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hkato\Desktop\名答アンサー\コンピューター\"/>
    </mc:Choice>
  </mc:AlternateContent>
  <xr:revisionPtr revIDLastSave="0" documentId="13_ncr:1_{6DA57319-C698-4CFF-B8C6-B8AE1B1C90B1}" xr6:coauthVersionLast="34" xr6:coauthVersionMax="34" xr10:uidLastSave="{00000000-0000-0000-0000-000000000000}"/>
  <bookViews>
    <workbookView xWindow="0" yWindow="0" windowWidth="22500" windowHeight="111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8" i="1"/>
  <c r="B19" i="1"/>
  <c r="B16" i="1"/>
  <c r="B12" i="1"/>
  <c r="B5" i="1"/>
  <c r="B11" i="1"/>
  <c r="B4" i="1"/>
  <c r="B3" i="1"/>
  <c r="B2" i="1"/>
  <c r="B6" i="1" l="1"/>
  <c r="B10" i="1" l="1"/>
  <c r="B9" i="1"/>
  <c r="B13" i="1" s="1"/>
</calcChain>
</file>

<file path=xl/sharedStrings.xml><?xml version="1.0" encoding="utf-8"?>
<sst xmlns="http://schemas.openxmlformats.org/spreadsheetml/2006/main" count="40" uniqueCount="35">
  <si>
    <t>郵便番号</t>
    <rPh sb="0" eb="4">
      <t>ユウビンバンゴウ</t>
    </rPh>
    <phoneticPr fontId="1"/>
  </si>
  <si>
    <t>=FILTERXML(WEBSERVICE("http://zip.cgis.biz/xml/zip.php?zn=" &amp; A2),"/ZIP_result/ADDRESS_value/value[@state]/@state")</t>
    <phoneticPr fontId="1"/>
  </si>
  <si>
    <t>=FILTERXML(WEBSERVICE("http://zip.cgis.biz/xml/zip.php?zn=" &amp; A3),"/ZIP_result/ADDRESS_value/value[@city]/@city")</t>
    <phoneticPr fontId="1"/>
  </si>
  <si>
    <t>=FILTERXML(WEBSERVICE("http://zip.cgis.biz/xml/zip.php?zn=" &amp; A4),"/ZIP_result/ADDRESS_value/value[@address]/@address")</t>
    <phoneticPr fontId="1"/>
  </si>
  <si>
    <t>=FILTERXML(WEBSERVICE("http://zip.cgis.biz/xml/zip.php?zn=" &amp; A5),"/ZIP_result/ADDRESS_value/value[@company]/@company")</t>
    <phoneticPr fontId="1"/>
  </si>
  <si>
    <t>都道府県（漢字）を取得</t>
    <rPh sb="0" eb="4">
      <t>トドウフケン</t>
    </rPh>
    <rPh sb="5" eb="7">
      <t>カンジ</t>
    </rPh>
    <rPh sb="9" eb="11">
      <t>シュトク</t>
    </rPh>
    <phoneticPr fontId="1"/>
  </si>
  <si>
    <t>市区町村（漢字）を取得</t>
    <rPh sb="0" eb="2">
      <t>シク</t>
    </rPh>
    <rPh sb="2" eb="4">
      <t>チョウソン</t>
    </rPh>
    <rPh sb="5" eb="7">
      <t>カンジ</t>
    </rPh>
    <rPh sb="9" eb="11">
      <t>シュトク</t>
    </rPh>
    <phoneticPr fontId="1"/>
  </si>
  <si>
    <t>町域（漢字）を取得</t>
    <rPh sb="3" eb="5">
      <t>カンジ</t>
    </rPh>
    <rPh sb="7" eb="9">
      <t>シュトク</t>
    </rPh>
    <phoneticPr fontId="1"/>
  </si>
  <si>
    <t>事業所名（漢字）を取得</t>
    <phoneticPr fontId="1"/>
  </si>
  <si>
    <t>http://zip.cgis.biz/xml/zip.php?zn=1600023</t>
    <phoneticPr fontId="1"/>
  </si>
  <si>
    <t>=CONCATENATE(B2,B3,B4,B5)</t>
    <phoneticPr fontId="1"/>
  </si>
  <si>
    <t>都道府県（フリガナ）を取得</t>
    <rPh sb="0" eb="4">
      <t>トドウフケン</t>
    </rPh>
    <rPh sb="11" eb="13">
      <t>シュトク</t>
    </rPh>
    <phoneticPr fontId="1"/>
  </si>
  <si>
    <t>市区町村（フリガナ）を取得</t>
    <rPh sb="0" eb="2">
      <t>シク</t>
    </rPh>
    <rPh sb="2" eb="4">
      <t>チョウソン</t>
    </rPh>
    <rPh sb="11" eb="13">
      <t>シュトク</t>
    </rPh>
    <phoneticPr fontId="1"/>
  </si>
  <si>
    <t>町域（フリガナ）を取得</t>
    <rPh sb="9" eb="11">
      <t>シュトク</t>
    </rPh>
    <phoneticPr fontId="1"/>
  </si>
  <si>
    <t>事業所名（フリガナ）を取得</t>
  </si>
  <si>
    <t>=FILTERXML(WEBSERVICE("http://zip.cgis.biz/xml/zip.php?zn=" &amp; A9),"/ZIP_result/ADDRESS_value/value[@state_kana]/@state_kana")</t>
    <phoneticPr fontId="1"/>
  </si>
  <si>
    <t>=FILTERXML(WEBSERVICE("http://zip.cgis.biz/xml/zip.php?zn=" &amp; A10),"/ZIP_result/ADDRESS_value/value[@city_kana]/@city_kana")</t>
    <phoneticPr fontId="1"/>
  </si>
  <si>
    <t>=FILTERXML(WEBSERVICE("http://zip.cgis.biz/xml/zip.php?zn=" &amp; A11),"/ZIP_result/ADDRESS_value/value[@address_kana]/@address_kana")</t>
    <phoneticPr fontId="1"/>
  </si>
  <si>
    <t>=FILTERXML(WEBSERVICE("http://zip.cgis.biz/xml/zip.php?zn=" &amp; A12),"/ZIP_result/ADDRESS_value/value[@company_kana]/@company_kana")</t>
    <phoneticPr fontId="1"/>
  </si>
  <si>
    <t>=CONCATENATE(B9,B10,B11,B12)</t>
    <phoneticPr fontId="1"/>
  </si>
  <si>
    <t>漢字住所を結合</t>
    <rPh sb="0" eb="2">
      <t>カンジ</t>
    </rPh>
    <rPh sb="2" eb="4">
      <t>ジュウショ</t>
    </rPh>
    <rPh sb="5" eb="7">
      <t>ケツゴウ</t>
    </rPh>
    <phoneticPr fontId="1"/>
  </si>
  <si>
    <t>フリガナ住所を結合</t>
    <rPh sb="4" eb="6">
      <t>ジュウショ</t>
    </rPh>
    <rPh sb="7" eb="9">
      <t>ケツゴウ</t>
    </rPh>
    <phoneticPr fontId="1"/>
  </si>
  <si>
    <t>備考</t>
    <rPh sb="0" eb="2">
      <t>ビコウ</t>
    </rPh>
    <phoneticPr fontId="1"/>
  </si>
  <si>
    <t>関数</t>
    <rPh sb="0" eb="1">
      <t>カンスウ</t>
    </rPh>
    <phoneticPr fontId="1"/>
  </si>
  <si>
    <t>都道府県（フリガナ）を関数ASCで半角ｶﾀｶﾅに変換</t>
    <rPh sb="0" eb="4">
      <t>トドウフケン</t>
    </rPh>
    <rPh sb="11" eb="13">
      <t>カンスウ</t>
    </rPh>
    <rPh sb="17" eb="19">
      <t>ハンカク</t>
    </rPh>
    <rPh sb="24" eb="26">
      <t>ヘンカン</t>
    </rPh>
    <phoneticPr fontId="1"/>
  </si>
  <si>
    <t>市区町村（フリガナ）を関数ASCで半角ｶﾀｶﾅに変換</t>
    <rPh sb="0" eb="2">
      <t>シク</t>
    </rPh>
    <rPh sb="2" eb="4">
      <t>チョウソン</t>
    </rPh>
    <rPh sb="11" eb="13">
      <t>カンスウ</t>
    </rPh>
    <rPh sb="17" eb="19">
      <t>ハンカク</t>
    </rPh>
    <rPh sb="24" eb="26">
      <t>ヘンカン</t>
    </rPh>
    <phoneticPr fontId="1"/>
  </si>
  <si>
    <t>町域（フリガナ）を関数ASCで半角ｶﾀｶﾅに変換</t>
    <rPh sb="9" eb="11">
      <t>カンスウ</t>
    </rPh>
    <rPh sb="15" eb="17">
      <t>ハンカク</t>
    </rPh>
    <rPh sb="22" eb="24">
      <t>ヘンカン</t>
    </rPh>
    <phoneticPr fontId="1"/>
  </si>
  <si>
    <t>事業所名（フリガナ）を関数ASCで半角ｶﾀｶﾅに変換</t>
    <phoneticPr fontId="1"/>
  </si>
  <si>
    <t>=ASC(B9)</t>
    <phoneticPr fontId="1"/>
  </si>
  <si>
    <t>=ASC(B10)</t>
    <phoneticPr fontId="1"/>
  </si>
  <si>
    <t>=ASC(B11)</t>
    <phoneticPr fontId="1"/>
  </si>
  <si>
    <t>=ASC(B12)</t>
    <phoneticPr fontId="1"/>
  </si>
  <si>
    <t>住所（漢字）</t>
    <rPh sb="0" eb="2">
      <t>ジュウショ</t>
    </rPh>
    <rPh sb="3" eb="5">
      <t>カンジ</t>
    </rPh>
    <phoneticPr fontId="1"/>
  </si>
  <si>
    <t>ジュウショ（全角カタカナ）</t>
    <rPh sb="6" eb="8">
      <t>ゼンカク</t>
    </rPh>
    <phoneticPr fontId="1"/>
  </si>
  <si>
    <t>ｼﾞｭｳｼｮ（半角ｶﾀｶﾅ）</t>
    <rPh sb="7" eb="9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</si>
</sst>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Yu Gothic Medium"/>
      <family val="3"/>
      <charset val="128"/>
    </font>
    <font>
      <b/>
      <sz val="11"/>
      <color theme="1"/>
      <name val="Yu Gothic Medium"/>
      <family val="2"/>
      <charset val="128"/>
    </font>
    <font>
      <b/>
      <sz val="11"/>
      <color theme="1"/>
      <name val="Yu Gothic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quotePrefix="1" applyFont="1" applyFill="1">
      <alignment vertical="center"/>
    </xf>
    <xf numFmtId="0" fontId="4" fillId="0" borderId="0" xfId="0" applyFont="1">
      <alignment vertical="center"/>
    </xf>
    <xf numFmtId="0" fontId="4" fillId="3" borderId="0" xfId="0" quotePrefix="1" applyFont="1" applyFill="1">
      <alignment vertical="center"/>
    </xf>
    <xf numFmtId="0" fontId="4" fillId="4" borderId="0" xfId="0" quotePrefix="1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zoomScale="120" zoomScaleNormal="120" workbookViewId="0">
      <selection activeCell="I25" sqref="I25"/>
    </sheetView>
  </sheetViews>
  <sheetFormatPr defaultRowHeight="17.649999999999999" x14ac:dyDescent="0.25"/>
  <cols>
    <col min="1" max="1" width="8.796875" style="1" bestFit="1" customWidth="1"/>
    <col min="2" max="2" width="36.33203125" style="1" customWidth="1"/>
    <col min="3" max="3" width="42.73046875" style="1" customWidth="1"/>
    <col min="4" max="4" width="9.6640625" style="1" customWidth="1"/>
    <col min="5" max="16384" width="9.06640625" style="1"/>
  </cols>
  <sheetData>
    <row r="1" spans="1:4" s="6" customFormat="1" x14ac:dyDescent="0.25">
      <c r="A1" s="4" t="s">
        <v>0</v>
      </c>
      <c r="B1" s="4" t="s">
        <v>32</v>
      </c>
      <c r="C1" s="4" t="s">
        <v>22</v>
      </c>
      <c r="D1" s="5" t="s">
        <v>23</v>
      </c>
    </row>
    <row r="2" spans="1:4" x14ac:dyDescent="0.25">
      <c r="A2" s="1">
        <v>1600023</v>
      </c>
      <c r="B2" s="1" t="str">
        <f>_xlfn.FILTERXML(_xlfn.WEBSERVICE("http://zip.cgis.biz/xml/zip.php?zn=" &amp; A2),"/ZIP_result/ADDRESS_value/value[@state]/@state")</f>
        <v>東京都</v>
      </c>
      <c r="C2" s="1" t="s">
        <v>5</v>
      </c>
      <c r="D2" s="2" t="s">
        <v>1</v>
      </c>
    </row>
    <row r="3" spans="1:4" x14ac:dyDescent="0.25">
      <c r="A3" s="1">
        <v>1600023</v>
      </c>
      <c r="B3" s="1" t="str">
        <f>_xlfn.FILTERXML(_xlfn.WEBSERVICE("http://zip.cgis.biz/xml/zip.php?zn=" &amp; A3),"/ZIP_result/ADDRESS_value/value[@city]/@city")</f>
        <v>新宿区</v>
      </c>
      <c r="C3" s="1" t="s">
        <v>6</v>
      </c>
      <c r="D3" s="2" t="s">
        <v>2</v>
      </c>
    </row>
    <row r="4" spans="1:4" x14ac:dyDescent="0.25">
      <c r="A4" s="1">
        <v>1600023</v>
      </c>
      <c r="B4" s="1" t="str">
        <f>SUBSTITUTE(_xlfn.FILTERXML(_xlfn.WEBSERVICE("http://zip.cgis.biz/xml/zip.php?zn=" &amp; A4),"/ZIP_result/ADDRESS_value/value[@address]/@address"),"（次のビルを除く）","")</f>
        <v>西新宿</v>
      </c>
      <c r="C4" s="1" t="s">
        <v>7</v>
      </c>
      <c r="D4" s="2" t="s">
        <v>3</v>
      </c>
    </row>
    <row r="5" spans="1:4" x14ac:dyDescent="0.25">
      <c r="A5" s="1">
        <v>1600023</v>
      </c>
      <c r="B5" s="1" t="str">
        <f>SUBSTITUTE(_xlfn.FILTERXML(_xlfn.WEBSERVICE("http://zip.cgis.biz/xml/zip.php?zn=" &amp; A5),"/ZIP_result/ADDRESS_value/value[@company]/@company"),"none","")</f>
        <v/>
      </c>
      <c r="C5" s="1" t="s">
        <v>8</v>
      </c>
      <c r="D5" s="2" t="s">
        <v>4</v>
      </c>
    </row>
    <row r="6" spans="1:4" x14ac:dyDescent="0.25">
      <c r="A6" s="1">
        <v>1600023</v>
      </c>
      <c r="B6" s="3" t="str">
        <f>CONCATENATE(B2,B3,B4,B5)</f>
        <v>東京都新宿区西新宿</v>
      </c>
      <c r="C6" s="1" t="s">
        <v>20</v>
      </c>
      <c r="D6" s="2" t="s">
        <v>10</v>
      </c>
    </row>
    <row r="7" spans="1:4" x14ac:dyDescent="0.25">
      <c r="B7" s="3"/>
      <c r="D7" s="2"/>
    </row>
    <row r="8" spans="1:4" s="6" customFormat="1" x14ac:dyDescent="0.25">
      <c r="A8" s="9" t="s">
        <v>0</v>
      </c>
      <c r="B8" s="9" t="s">
        <v>33</v>
      </c>
      <c r="C8" s="9" t="s">
        <v>22</v>
      </c>
      <c r="D8" s="7" t="s">
        <v>23</v>
      </c>
    </row>
    <row r="9" spans="1:4" x14ac:dyDescent="0.25">
      <c r="A9" s="1">
        <v>1600023</v>
      </c>
      <c r="B9" s="1" t="str">
        <f>_xlfn.FILTERXML(_xlfn.WEBSERVICE("http://zip.cgis.biz/xml/zip.php?zn=" &amp; A9),"/ZIP_result/ADDRESS_value/value[@state_kana]/@state_kana")</f>
        <v>トウキョウト</v>
      </c>
      <c r="C9" s="1" t="s">
        <v>11</v>
      </c>
      <c r="D9" s="2" t="s">
        <v>15</v>
      </c>
    </row>
    <row r="10" spans="1:4" x14ac:dyDescent="0.25">
      <c r="A10" s="1">
        <v>1600023</v>
      </c>
      <c r="B10" s="1" t="str">
        <f>_xlfn.FILTERXML(_xlfn.WEBSERVICE("http://zip.cgis.biz/xml/zip.php?zn=" &amp; A10),"/ZIP_result/ADDRESS_value/value[@city_kana]/@city_kana")</f>
        <v>シンジュクク</v>
      </c>
      <c r="C10" s="1" t="s">
        <v>12</v>
      </c>
      <c r="D10" s="2" t="s">
        <v>16</v>
      </c>
    </row>
    <row r="11" spans="1:4" x14ac:dyDescent="0.25">
      <c r="A11" s="1">
        <v>1600023</v>
      </c>
      <c r="B11" s="1" t="str">
        <f>SUBSTITUTE(_xlfn.FILTERXML(_xlfn.WEBSERVICE("http://zip.cgis.biz/xml/zip.php?zn=" &amp; A11),"/ZIP_result/ADDRESS_value/value[@address_kana]/@address_kana"),"(ツギノビルヲノゾク)","")</f>
        <v>ニシシンジュク</v>
      </c>
      <c r="C11" s="1" t="s">
        <v>13</v>
      </c>
      <c r="D11" s="2" t="s">
        <v>17</v>
      </c>
    </row>
    <row r="12" spans="1:4" x14ac:dyDescent="0.25">
      <c r="A12" s="1">
        <v>1600023</v>
      </c>
      <c r="B12" s="1" t="str">
        <f>SUBSTITUTE(_xlfn.FILTERXML(_xlfn.WEBSERVICE("http://zip.cgis.biz/xml/zip.php?zn=" &amp; A12),"/ZIP_result/ADDRESS_value/value[@company_kana]/@company_kana"),"none","")</f>
        <v/>
      </c>
      <c r="C12" s="1" t="s">
        <v>14</v>
      </c>
      <c r="D12" s="2" t="s">
        <v>18</v>
      </c>
    </row>
    <row r="13" spans="1:4" x14ac:dyDescent="0.25">
      <c r="A13" s="1">
        <v>1600023</v>
      </c>
      <c r="B13" s="3" t="str">
        <f>CONCATENATE(B9,B10,B11,B12)</f>
        <v>トウキョウトシンジュククニシシンジュク</v>
      </c>
      <c r="C13" s="1" t="s">
        <v>21</v>
      </c>
      <c r="D13" s="2" t="s">
        <v>19</v>
      </c>
    </row>
    <row r="14" spans="1:4" x14ac:dyDescent="0.25">
      <c r="B14" s="3"/>
      <c r="D14" s="2"/>
    </row>
    <row r="15" spans="1:4" s="6" customFormat="1" x14ac:dyDescent="0.25">
      <c r="B15" s="10" t="s">
        <v>34</v>
      </c>
      <c r="C15" s="10" t="s">
        <v>22</v>
      </c>
      <c r="D15" s="8" t="s">
        <v>23</v>
      </c>
    </row>
    <row r="16" spans="1:4" x14ac:dyDescent="0.25">
      <c r="B16" s="3" t="str">
        <f>ASC(B9)</f>
        <v>ﾄｳｷｮｳﾄ</v>
      </c>
      <c r="C16" s="1" t="s">
        <v>24</v>
      </c>
      <c r="D16" s="2" t="s">
        <v>28</v>
      </c>
    </row>
    <row r="17" spans="2:4" x14ac:dyDescent="0.25">
      <c r="B17" s="3" t="str">
        <f t="shared" ref="B17:B19" si="0">ASC(B10)</f>
        <v>ｼﾝｼﾞｭｸｸ</v>
      </c>
      <c r="C17" s="1" t="s">
        <v>25</v>
      </c>
      <c r="D17" s="2" t="s">
        <v>29</v>
      </c>
    </row>
    <row r="18" spans="2:4" x14ac:dyDescent="0.25">
      <c r="B18" s="3" t="str">
        <f t="shared" si="0"/>
        <v>ﾆｼｼﾝｼﾞｭｸ</v>
      </c>
      <c r="C18" s="1" t="s">
        <v>26</v>
      </c>
      <c r="D18" s="2" t="s">
        <v>30</v>
      </c>
    </row>
    <row r="19" spans="2:4" x14ac:dyDescent="0.25">
      <c r="B19" s="3" t="str">
        <f t="shared" si="0"/>
        <v/>
      </c>
      <c r="C19" s="1" t="s">
        <v>27</v>
      </c>
      <c r="D19" s="2" t="s">
        <v>31</v>
      </c>
    </row>
    <row r="21" spans="2:4" x14ac:dyDescent="0.25">
      <c r="B21" s="2" t="s">
        <v>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hkato</dc:creator>
  <cp:lastModifiedBy>hkato</cp:lastModifiedBy>
  <dcterms:created xsi:type="dcterms:W3CDTF">2017-05-05T08:45:28Z</dcterms:created>
  <dcterms:modified xsi:type="dcterms:W3CDTF">2018-07-28T07:09:24Z</dcterms:modified>
</cp:coreProperties>
</file>