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su\Downloads\"/>
    </mc:Choice>
  </mc:AlternateContent>
  <bookViews>
    <workbookView xWindow="0" yWindow="0" windowWidth="23040" windowHeight="9300"/>
  </bookViews>
  <sheets>
    <sheet name="아파트별 세부사항" sheetId="4" r:id="rId1"/>
    <sheet name="평균 월세" sheetId="5" r:id="rId2"/>
    <sheet name="Sqft별 월세" sheetId="8" r:id="rId3"/>
    <sheet name="아파트 세부 자료" sheetId="9" r:id="rId4"/>
  </sheets>
  <calcPr calcId="152511"/>
</workbook>
</file>

<file path=xl/calcChain.xml><?xml version="1.0" encoding="utf-8"?>
<calcChain xmlns="http://schemas.openxmlformats.org/spreadsheetml/2006/main">
  <c r="L12" i="9" l="1"/>
  <c r="K12" i="9"/>
  <c r="J12" i="9"/>
  <c r="I12" i="9"/>
  <c r="H12" i="9"/>
  <c r="G12" i="9"/>
  <c r="F12" i="9"/>
  <c r="C12" i="9"/>
  <c r="B12" i="9"/>
  <c r="E2" i="9"/>
  <c r="E12" i="9" s="1"/>
  <c r="D12" i="9"/>
  <c r="B51" i="8"/>
  <c r="C39" i="8"/>
  <c r="C51" i="8" s="1"/>
  <c r="B13" i="5"/>
  <c r="F51" i="4"/>
  <c r="G51" i="4"/>
  <c r="H51" i="4"/>
  <c r="I51" i="4"/>
  <c r="J51" i="4"/>
  <c r="K51" i="4"/>
  <c r="L51" i="4"/>
  <c r="C51" i="4"/>
  <c r="B51" i="4"/>
  <c r="E42" i="4"/>
  <c r="D39" i="4"/>
  <c r="D51" i="4" s="1"/>
  <c r="E22" i="4"/>
  <c r="E2" i="4"/>
  <c r="E51" i="4" l="1"/>
</calcChain>
</file>

<file path=xl/sharedStrings.xml><?xml version="1.0" encoding="utf-8"?>
<sst xmlns="http://schemas.openxmlformats.org/spreadsheetml/2006/main" count="252" uniqueCount="34">
  <si>
    <t>아파트명</t>
    <phoneticPr fontId="2" type="noConversion"/>
  </si>
  <si>
    <t>방수</t>
    <phoneticPr fontId="2" type="noConversion"/>
  </si>
  <si>
    <t>월세</t>
    <phoneticPr fontId="2" type="noConversion"/>
  </si>
  <si>
    <t>보증금</t>
    <phoneticPr fontId="2" type="noConversion"/>
  </si>
  <si>
    <t>에어컨 개수</t>
    <phoneticPr fontId="2" type="noConversion"/>
  </si>
  <si>
    <t>냉장고</t>
    <phoneticPr fontId="2" type="noConversion"/>
  </si>
  <si>
    <t>소파</t>
    <phoneticPr fontId="2" type="noConversion"/>
  </si>
  <si>
    <t>침대</t>
    <phoneticPr fontId="2" type="noConversion"/>
  </si>
  <si>
    <t>티비</t>
    <phoneticPr fontId="2" type="noConversion"/>
  </si>
  <si>
    <t>식탁</t>
    <phoneticPr fontId="2" type="noConversion"/>
  </si>
  <si>
    <t>세탁기</t>
    <phoneticPr fontId="2" type="noConversion"/>
  </si>
  <si>
    <t>전등(유무)</t>
    <phoneticPr fontId="2" type="noConversion"/>
  </si>
  <si>
    <t>붙박이장(유무)</t>
    <phoneticPr fontId="2" type="noConversion"/>
  </si>
  <si>
    <t>VGN</t>
    <phoneticPr fontId="2" type="noConversion"/>
  </si>
  <si>
    <t>VGP</t>
    <phoneticPr fontId="2" type="noConversion"/>
  </si>
  <si>
    <t>비고</t>
    <phoneticPr fontId="2" type="noConversion"/>
  </si>
  <si>
    <t>페인트칠</t>
    <phoneticPr fontId="2" type="noConversion"/>
  </si>
  <si>
    <t>중고AC 1대</t>
    <phoneticPr fontId="2" type="noConversion"/>
  </si>
  <si>
    <t>정수기 2대</t>
    <phoneticPr fontId="2" type="noConversion"/>
  </si>
  <si>
    <t>Y</t>
    <phoneticPr fontId="2" type="noConversion"/>
  </si>
  <si>
    <t>XS Real</t>
    <phoneticPr fontId="2" type="noConversion"/>
  </si>
  <si>
    <t>N</t>
    <phoneticPr fontId="2" type="noConversion"/>
  </si>
  <si>
    <t>Alaka palazzo</t>
    <phoneticPr fontId="2" type="noConversion"/>
  </si>
  <si>
    <t>Prince</t>
    <phoneticPr fontId="2" type="noConversion"/>
  </si>
  <si>
    <t>Casa Grande</t>
    <phoneticPr fontId="2" type="noConversion"/>
  </si>
  <si>
    <t>Vijay Shanthi</t>
    <phoneticPr fontId="2" type="noConversion"/>
  </si>
  <si>
    <t>Sky City</t>
    <phoneticPr fontId="2" type="noConversion"/>
  </si>
  <si>
    <t>Hiranandani</t>
    <phoneticPr fontId="2" type="noConversion"/>
  </si>
  <si>
    <t>SRM</t>
    <phoneticPr fontId="2" type="noConversion"/>
  </si>
  <si>
    <t>Jasmine</t>
  </si>
  <si>
    <t>평균</t>
    <phoneticPr fontId="2" type="noConversion"/>
  </si>
  <si>
    <t>Sqft</t>
    <phoneticPr fontId="2" type="noConversion"/>
  </si>
  <si>
    <t>Navin jayaram garden</t>
    <phoneticPr fontId="2" type="noConversion"/>
  </si>
  <si>
    <t>A/C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</si>
</sst>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_-* #,##0.0_-;\-* #,##0.0_-;_-* &quot;-&quot;_-;_-@_-"/>
    <numFmt numFmtId="177" formatCode="_-* #,##0.00_-;\-* #,##0.00_-;_-* &quot;-&quot;_-;_-@_-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1" fontId="3" fillId="0" borderId="0" xfId="1" applyFont="1" applyFill="1" applyBorder="1">
      <alignment vertical="center"/>
    </xf>
    <xf numFmtId="41" fontId="3" fillId="0" borderId="1" xfId="1" applyFont="1" applyFill="1" applyBorder="1" applyAlignment="1">
      <alignment horizontal="center" vertical="center"/>
    </xf>
    <xf numFmtId="41" fontId="3" fillId="3" borderId="1" xfId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41" fontId="4" fillId="4" borderId="8" xfId="1" applyFont="1" applyFill="1" applyBorder="1">
      <alignment vertical="center"/>
    </xf>
    <xf numFmtId="41" fontId="4" fillId="4" borderId="9" xfId="1" applyFont="1" applyFill="1" applyBorder="1">
      <alignment vertical="center"/>
    </xf>
    <xf numFmtId="0" fontId="0" fillId="0" borderId="0" xfId="0" applyAlignment="1">
      <alignment vertical="center"/>
    </xf>
    <xf numFmtId="41" fontId="3" fillId="0" borderId="1" xfId="1" applyFont="1" applyFill="1" applyBorder="1" applyAlignment="1">
      <alignment vertical="center"/>
    </xf>
    <xf numFmtId="41" fontId="3" fillId="3" borderId="1" xfId="1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41" fontId="3" fillId="0" borderId="6" xfId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5" borderId="0" xfId="0" applyFill="1">
      <alignment vertical="center"/>
    </xf>
    <xf numFmtId="0" fontId="3" fillId="5" borderId="1" xfId="0" applyFont="1" applyFill="1" applyBorder="1" applyAlignment="1">
      <alignment horizontal="center" vertical="center"/>
    </xf>
    <xf numFmtId="41" fontId="5" fillId="5" borderId="1" xfId="0" applyNumberFormat="1" applyFont="1" applyFill="1" applyBorder="1" applyAlignment="1">
      <alignment vertical="center"/>
    </xf>
    <xf numFmtId="0" fontId="0" fillId="5" borderId="0" xfId="0" applyFill="1" applyAlignment="1">
      <alignment vertical="center"/>
    </xf>
    <xf numFmtId="41" fontId="5" fillId="5" borderId="1" xfId="1" applyFont="1" applyFill="1" applyBorder="1" applyAlignment="1">
      <alignment horizontal="center" vertical="center"/>
    </xf>
    <xf numFmtId="41" fontId="5" fillId="5" borderId="1" xfId="1" applyFont="1" applyFill="1" applyBorder="1" applyAlignment="1">
      <alignment vertical="center"/>
    </xf>
    <xf numFmtId="41" fontId="4" fillId="5" borderId="1" xfId="1" applyFont="1" applyFill="1" applyBorder="1">
      <alignment vertical="center"/>
    </xf>
    <xf numFmtId="0" fontId="3" fillId="5" borderId="0" xfId="0" applyFont="1" applyFill="1" applyBorder="1" applyAlignment="1">
      <alignment horizontal="center" vertical="center"/>
    </xf>
    <xf numFmtId="41" fontId="3" fillId="5" borderId="0" xfId="1" applyFont="1" applyFill="1" applyBorder="1">
      <alignment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41" fontId="3" fillId="5" borderId="1" xfId="1" applyFont="1" applyFill="1" applyBorder="1" applyAlignment="1">
      <alignment vertical="center"/>
    </xf>
    <xf numFmtId="41" fontId="3" fillId="5" borderId="1" xfId="1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41" fontId="4" fillId="5" borderId="8" xfId="1" applyFont="1" applyFill="1" applyBorder="1">
      <alignment vertical="center"/>
    </xf>
    <xf numFmtId="41" fontId="3" fillId="6" borderId="1" xfId="1" applyFont="1" applyFill="1" applyBorder="1" applyAlignment="1">
      <alignment vertical="center"/>
    </xf>
    <xf numFmtId="176" fontId="4" fillId="4" borderId="8" xfId="1" applyNumberFormat="1" applyFont="1" applyFill="1" applyBorder="1">
      <alignment vertical="center"/>
    </xf>
    <xf numFmtId="177" fontId="4" fillId="4" borderId="8" xfId="1" applyNumberFormat="1" applyFont="1" applyFill="1" applyBorder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ko-KR" altLang="en-US" sz="1200"/>
              <a:t>아파트별 평균 월세 지급현황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'평균 월세'!$B$1</c:f>
              <c:strCache>
                <c:ptCount val="1"/>
                <c:pt idx="0">
                  <c:v>월세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'평균 월세'!$A$2:$A$12</c:f>
              <c:strCache>
                <c:ptCount val="11"/>
                <c:pt idx="0">
                  <c:v>Alaka palazzo</c:v>
                </c:pt>
                <c:pt idx="1">
                  <c:v>Casa Grande</c:v>
                </c:pt>
                <c:pt idx="2">
                  <c:v>Hiranandani</c:v>
                </c:pt>
                <c:pt idx="3">
                  <c:v>Jasmine</c:v>
                </c:pt>
                <c:pt idx="4">
                  <c:v>Navin jayaram garden</c:v>
                </c:pt>
                <c:pt idx="5">
                  <c:v>Prince</c:v>
                </c:pt>
                <c:pt idx="6">
                  <c:v>Sky City</c:v>
                </c:pt>
                <c:pt idx="7">
                  <c:v>SRM</c:v>
                </c:pt>
                <c:pt idx="8">
                  <c:v>VGP</c:v>
                </c:pt>
                <c:pt idx="9">
                  <c:v>Vijay Shanthi</c:v>
                </c:pt>
                <c:pt idx="10">
                  <c:v>XS Real</c:v>
                </c:pt>
              </c:strCache>
            </c:strRef>
          </c:cat>
          <c:val>
            <c:numRef>
              <c:f>'평균 월세'!$B$2:$B$12</c:f>
              <c:numCache>
                <c:formatCode>_(* #,##0_);_(* \(#,##0\);_(* "-"_);_(@_)</c:formatCode>
                <c:ptCount val="11"/>
                <c:pt idx="0">
                  <c:v>38733</c:v>
                </c:pt>
                <c:pt idx="1">
                  <c:v>22000</c:v>
                </c:pt>
                <c:pt idx="2">
                  <c:v>19000</c:v>
                </c:pt>
                <c:pt idx="3">
                  <c:v>30000</c:v>
                </c:pt>
                <c:pt idx="4">
                  <c:v>27000</c:v>
                </c:pt>
                <c:pt idx="5">
                  <c:v>15640</c:v>
                </c:pt>
                <c:pt idx="6">
                  <c:v>31333</c:v>
                </c:pt>
                <c:pt idx="7">
                  <c:v>22000</c:v>
                </c:pt>
                <c:pt idx="8">
                  <c:v>38547</c:v>
                </c:pt>
                <c:pt idx="9">
                  <c:v>16000</c:v>
                </c:pt>
                <c:pt idx="10">
                  <c:v>36250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825302912"/>
        <c:axId val="-1825302368"/>
      </c:barChart>
      <c:catAx>
        <c:axId val="-18253029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825302368"/>
        <c:crosses val="autoZero"/>
        <c:auto val="1"/>
        <c:lblAlgn val="ctr"/>
        <c:lblOffset val="100"/>
        <c:noMultiLvlLbl val="0"/>
      </c:catAx>
      <c:valAx>
        <c:axId val="-1825302368"/>
        <c:scaling>
          <c:orientation val="minMax"/>
        </c:scaling>
        <c:delete val="0"/>
        <c:axPos val="l"/>
        <c:majorGridlines/>
        <c:numFmt formatCode="_(* #,##0_);_(* \(#,##0\);_(* &quot;-&quot;_);_(@_)" sourceLinked="1"/>
        <c:majorTickMark val="out"/>
        <c:minorTickMark val="none"/>
        <c:tickLblPos val="nextTo"/>
        <c:crossAx val="-18253029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altLang="ko-KR" sz="1200"/>
              <a:t>Alaka Palazzo </a:t>
            </a:r>
            <a:r>
              <a:rPr lang="ko-KR" altLang="en-US" sz="1200"/>
              <a:t>아파트 </a:t>
            </a:r>
            <a:r>
              <a:rPr lang="en-US" altLang="ko-KR" sz="1200"/>
              <a:t>Sqft</a:t>
            </a:r>
            <a:r>
              <a:rPr lang="ko-KR" altLang="en-US" sz="1200"/>
              <a:t>별 월세 지급 현황 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1"/>
          <c:order val="0"/>
          <c:tx>
            <c:strRef>
              <c:f>'Sqft별 월세'!$C$1</c:f>
              <c:strCache>
                <c:ptCount val="1"/>
                <c:pt idx="0">
                  <c:v>월세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'Sqft별 월세'!$B$2:$B$16</c:f>
              <c:numCache>
                <c:formatCode>_(* #,##0_);_(* \(#,##0\);_(* "-"_);_(@_)</c:formatCode>
                <c:ptCount val="15"/>
                <c:pt idx="0">
                  <c:v>1100</c:v>
                </c:pt>
                <c:pt idx="1">
                  <c:v>1400</c:v>
                </c:pt>
                <c:pt idx="2">
                  <c:v>1600</c:v>
                </c:pt>
                <c:pt idx="3">
                  <c:v>1650</c:v>
                </c:pt>
                <c:pt idx="4">
                  <c:v>1650</c:v>
                </c:pt>
                <c:pt idx="5">
                  <c:v>1650</c:v>
                </c:pt>
                <c:pt idx="6">
                  <c:v>1650</c:v>
                </c:pt>
                <c:pt idx="7">
                  <c:v>1650</c:v>
                </c:pt>
                <c:pt idx="8">
                  <c:v>1850</c:v>
                </c:pt>
                <c:pt idx="9">
                  <c:v>2550</c:v>
                </c:pt>
                <c:pt idx="10">
                  <c:v>2550</c:v>
                </c:pt>
                <c:pt idx="11">
                  <c:v>2550</c:v>
                </c:pt>
                <c:pt idx="12">
                  <c:v>2550</c:v>
                </c:pt>
                <c:pt idx="13">
                  <c:v>2550</c:v>
                </c:pt>
                <c:pt idx="14">
                  <c:v>2550</c:v>
                </c:pt>
              </c:numCache>
            </c:numRef>
          </c:cat>
          <c:val>
            <c:numRef>
              <c:f>'Sqft별 월세'!$C$2:$C$16</c:f>
              <c:numCache>
                <c:formatCode>_(* #,##0_);_(* \(#,##0\);_(* "-"_);_(@_)</c:formatCode>
                <c:ptCount val="15"/>
                <c:pt idx="0">
                  <c:v>25000</c:v>
                </c:pt>
                <c:pt idx="1">
                  <c:v>27000</c:v>
                </c:pt>
                <c:pt idx="2">
                  <c:v>25000</c:v>
                </c:pt>
                <c:pt idx="3">
                  <c:v>22000</c:v>
                </c:pt>
                <c:pt idx="4">
                  <c:v>30000</c:v>
                </c:pt>
                <c:pt idx="5">
                  <c:v>30000</c:v>
                </c:pt>
                <c:pt idx="6">
                  <c:v>33000</c:v>
                </c:pt>
                <c:pt idx="7">
                  <c:v>38000</c:v>
                </c:pt>
                <c:pt idx="8">
                  <c:v>32000</c:v>
                </c:pt>
                <c:pt idx="9">
                  <c:v>34000</c:v>
                </c:pt>
                <c:pt idx="10">
                  <c:v>55000</c:v>
                </c:pt>
                <c:pt idx="11">
                  <c:v>45000</c:v>
                </c:pt>
                <c:pt idx="12">
                  <c:v>55000</c:v>
                </c:pt>
                <c:pt idx="13">
                  <c:v>65000</c:v>
                </c:pt>
                <c:pt idx="14">
                  <c:v>65000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825309984"/>
        <c:axId val="-1825314880"/>
        <c:axId val="0"/>
      </c:bar3DChart>
      <c:catAx>
        <c:axId val="-1825309984"/>
        <c:scaling>
          <c:orientation val="minMax"/>
        </c:scaling>
        <c:delete val="0"/>
        <c:axPos val="b"/>
        <c:numFmt formatCode="_(* #,##0_);_(* \(#,##0\);_(* &quot;-&quot;_);_(@_)" sourceLinked="1"/>
        <c:majorTickMark val="none"/>
        <c:minorTickMark val="none"/>
        <c:tickLblPos val="nextTo"/>
        <c:crossAx val="-1825314880"/>
        <c:crosses val="autoZero"/>
        <c:auto val="1"/>
        <c:lblAlgn val="ctr"/>
        <c:lblOffset val="100"/>
        <c:noMultiLvlLbl val="0"/>
      </c:catAx>
      <c:valAx>
        <c:axId val="-1825314880"/>
        <c:scaling>
          <c:orientation val="minMax"/>
        </c:scaling>
        <c:delete val="1"/>
        <c:axPos val="l"/>
        <c:numFmt formatCode="_(* #,##0_);_(* \(#,##0\);_(* &quot;-&quot;_);_(@_)" sourceLinked="1"/>
        <c:majorTickMark val="none"/>
        <c:minorTickMark val="none"/>
        <c:tickLblPos val="none"/>
        <c:crossAx val="-1825309984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altLang="ko-KR" sz="1200" b="1" i="0" baseline="0"/>
              <a:t>Prince </a:t>
            </a:r>
            <a:r>
              <a:rPr lang="ko-KR" altLang="ko-KR" sz="1200" b="1" i="0" baseline="0"/>
              <a:t>아파트 </a:t>
            </a:r>
            <a:r>
              <a:rPr lang="en-US" altLang="ko-KR" sz="1200" b="1" i="0" baseline="0"/>
              <a:t>Sqft</a:t>
            </a:r>
            <a:r>
              <a:rPr lang="ko-KR" altLang="ko-KR" sz="1200" b="1" i="0" baseline="0"/>
              <a:t>별 월세 지급 현황 </a:t>
            </a:r>
            <a:endParaRPr lang="ko-KR" altLang="ko-KR" sz="12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'Sqft별 월세'!$B$25:$B$34</c:f>
              <c:numCache>
                <c:formatCode>_(* #,##0_);_(* \(#,##0\);_(* "-"_);_(@_)</c:formatCode>
                <c:ptCount val="10"/>
                <c:pt idx="0">
                  <c:v>1000</c:v>
                </c:pt>
                <c:pt idx="1">
                  <c:v>1000</c:v>
                </c:pt>
                <c:pt idx="2">
                  <c:v>1300</c:v>
                </c:pt>
                <c:pt idx="3">
                  <c:v>1300</c:v>
                </c:pt>
                <c:pt idx="4">
                  <c:v>1500</c:v>
                </c:pt>
                <c:pt idx="5">
                  <c:v>1500</c:v>
                </c:pt>
                <c:pt idx="6">
                  <c:v>1500</c:v>
                </c:pt>
                <c:pt idx="7">
                  <c:v>1500</c:v>
                </c:pt>
                <c:pt idx="8">
                  <c:v>1500</c:v>
                </c:pt>
                <c:pt idx="9">
                  <c:v>1500</c:v>
                </c:pt>
              </c:numCache>
            </c:numRef>
          </c:cat>
          <c:val>
            <c:numRef>
              <c:f>'Sqft별 월세'!$C$25:$C$34</c:f>
              <c:numCache>
                <c:formatCode>_(* #,##0_);_(* \(#,##0\);_(* "-"_);_(@_)</c:formatCode>
                <c:ptCount val="10"/>
                <c:pt idx="0">
                  <c:v>8000</c:v>
                </c:pt>
                <c:pt idx="1">
                  <c:v>12000</c:v>
                </c:pt>
                <c:pt idx="2">
                  <c:v>10000</c:v>
                </c:pt>
                <c:pt idx="3">
                  <c:v>27400</c:v>
                </c:pt>
                <c:pt idx="4">
                  <c:v>13000</c:v>
                </c:pt>
                <c:pt idx="5">
                  <c:v>14000</c:v>
                </c:pt>
                <c:pt idx="6">
                  <c:v>15000</c:v>
                </c:pt>
                <c:pt idx="7">
                  <c:v>17000</c:v>
                </c:pt>
                <c:pt idx="8">
                  <c:v>20000</c:v>
                </c:pt>
                <c:pt idx="9">
                  <c:v>20000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-1825312704"/>
        <c:axId val="-1825312160"/>
      </c:barChart>
      <c:catAx>
        <c:axId val="-1825312704"/>
        <c:scaling>
          <c:orientation val="minMax"/>
        </c:scaling>
        <c:delete val="0"/>
        <c:axPos val="b"/>
        <c:numFmt formatCode="_(* #,##0_);_(* \(#,##0\);_(* &quot;-&quot;_);_(@_)" sourceLinked="1"/>
        <c:majorTickMark val="none"/>
        <c:minorTickMark val="none"/>
        <c:tickLblPos val="nextTo"/>
        <c:crossAx val="-1825312160"/>
        <c:crosses val="autoZero"/>
        <c:auto val="1"/>
        <c:lblAlgn val="ctr"/>
        <c:lblOffset val="100"/>
        <c:noMultiLvlLbl val="0"/>
      </c:catAx>
      <c:valAx>
        <c:axId val="-1825312160"/>
        <c:scaling>
          <c:orientation val="minMax"/>
        </c:scaling>
        <c:delete val="1"/>
        <c:axPos val="l"/>
        <c:numFmt formatCode="_(* #,##0_);_(* \(#,##0\);_(* &quot;-&quot;_);_(@_)" sourceLinked="1"/>
        <c:majorTickMark val="out"/>
        <c:minorTickMark val="none"/>
        <c:tickLblPos val="none"/>
        <c:crossAx val="-18253127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altLang="ko-KR" sz="1200" b="1" i="0" baseline="0"/>
              <a:t>XS Real </a:t>
            </a:r>
            <a:r>
              <a:rPr lang="ko-KR" altLang="ko-KR" sz="1200" b="1" i="0" baseline="0"/>
              <a:t>아파트 </a:t>
            </a:r>
            <a:r>
              <a:rPr lang="en-US" altLang="ko-KR" sz="1200" b="1" i="0" baseline="0"/>
              <a:t>Sqft</a:t>
            </a:r>
            <a:r>
              <a:rPr lang="ko-KR" altLang="ko-KR" sz="1200" b="1" i="0" baseline="0"/>
              <a:t>별 월세 지급 현황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'Sqft별 월세'!$B$43:$B$50</c:f>
              <c:numCache>
                <c:formatCode>_(* #,##0_);_(* \(#,##0\);_(* "-"_);_(@_)</c:formatCode>
                <c:ptCount val="8"/>
                <c:pt idx="0">
                  <c:v>1700</c:v>
                </c:pt>
                <c:pt idx="1">
                  <c:v>1700</c:v>
                </c:pt>
                <c:pt idx="2">
                  <c:v>1790</c:v>
                </c:pt>
                <c:pt idx="3">
                  <c:v>1790</c:v>
                </c:pt>
                <c:pt idx="4">
                  <c:v>1790</c:v>
                </c:pt>
                <c:pt idx="5">
                  <c:v>1790</c:v>
                </c:pt>
                <c:pt idx="6">
                  <c:v>1790</c:v>
                </c:pt>
                <c:pt idx="7">
                  <c:v>2300</c:v>
                </c:pt>
              </c:numCache>
            </c:numRef>
          </c:cat>
          <c:val>
            <c:numRef>
              <c:f>'Sqft별 월세'!$C$43:$C$50</c:f>
              <c:numCache>
                <c:formatCode>_(* #,##0_);_(* \(#,##0\);_(* "-"_);_(@_)</c:formatCode>
                <c:ptCount val="8"/>
                <c:pt idx="0">
                  <c:v>19000</c:v>
                </c:pt>
                <c:pt idx="1">
                  <c:v>30000</c:v>
                </c:pt>
                <c:pt idx="2">
                  <c:v>21000</c:v>
                </c:pt>
                <c:pt idx="3">
                  <c:v>30000</c:v>
                </c:pt>
                <c:pt idx="4">
                  <c:v>40000</c:v>
                </c:pt>
                <c:pt idx="5">
                  <c:v>40000</c:v>
                </c:pt>
                <c:pt idx="6">
                  <c:v>50000</c:v>
                </c:pt>
                <c:pt idx="7">
                  <c:v>60000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-1825310528"/>
        <c:axId val="-2039183232"/>
      </c:barChart>
      <c:catAx>
        <c:axId val="-1825310528"/>
        <c:scaling>
          <c:orientation val="minMax"/>
        </c:scaling>
        <c:delete val="0"/>
        <c:axPos val="b"/>
        <c:numFmt formatCode="_(* #,##0_);_(* \(#,##0\);_(* &quot;-&quot;_);_(@_)" sourceLinked="1"/>
        <c:majorTickMark val="none"/>
        <c:minorTickMark val="none"/>
        <c:tickLblPos val="nextTo"/>
        <c:crossAx val="-2039183232"/>
        <c:crosses val="autoZero"/>
        <c:auto val="1"/>
        <c:lblAlgn val="ctr"/>
        <c:lblOffset val="100"/>
        <c:noMultiLvlLbl val="0"/>
      </c:catAx>
      <c:valAx>
        <c:axId val="-2039183232"/>
        <c:scaling>
          <c:orientation val="minMax"/>
        </c:scaling>
        <c:delete val="1"/>
        <c:axPos val="l"/>
        <c:numFmt formatCode="_(* #,##0_);_(* \(#,##0\);_(* &quot;-&quot;_);_(@_)" sourceLinked="1"/>
        <c:majorTickMark val="out"/>
        <c:minorTickMark val="none"/>
        <c:tickLblPos val="none"/>
        <c:crossAx val="-18253105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299084</xdr:colOff>
      <xdr:row>0</xdr:row>
      <xdr:rowOff>93344</xdr:rowOff>
    </xdr:from>
    <xdr:to>
      <xdr:col>12</xdr:col>
      <xdr:colOff>289559</xdr:colOff>
      <xdr:row>12</xdr:row>
      <xdr:rowOff>367664</xdr:rowOff>
    </xdr:to>
    <xdr:graphicFrame macro="">
      <xdr:nvGraphicFramePr>
        <xdr:cNvPr id="3" name="차트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171449</xdr:rowOff>
    </xdr:from>
    <xdr:to>
      <xdr:col>14</xdr:col>
      <xdr:colOff>247650</xdr:colOff>
      <xdr:row>17</xdr:row>
      <xdr:rowOff>9524</xdr:rowOff>
    </xdr:to>
    <xdr:graphicFrame macro="">
      <xdr:nvGraphicFramePr>
        <xdr:cNvPr id="4" name="차트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19049</xdr:colOff>
      <xdr:row>18</xdr:row>
      <xdr:rowOff>247650</xdr:rowOff>
    </xdr:from>
    <xdr:to>
      <xdr:col>14</xdr:col>
      <xdr:colOff>238124</xdr:colOff>
      <xdr:row>31</xdr:row>
      <xdr:rowOff>142875</xdr:rowOff>
    </xdr:to>
    <xdr:graphicFrame macro="">
      <xdr:nvGraphicFramePr>
        <xdr:cNvPr id="5" name="차트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66674</xdr:colOff>
      <xdr:row>33</xdr:row>
      <xdr:rowOff>104774</xdr:rowOff>
    </xdr:from>
    <xdr:to>
      <xdr:col>14</xdr:col>
      <xdr:colOff>171449</xdr:colOff>
      <xdr:row>47</xdr:row>
      <xdr:rowOff>171449</xdr:rowOff>
    </xdr:to>
    <xdr:graphicFrame macro="">
      <xdr:nvGraphicFramePr>
        <xdr:cNvPr id="6" name="차트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tabSelected="1" zoomScaleNormal="100" workbookViewId="0">
      <pane ySplit="1" topLeftCell="A38" activePane="bottomLeft" state="frozen"/>
      <selection pane="bottomLeft" activeCell="O13" sqref="O13"/>
    </sheetView>
  </sheetViews>
  <sheetFormatPr defaultRowHeight="17.399999999999999" x14ac:dyDescent="0.4"/>
  <cols>
    <col min="1" max="1" width="16.8984375" bestFit="1" customWidth="1"/>
    <col min="2" max="2" width="13.69921875" customWidth="1"/>
    <col min="3" max="3" width="5.69921875" bestFit="1" customWidth="1"/>
    <col min="4" max="4" width="8.3984375" bestFit="1" customWidth="1"/>
    <col min="5" max="5" width="9.3984375" bestFit="1" customWidth="1"/>
    <col min="6" max="6" width="9.5" bestFit="1" customWidth="1"/>
    <col min="7" max="7" width="6" bestFit="1" customWidth="1"/>
    <col min="8" max="11" width="4.5" bestFit="1" customWidth="1"/>
    <col min="12" max="12" width="6" bestFit="1" customWidth="1"/>
    <col min="13" max="13" width="8.5" style="1" bestFit="1" customWidth="1"/>
    <col min="14" max="14" width="11.59765625" style="1" bestFit="1" customWidth="1"/>
    <col min="15" max="15" width="9.3984375" style="1" bestFit="1" customWidth="1"/>
  </cols>
  <sheetData>
    <row r="1" spans="1:15" ht="20.100000000000001" customHeight="1" x14ac:dyDescent="0.4">
      <c r="A1" s="8" t="s">
        <v>0</v>
      </c>
      <c r="B1" s="9" t="s">
        <v>31</v>
      </c>
      <c r="C1" s="9" t="s">
        <v>1</v>
      </c>
      <c r="D1" s="9" t="s">
        <v>2</v>
      </c>
      <c r="E1" s="9" t="s">
        <v>3</v>
      </c>
      <c r="F1" s="9" t="s">
        <v>4</v>
      </c>
      <c r="G1" s="9" t="s">
        <v>5</v>
      </c>
      <c r="H1" s="9" t="s">
        <v>6</v>
      </c>
      <c r="I1" s="9" t="s">
        <v>7</v>
      </c>
      <c r="J1" s="9" t="s">
        <v>8</v>
      </c>
      <c r="K1" s="9" t="s">
        <v>9</v>
      </c>
      <c r="L1" s="9" t="s">
        <v>10</v>
      </c>
      <c r="M1" s="9" t="s">
        <v>11</v>
      </c>
      <c r="N1" s="9" t="s">
        <v>12</v>
      </c>
      <c r="O1" s="10" t="s">
        <v>15</v>
      </c>
    </row>
    <row r="2" spans="1:15" s="16" customFormat="1" ht="24.9" customHeight="1" x14ac:dyDescent="0.4">
      <c r="A2" s="11" t="s">
        <v>22</v>
      </c>
      <c r="B2" s="17">
        <v>1100</v>
      </c>
      <c r="C2" s="17">
        <v>2</v>
      </c>
      <c r="D2" s="17">
        <v>25000</v>
      </c>
      <c r="E2" s="17">
        <f>25000*9</f>
        <v>225000</v>
      </c>
      <c r="F2" s="17">
        <v>2</v>
      </c>
      <c r="G2" s="17">
        <v>0</v>
      </c>
      <c r="H2" s="17">
        <v>0</v>
      </c>
      <c r="I2" s="17">
        <v>0</v>
      </c>
      <c r="J2" s="17">
        <v>0</v>
      </c>
      <c r="K2" s="17">
        <v>0</v>
      </c>
      <c r="L2" s="17">
        <v>0</v>
      </c>
      <c r="M2" s="2" t="s">
        <v>19</v>
      </c>
      <c r="N2" s="2" t="s">
        <v>19</v>
      </c>
      <c r="O2" s="19"/>
    </row>
    <row r="3" spans="1:15" s="16" customFormat="1" ht="24.9" customHeight="1" x14ac:dyDescent="0.4">
      <c r="A3" s="11" t="s">
        <v>22</v>
      </c>
      <c r="B3" s="17">
        <v>1400</v>
      </c>
      <c r="C3" s="17">
        <v>2</v>
      </c>
      <c r="D3" s="17">
        <v>27000</v>
      </c>
      <c r="E3" s="17">
        <v>270000</v>
      </c>
      <c r="F3" s="17">
        <v>3</v>
      </c>
      <c r="G3" s="17">
        <v>0</v>
      </c>
      <c r="H3" s="17">
        <v>0</v>
      </c>
      <c r="I3" s="17">
        <v>2</v>
      </c>
      <c r="J3" s="17">
        <v>0</v>
      </c>
      <c r="K3" s="17">
        <v>0</v>
      </c>
      <c r="L3" s="17">
        <v>1</v>
      </c>
      <c r="M3" s="2" t="s">
        <v>19</v>
      </c>
      <c r="N3" s="2" t="s">
        <v>19</v>
      </c>
      <c r="O3" s="19"/>
    </row>
    <row r="4" spans="1:15" s="16" customFormat="1" ht="24.9" customHeight="1" x14ac:dyDescent="0.4">
      <c r="A4" s="11" t="s">
        <v>22</v>
      </c>
      <c r="B4" s="17">
        <v>1600</v>
      </c>
      <c r="C4" s="17">
        <v>3</v>
      </c>
      <c r="D4" s="17">
        <v>25000</v>
      </c>
      <c r="E4" s="17">
        <v>250000</v>
      </c>
      <c r="F4" s="17">
        <v>3</v>
      </c>
      <c r="G4" s="17">
        <v>0</v>
      </c>
      <c r="H4" s="17">
        <v>0</v>
      </c>
      <c r="I4" s="17">
        <v>0</v>
      </c>
      <c r="J4" s="17">
        <v>0</v>
      </c>
      <c r="K4" s="17">
        <v>0</v>
      </c>
      <c r="L4" s="17">
        <v>0</v>
      </c>
      <c r="M4" s="2" t="s">
        <v>19</v>
      </c>
      <c r="N4" s="2" t="s">
        <v>19</v>
      </c>
      <c r="O4" s="19"/>
    </row>
    <row r="5" spans="1:15" s="16" customFormat="1" ht="24.9" customHeight="1" x14ac:dyDescent="0.4">
      <c r="A5" s="11" t="s">
        <v>22</v>
      </c>
      <c r="B5" s="39">
        <v>1650</v>
      </c>
      <c r="C5" s="39">
        <v>3</v>
      </c>
      <c r="D5" s="39">
        <v>22000</v>
      </c>
      <c r="E5" s="39">
        <v>100000</v>
      </c>
      <c r="F5" s="17">
        <v>0</v>
      </c>
      <c r="G5" s="17">
        <v>0</v>
      </c>
      <c r="H5" s="17">
        <v>0</v>
      </c>
      <c r="I5" s="17">
        <v>0</v>
      </c>
      <c r="J5" s="17">
        <v>0</v>
      </c>
      <c r="K5" s="17">
        <v>0</v>
      </c>
      <c r="L5" s="17">
        <v>0</v>
      </c>
      <c r="M5" s="2" t="s">
        <v>19</v>
      </c>
      <c r="N5" s="2" t="s">
        <v>19</v>
      </c>
      <c r="O5" s="19"/>
    </row>
    <row r="6" spans="1:15" s="16" customFormat="1" ht="24.9" customHeight="1" x14ac:dyDescent="0.4">
      <c r="A6" s="11" t="s">
        <v>22</v>
      </c>
      <c r="B6" s="17">
        <v>1650</v>
      </c>
      <c r="C6" s="17">
        <v>3</v>
      </c>
      <c r="D6" s="17">
        <v>30000</v>
      </c>
      <c r="E6" s="17">
        <v>300000</v>
      </c>
      <c r="F6" s="17">
        <v>3</v>
      </c>
      <c r="G6" s="17">
        <v>0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2" t="s">
        <v>19</v>
      </c>
      <c r="N6" s="2" t="s">
        <v>19</v>
      </c>
      <c r="O6" s="19"/>
    </row>
    <row r="7" spans="1:15" s="16" customFormat="1" ht="24.9" customHeight="1" x14ac:dyDescent="0.4">
      <c r="A7" s="11" t="s">
        <v>22</v>
      </c>
      <c r="B7" s="6">
        <v>1650</v>
      </c>
      <c r="C7" s="6">
        <v>3</v>
      </c>
      <c r="D7" s="6">
        <v>30000</v>
      </c>
      <c r="E7" s="6">
        <v>300000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/>
      <c r="L7" s="6">
        <v>0</v>
      </c>
      <c r="M7" s="2" t="s">
        <v>19</v>
      </c>
      <c r="N7" s="2" t="s">
        <v>19</v>
      </c>
      <c r="O7" s="19"/>
    </row>
    <row r="8" spans="1:15" s="16" customFormat="1" ht="24.9" customHeight="1" x14ac:dyDescent="0.4">
      <c r="A8" s="11" t="s">
        <v>22</v>
      </c>
      <c r="B8" s="17">
        <v>1650</v>
      </c>
      <c r="C8" s="17">
        <v>3</v>
      </c>
      <c r="D8" s="17">
        <v>33000</v>
      </c>
      <c r="E8" s="17">
        <v>330000</v>
      </c>
      <c r="F8" s="17">
        <v>4</v>
      </c>
      <c r="G8" s="17">
        <v>0</v>
      </c>
      <c r="H8" s="17">
        <v>0</v>
      </c>
      <c r="I8" s="17">
        <v>0</v>
      </c>
      <c r="J8" s="17">
        <v>0</v>
      </c>
      <c r="K8" s="17">
        <v>0</v>
      </c>
      <c r="L8" s="17">
        <v>0</v>
      </c>
      <c r="M8" s="2" t="s">
        <v>19</v>
      </c>
      <c r="N8" s="2" t="s">
        <v>19</v>
      </c>
      <c r="O8" s="19" t="s">
        <v>17</v>
      </c>
    </row>
    <row r="9" spans="1:15" s="16" customFormat="1" ht="24.9" customHeight="1" x14ac:dyDescent="0.4">
      <c r="A9" s="11" t="s">
        <v>22</v>
      </c>
      <c r="B9" s="39">
        <v>1650</v>
      </c>
      <c r="C9" s="39">
        <v>3</v>
      </c>
      <c r="D9" s="39">
        <v>38000</v>
      </c>
      <c r="E9" s="39">
        <v>35000</v>
      </c>
      <c r="F9" s="39">
        <v>3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2" t="s">
        <v>19</v>
      </c>
      <c r="N9" s="2" t="s">
        <v>19</v>
      </c>
      <c r="O9" s="20"/>
    </row>
    <row r="10" spans="1:15" s="16" customFormat="1" ht="24.9" customHeight="1" x14ac:dyDescent="0.4">
      <c r="A10" s="11" t="s">
        <v>22</v>
      </c>
      <c r="B10" s="17">
        <v>1850</v>
      </c>
      <c r="C10" s="17">
        <v>3</v>
      </c>
      <c r="D10" s="17">
        <v>32000</v>
      </c>
      <c r="E10" s="17">
        <v>280000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2" t="s">
        <v>19</v>
      </c>
      <c r="N10" s="2" t="s">
        <v>19</v>
      </c>
      <c r="O10" s="20"/>
    </row>
    <row r="11" spans="1:15" s="16" customFormat="1" ht="24.9" customHeight="1" x14ac:dyDescent="0.4">
      <c r="A11" s="11" t="s">
        <v>22</v>
      </c>
      <c r="B11" s="6">
        <v>2550</v>
      </c>
      <c r="C11" s="6">
        <v>4</v>
      </c>
      <c r="D11" s="6">
        <v>34000</v>
      </c>
      <c r="E11" s="6">
        <v>300000</v>
      </c>
      <c r="F11" s="6">
        <v>5</v>
      </c>
      <c r="G11" s="6">
        <v>0</v>
      </c>
      <c r="H11" s="6">
        <v>0</v>
      </c>
      <c r="I11" s="6">
        <v>0</v>
      </c>
      <c r="J11" s="6">
        <v>0</v>
      </c>
      <c r="K11" s="6"/>
      <c r="L11" s="6">
        <v>0</v>
      </c>
      <c r="M11" s="2" t="s">
        <v>19</v>
      </c>
      <c r="N11" s="2" t="s">
        <v>19</v>
      </c>
      <c r="O11" s="19"/>
    </row>
    <row r="12" spans="1:15" s="16" customFormat="1" ht="24.9" customHeight="1" x14ac:dyDescent="0.4">
      <c r="A12" s="11" t="s">
        <v>22</v>
      </c>
      <c r="B12" s="6">
        <v>2550</v>
      </c>
      <c r="C12" s="6">
        <v>4</v>
      </c>
      <c r="D12" s="6">
        <v>55000</v>
      </c>
      <c r="E12" s="6">
        <v>550000</v>
      </c>
      <c r="F12" s="6">
        <v>3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2" t="s">
        <v>19</v>
      </c>
      <c r="N12" s="2" t="s">
        <v>19</v>
      </c>
      <c r="O12" s="19"/>
    </row>
    <row r="13" spans="1:15" s="16" customFormat="1" ht="24.9" customHeight="1" x14ac:dyDescent="0.4">
      <c r="A13" s="11" t="s">
        <v>22</v>
      </c>
      <c r="B13" s="17">
        <v>2650</v>
      </c>
      <c r="C13" s="17">
        <v>4</v>
      </c>
      <c r="D13" s="17">
        <v>45000</v>
      </c>
      <c r="E13" s="17">
        <v>450000</v>
      </c>
      <c r="F13" s="17">
        <v>5</v>
      </c>
      <c r="G13" s="17">
        <v>0</v>
      </c>
      <c r="H13" s="17">
        <v>0</v>
      </c>
      <c r="I13" s="17">
        <v>2</v>
      </c>
      <c r="J13" s="17">
        <v>0</v>
      </c>
      <c r="K13" s="17">
        <v>0</v>
      </c>
      <c r="L13" s="17">
        <v>0</v>
      </c>
      <c r="M13" s="2" t="s">
        <v>19</v>
      </c>
      <c r="N13" s="2" t="s">
        <v>19</v>
      </c>
      <c r="O13" s="19"/>
    </row>
    <row r="14" spans="1:15" s="16" customFormat="1" ht="24.9" customHeight="1" x14ac:dyDescent="0.4">
      <c r="A14" s="11" t="s">
        <v>22</v>
      </c>
      <c r="B14" s="6">
        <v>2650</v>
      </c>
      <c r="C14" s="6">
        <v>4</v>
      </c>
      <c r="D14" s="6">
        <v>55000</v>
      </c>
      <c r="E14" s="17">
        <v>550000</v>
      </c>
      <c r="F14" s="6">
        <v>5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2" t="s">
        <v>19</v>
      </c>
      <c r="N14" s="2" t="s">
        <v>19</v>
      </c>
      <c r="O14" s="21"/>
    </row>
    <row r="15" spans="1:15" s="16" customFormat="1" ht="24.9" customHeight="1" x14ac:dyDescent="0.4">
      <c r="A15" s="11" t="s">
        <v>22</v>
      </c>
      <c r="B15" s="17">
        <v>2650</v>
      </c>
      <c r="C15" s="17">
        <v>4</v>
      </c>
      <c r="D15" s="17">
        <v>65000</v>
      </c>
      <c r="E15" s="17">
        <v>650000</v>
      </c>
      <c r="F15" s="17">
        <v>4</v>
      </c>
      <c r="G15" s="17">
        <v>0</v>
      </c>
      <c r="H15" s="17">
        <v>0</v>
      </c>
      <c r="I15" s="17">
        <v>0</v>
      </c>
      <c r="J15" s="17">
        <v>0</v>
      </c>
      <c r="K15" s="6">
        <v>0</v>
      </c>
      <c r="L15" s="17">
        <v>0</v>
      </c>
      <c r="M15" s="2" t="s">
        <v>19</v>
      </c>
      <c r="N15" s="2" t="s">
        <v>19</v>
      </c>
      <c r="O15" s="19"/>
    </row>
    <row r="16" spans="1:15" s="16" customFormat="1" ht="24.9" customHeight="1" x14ac:dyDescent="0.4">
      <c r="A16" s="11" t="s">
        <v>22</v>
      </c>
      <c r="B16" s="17">
        <v>2650</v>
      </c>
      <c r="C16" s="17">
        <v>4</v>
      </c>
      <c r="D16" s="17">
        <v>65000</v>
      </c>
      <c r="E16" s="17">
        <v>650000</v>
      </c>
      <c r="F16" s="17">
        <v>4</v>
      </c>
      <c r="G16" s="17">
        <v>0</v>
      </c>
      <c r="H16" s="17">
        <v>0</v>
      </c>
      <c r="I16" s="17">
        <v>0</v>
      </c>
      <c r="J16" s="17">
        <v>0</v>
      </c>
      <c r="K16" s="6">
        <v>0</v>
      </c>
      <c r="L16" s="17">
        <v>0</v>
      </c>
      <c r="M16" s="2" t="s">
        <v>19</v>
      </c>
      <c r="N16" s="2" t="s">
        <v>19</v>
      </c>
      <c r="O16" s="19"/>
    </row>
    <row r="17" spans="1:15" s="16" customFormat="1" ht="24.9" customHeight="1" x14ac:dyDescent="0.4">
      <c r="A17" s="11" t="s">
        <v>24</v>
      </c>
      <c r="B17" s="17">
        <v>1100</v>
      </c>
      <c r="C17" s="17">
        <v>2</v>
      </c>
      <c r="D17" s="17">
        <v>17000</v>
      </c>
      <c r="E17" s="17">
        <v>170000</v>
      </c>
      <c r="F17" s="17">
        <v>3</v>
      </c>
      <c r="G17" s="17">
        <v>1</v>
      </c>
      <c r="H17" s="17">
        <v>1</v>
      </c>
      <c r="I17" s="17">
        <v>2</v>
      </c>
      <c r="J17" s="17">
        <v>1</v>
      </c>
      <c r="K17" s="17">
        <v>1</v>
      </c>
      <c r="L17" s="17">
        <v>0</v>
      </c>
      <c r="M17" s="2" t="s">
        <v>19</v>
      </c>
      <c r="N17" s="2" t="s">
        <v>19</v>
      </c>
      <c r="O17" s="19"/>
    </row>
    <row r="18" spans="1:15" s="16" customFormat="1" ht="24.9" customHeight="1" x14ac:dyDescent="0.4">
      <c r="A18" s="11" t="s">
        <v>24</v>
      </c>
      <c r="B18" s="6">
        <v>1380</v>
      </c>
      <c r="C18" s="6">
        <v>3</v>
      </c>
      <c r="D18" s="6">
        <v>20000</v>
      </c>
      <c r="E18" s="6">
        <v>200000</v>
      </c>
      <c r="F18" s="6">
        <v>0</v>
      </c>
      <c r="G18" s="17">
        <v>0</v>
      </c>
      <c r="H18" s="17">
        <v>0</v>
      </c>
      <c r="I18" s="17">
        <v>0</v>
      </c>
      <c r="J18" s="17">
        <v>0</v>
      </c>
      <c r="K18" s="6">
        <v>0</v>
      </c>
      <c r="L18" s="17">
        <v>0</v>
      </c>
      <c r="M18" s="2" t="s">
        <v>21</v>
      </c>
      <c r="N18" s="2" t="s">
        <v>21</v>
      </c>
      <c r="O18" s="19"/>
    </row>
    <row r="19" spans="1:15" s="16" customFormat="1" ht="24.9" customHeight="1" x14ac:dyDescent="0.4">
      <c r="A19" s="11" t="s">
        <v>24</v>
      </c>
      <c r="B19" s="6">
        <v>1380</v>
      </c>
      <c r="C19" s="17">
        <v>3</v>
      </c>
      <c r="D19" s="6">
        <v>23000</v>
      </c>
      <c r="E19" s="17">
        <v>230000</v>
      </c>
      <c r="F19" s="6">
        <v>3</v>
      </c>
      <c r="G19" s="17">
        <v>0</v>
      </c>
      <c r="H19" s="17">
        <v>0</v>
      </c>
      <c r="I19" s="17">
        <v>0</v>
      </c>
      <c r="J19" s="17">
        <v>0</v>
      </c>
      <c r="K19" s="6">
        <v>0</v>
      </c>
      <c r="L19" s="17">
        <v>0</v>
      </c>
      <c r="M19" s="2" t="s">
        <v>19</v>
      </c>
      <c r="N19" s="2" t="s">
        <v>19</v>
      </c>
      <c r="O19" s="19"/>
    </row>
    <row r="20" spans="1:15" s="16" customFormat="1" ht="24.9" customHeight="1" x14ac:dyDescent="0.4">
      <c r="A20" s="11" t="s">
        <v>24</v>
      </c>
      <c r="B20" s="6">
        <v>1380</v>
      </c>
      <c r="C20" s="17">
        <v>3</v>
      </c>
      <c r="D20" s="17">
        <v>25000</v>
      </c>
      <c r="E20" s="17">
        <v>250000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6">
        <v>0</v>
      </c>
      <c r="L20" s="17">
        <v>0</v>
      </c>
      <c r="M20" s="2"/>
      <c r="N20" s="2"/>
      <c r="O20" s="19"/>
    </row>
    <row r="21" spans="1:15" s="16" customFormat="1" ht="24.9" customHeight="1" x14ac:dyDescent="0.4">
      <c r="A21" s="11" t="s">
        <v>24</v>
      </c>
      <c r="B21" s="6">
        <v>1380</v>
      </c>
      <c r="C21" s="17">
        <v>3</v>
      </c>
      <c r="D21" s="17">
        <v>25000</v>
      </c>
      <c r="E21" s="17">
        <v>250000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6">
        <v>0</v>
      </c>
      <c r="L21" s="17">
        <v>0</v>
      </c>
      <c r="M21" s="2"/>
      <c r="N21" s="2"/>
      <c r="O21" s="19"/>
    </row>
    <row r="22" spans="1:15" s="16" customFormat="1" ht="24.9" customHeight="1" x14ac:dyDescent="0.4">
      <c r="A22" s="11" t="s">
        <v>27</v>
      </c>
      <c r="B22" s="6">
        <v>1000</v>
      </c>
      <c r="C22" s="6">
        <v>2</v>
      </c>
      <c r="D22" s="6">
        <v>19000</v>
      </c>
      <c r="E22" s="17">
        <f>19000*3</f>
        <v>57000</v>
      </c>
      <c r="F22" s="6">
        <v>3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2" t="s">
        <v>19</v>
      </c>
      <c r="N22" s="2" t="s">
        <v>19</v>
      </c>
      <c r="O22" s="19"/>
    </row>
    <row r="23" spans="1:15" s="16" customFormat="1" ht="24.9" customHeight="1" x14ac:dyDescent="0.4">
      <c r="A23" s="11" t="s">
        <v>29</v>
      </c>
      <c r="B23" s="17">
        <v>1500</v>
      </c>
      <c r="C23" s="17">
        <v>3</v>
      </c>
      <c r="D23" s="17">
        <v>30000</v>
      </c>
      <c r="E23" s="17">
        <v>300000</v>
      </c>
      <c r="F23" s="17">
        <v>4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2" t="s">
        <v>19</v>
      </c>
      <c r="N23" s="2" t="s">
        <v>19</v>
      </c>
      <c r="O23" s="19"/>
    </row>
    <row r="24" spans="1:15" s="16" customFormat="1" ht="24.9" customHeight="1" x14ac:dyDescent="0.4">
      <c r="A24" s="11" t="s">
        <v>32</v>
      </c>
      <c r="B24" s="17">
        <v>1600</v>
      </c>
      <c r="C24" s="17">
        <v>3</v>
      </c>
      <c r="D24" s="17">
        <v>27000</v>
      </c>
      <c r="E24" s="17">
        <v>270000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2" t="s">
        <v>19</v>
      </c>
      <c r="N24" s="2" t="s">
        <v>19</v>
      </c>
      <c r="O24" s="19"/>
    </row>
    <row r="25" spans="1:15" s="16" customFormat="1" ht="24.9" customHeight="1" x14ac:dyDescent="0.4">
      <c r="A25" s="11" t="s">
        <v>23</v>
      </c>
      <c r="B25" s="6">
        <v>1000</v>
      </c>
      <c r="C25" s="6">
        <v>2</v>
      </c>
      <c r="D25" s="6">
        <v>8000</v>
      </c>
      <c r="E25" s="6">
        <v>50000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/>
      <c r="L25" s="6">
        <v>0</v>
      </c>
      <c r="M25" s="2" t="s">
        <v>21</v>
      </c>
      <c r="N25" s="2" t="s">
        <v>19</v>
      </c>
      <c r="O25" s="19"/>
    </row>
    <row r="26" spans="1:15" s="16" customFormat="1" ht="24.9" customHeight="1" x14ac:dyDescent="0.4">
      <c r="A26" s="11" t="s">
        <v>23</v>
      </c>
      <c r="B26" s="17">
        <v>1000</v>
      </c>
      <c r="C26" s="17">
        <v>2</v>
      </c>
      <c r="D26" s="17">
        <v>12000</v>
      </c>
      <c r="E26" s="17">
        <v>120000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2" t="s">
        <v>19</v>
      </c>
      <c r="N26" s="2" t="s">
        <v>19</v>
      </c>
      <c r="O26" s="19" t="s">
        <v>16</v>
      </c>
    </row>
    <row r="27" spans="1:15" s="16" customFormat="1" ht="24.9" customHeight="1" x14ac:dyDescent="0.4">
      <c r="A27" s="11" t="s">
        <v>23</v>
      </c>
      <c r="B27" s="17">
        <v>1300</v>
      </c>
      <c r="C27" s="17">
        <v>2</v>
      </c>
      <c r="D27" s="6">
        <v>10000</v>
      </c>
      <c r="E27" s="17">
        <v>60000</v>
      </c>
      <c r="F27" s="6">
        <v>0</v>
      </c>
      <c r="G27" s="17"/>
      <c r="H27" s="17"/>
      <c r="I27" s="17"/>
      <c r="J27" s="17"/>
      <c r="K27" s="17"/>
      <c r="L27" s="17"/>
      <c r="M27" s="2" t="s">
        <v>19</v>
      </c>
      <c r="N27" s="2" t="s">
        <v>19</v>
      </c>
      <c r="O27" s="19"/>
    </row>
    <row r="28" spans="1:15" s="16" customFormat="1" ht="24.9" customHeight="1" x14ac:dyDescent="0.4">
      <c r="A28" s="11" t="s">
        <v>23</v>
      </c>
      <c r="B28" s="17">
        <v>1300</v>
      </c>
      <c r="C28" s="17">
        <v>3</v>
      </c>
      <c r="D28" s="17">
        <v>27400</v>
      </c>
      <c r="E28" s="17">
        <v>274000</v>
      </c>
      <c r="F28" s="17">
        <v>4</v>
      </c>
      <c r="G28" s="17">
        <v>1</v>
      </c>
      <c r="H28" s="17">
        <v>1</v>
      </c>
      <c r="I28" s="17">
        <v>3</v>
      </c>
      <c r="J28" s="17">
        <v>1</v>
      </c>
      <c r="K28" s="17">
        <v>1</v>
      </c>
      <c r="L28" s="17">
        <v>1</v>
      </c>
      <c r="M28" s="2" t="s">
        <v>19</v>
      </c>
      <c r="N28" s="2" t="s">
        <v>19</v>
      </c>
      <c r="O28" s="19"/>
    </row>
    <row r="29" spans="1:15" s="16" customFormat="1" ht="24.9" customHeight="1" x14ac:dyDescent="0.4">
      <c r="A29" s="11" t="s">
        <v>23</v>
      </c>
      <c r="B29" s="17">
        <v>1500</v>
      </c>
      <c r="C29" s="17">
        <v>3</v>
      </c>
      <c r="D29" s="17">
        <v>13000</v>
      </c>
      <c r="E29" s="17">
        <v>50000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2" t="s">
        <v>19</v>
      </c>
      <c r="N29" s="2" t="s">
        <v>19</v>
      </c>
      <c r="O29" s="20"/>
    </row>
    <row r="30" spans="1:15" s="16" customFormat="1" ht="24.9" customHeight="1" x14ac:dyDescent="0.4">
      <c r="A30" s="11" t="s">
        <v>23</v>
      </c>
      <c r="B30" s="17">
        <v>1500</v>
      </c>
      <c r="C30" s="17">
        <v>3</v>
      </c>
      <c r="D30" s="17">
        <v>14000</v>
      </c>
      <c r="E30" s="17">
        <v>140000</v>
      </c>
      <c r="F30" s="17">
        <v>2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2"/>
      <c r="N30" s="2"/>
      <c r="O30" s="19"/>
    </row>
    <row r="31" spans="1:15" s="16" customFormat="1" ht="24.9" customHeight="1" x14ac:dyDescent="0.4">
      <c r="A31" s="11" t="s">
        <v>23</v>
      </c>
      <c r="B31" s="17">
        <v>1500</v>
      </c>
      <c r="C31" s="17">
        <v>3</v>
      </c>
      <c r="D31" s="17">
        <v>15000</v>
      </c>
      <c r="E31" s="17">
        <v>150000</v>
      </c>
      <c r="F31" s="17">
        <v>3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2" t="s">
        <v>19</v>
      </c>
      <c r="N31" s="2" t="s">
        <v>19</v>
      </c>
      <c r="O31" s="19"/>
    </row>
    <row r="32" spans="1:15" s="16" customFormat="1" ht="24.9" customHeight="1" x14ac:dyDescent="0.4">
      <c r="A32" s="11" t="s">
        <v>23</v>
      </c>
      <c r="B32" s="17">
        <v>1500</v>
      </c>
      <c r="C32" s="17">
        <v>3</v>
      </c>
      <c r="D32" s="17">
        <v>17000</v>
      </c>
      <c r="E32" s="17">
        <v>170000</v>
      </c>
      <c r="F32" s="17">
        <v>4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2" t="s">
        <v>19</v>
      </c>
      <c r="N32" s="2" t="s">
        <v>19</v>
      </c>
      <c r="O32" s="19"/>
    </row>
    <row r="33" spans="1:15" s="16" customFormat="1" ht="24.9" customHeight="1" x14ac:dyDescent="0.4">
      <c r="A33" s="11" t="s">
        <v>23</v>
      </c>
      <c r="B33" s="17">
        <v>1500</v>
      </c>
      <c r="C33" s="17">
        <v>3</v>
      </c>
      <c r="D33" s="17">
        <v>20000</v>
      </c>
      <c r="E33" s="17">
        <v>100000</v>
      </c>
      <c r="F33" s="17">
        <v>2</v>
      </c>
      <c r="G33" s="17">
        <v>1</v>
      </c>
      <c r="H33" s="17">
        <v>1</v>
      </c>
      <c r="I33" s="17">
        <v>2</v>
      </c>
      <c r="J33" s="17">
        <v>1</v>
      </c>
      <c r="K33" s="17">
        <v>1</v>
      </c>
      <c r="L33" s="17">
        <v>1</v>
      </c>
      <c r="M33" s="2" t="s">
        <v>19</v>
      </c>
      <c r="N33" s="2" t="s">
        <v>19</v>
      </c>
      <c r="O33" s="19"/>
    </row>
    <row r="34" spans="1:15" s="16" customFormat="1" ht="24.9" customHeight="1" x14ac:dyDescent="0.4">
      <c r="A34" s="11" t="s">
        <v>23</v>
      </c>
      <c r="B34" s="6">
        <v>1500</v>
      </c>
      <c r="C34" s="6">
        <v>3</v>
      </c>
      <c r="D34" s="6">
        <v>20000</v>
      </c>
      <c r="E34" s="6">
        <v>120000</v>
      </c>
      <c r="F34" s="6">
        <v>1</v>
      </c>
      <c r="G34" s="6">
        <v>1</v>
      </c>
      <c r="H34" s="6">
        <v>1</v>
      </c>
      <c r="I34" s="6">
        <v>1</v>
      </c>
      <c r="J34" s="6">
        <v>0</v>
      </c>
      <c r="K34" s="6"/>
      <c r="L34" s="6">
        <v>0</v>
      </c>
      <c r="M34" s="2" t="s">
        <v>19</v>
      </c>
      <c r="N34" s="2" t="s">
        <v>19</v>
      </c>
      <c r="O34" s="19"/>
    </row>
    <row r="35" spans="1:15" s="16" customFormat="1" ht="24.9" customHeight="1" x14ac:dyDescent="0.4">
      <c r="A35" s="11" t="s">
        <v>26</v>
      </c>
      <c r="B35" s="17">
        <v>1500</v>
      </c>
      <c r="C35" s="17">
        <v>3</v>
      </c>
      <c r="D35" s="17">
        <v>20000</v>
      </c>
      <c r="E35" s="17">
        <v>220000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2" t="s">
        <v>19</v>
      </c>
      <c r="N35" s="2" t="s">
        <v>19</v>
      </c>
      <c r="O35" s="19"/>
    </row>
    <row r="36" spans="1:15" s="16" customFormat="1" ht="24.9" customHeight="1" x14ac:dyDescent="0.4">
      <c r="A36" s="11" t="s">
        <v>26</v>
      </c>
      <c r="B36" s="17">
        <v>1500</v>
      </c>
      <c r="C36" s="17">
        <v>3</v>
      </c>
      <c r="D36" s="17">
        <v>24000</v>
      </c>
      <c r="E36" s="17">
        <v>200000</v>
      </c>
      <c r="F36" s="17">
        <v>1</v>
      </c>
      <c r="G36" s="17">
        <v>1</v>
      </c>
      <c r="H36" s="17">
        <v>0</v>
      </c>
      <c r="I36" s="17">
        <v>0</v>
      </c>
      <c r="J36" s="17">
        <v>0</v>
      </c>
      <c r="K36" s="17">
        <v>0</v>
      </c>
      <c r="L36" s="17">
        <v>1</v>
      </c>
      <c r="M36" s="2" t="s">
        <v>19</v>
      </c>
      <c r="N36" s="2" t="s">
        <v>19</v>
      </c>
      <c r="O36" s="20"/>
    </row>
    <row r="37" spans="1:15" s="16" customFormat="1" ht="24.9" customHeight="1" x14ac:dyDescent="0.4">
      <c r="A37" s="11" t="s">
        <v>26</v>
      </c>
      <c r="B37" s="17">
        <v>1550</v>
      </c>
      <c r="C37" s="17">
        <v>3</v>
      </c>
      <c r="D37" s="17">
        <v>50000</v>
      </c>
      <c r="E37" s="17">
        <v>500000</v>
      </c>
      <c r="F37" s="17">
        <v>4</v>
      </c>
      <c r="G37" s="17">
        <v>1</v>
      </c>
      <c r="H37" s="17">
        <v>1</v>
      </c>
      <c r="I37" s="17">
        <v>2</v>
      </c>
      <c r="J37" s="17">
        <v>1</v>
      </c>
      <c r="K37" s="17">
        <v>1</v>
      </c>
      <c r="L37" s="17">
        <v>1</v>
      </c>
      <c r="M37" s="2" t="s">
        <v>19</v>
      </c>
      <c r="N37" s="2" t="s">
        <v>19</v>
      </c>
      <c r="O37" s="19" t="s">
        <v>18</v>
      </c>
    </row>
    <row r="38" spans="1:15" s="16" customFormat="1" ht="24.9" customHeight="1" x14ac:dyDescent="0.4">
      <c r="A38" s="11" t="s">
        <v>28</v>
      </c>
      <c r="B38" s="17">
        <v>1050</v>
      </c>
      <c r="C38" s="17">
        <v>2</v>
      </c>
      <c r="D38" s="17">
        <v>22000</v>
      </c>
      <c r="E38" s="17">
        <v>150000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2" t="s">
        <v>19</v>
      </c>
      <c r="N38" s="2" t="s">
        <v>19</v>
      </c>
      <c r="O38" s="20"/>
    </row>
    <row r="39" spans="1:15" s="16" customFormat="1" ht="24.9" customHeight="1" x14ac:dyDescent="0.4">
      <c r="A39" s="11" t="s">
        <v>13</v>
      </c>
      <c r="B39" s="6">
        <v>1050</v>
      </c>
      <c r="C39" s="6">
        <v>2</v>
      </c>
      <c r="D39" s="6">
        <f>12000-2000</f>
        <v>10000</v>
      </c>
      <c r="E39" s="17">
        <v>40000</v>
      </c>
      <c r="F39" s="6">
        <v>2</v>
      </c>
      <c r="G39" s="6">
        <v>0</v>
      </c>
      <c r="H39" s="6">
        <v>0</v>
      </c>
      <c r="I39" s="6">
        <v>2</v>
      </c>
      <c r="J39" s="6">
        <v>0</v>
      </c>
      <c r="K39" s="6">
        <v>0</v>
      </c>
      <c r="L39" s="6">
        <v>0</v>
      </c>
      <c r="M39" s="2" t="s">
        <v>19</v>
      </c>
      <c r="N39" s="2" t="s">
        <v>19</v>
      </c>
      <c r="O39" s="19"/>
    </row>
    <row r="40" spans="1:15" s="16" customFormat="1" ht="24.9" customHeight="1" x14ac:dyDescent="0.4">
      <c r="A40" s="11" t="s">
        <v>14</v>
      </c>
      <c r="B40" s="17">
        <v>3000</v>
      </c>
      <c r="C40" s="17">
        <v>4</v>
      </c>
      <c r="D40" s="17">
        <v>60640</v>
      </c>
      <c r="E40" s="17">
        <v>800000</v>
      </c>
      <c r="F40" s="17">
        <v>7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2" t="s">
        <v>19</v>
      </c>
      <c r="N40" s="2" t="s">
        <v>19</v>
      </c>
      <c r="O40" s="19"/>
    </row>
    <row r="41" spans="1:15" s="16" customFormat="1" ht="24.9" customHeight="1" x14ac:dyDescent="0.4">
      <c r="A41" s="11" t="s">
        <v>14</v>
      </c>
      <c r="B41" s="17">
        <v>3800</v>
      </c>
      <c r="C41" s="17">
        <v>5</v>
      </c>
      <c r="D41" s="17">
        <v>45000</v>
      </c>
      <c r="E41" s="17">
        <v>450000</v>
      </c>
      <c r="F41" s="17">
        <v>5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2" t="s">
        <v>19</v>
      </c>
      <c r="N41" s="2" t="s">
        <v>19</v>
      </c>
      <c r="O41" s="19"/>
    </row>
    <row r="42" spans="1:15" s="16" customFormat="1" ht="24.9" customHeight="1" x14ac:dyDescent="0.4">
      <c r="A42" s="11" t="s">
        <v>25</v>
      </c>
      <c r="B42" s="17">
        <v>1000</v>
      </c>
      <c r="C42" s="17">
        <v>2</v>
      </c>
      <c r="D42" s="6">
        <v>16000</v>
      </c>
      <c r="E42" s="17">
        <f>16000*6</f>
        <v>96000</v>
      </c>
      <c r="F42" s="6">
        <v>2</v>
      </c>
      <c r="G42" s="17">
        <v>1</v>
      </c>
      <c r="H42" s="17">
        <v>1</v>
      </c>
      <c r="I42" s="17">
        <v>2</v>
      </c>
      <c r="J42" s="17">
        <v>1</v>
      </c>
      <c r="K42" s="17">
        <v>0</v>
      </c>
      <c r="L42" s="17">
        <v>0</v>
      </c>
      <c r="M42" s="2" t="s">
        <v>19</v>
      </c>
      <c r="N42" s="2" t="s">
        <v>19</v>
      </c>
      <c r="O42" s="19"/>
    </row>
    <row r="43" spans="1:15" s="16" customFormat="1" ht="24.9" customHeight="1" x14ac:dyDescent="0.4">
      <c r="A43" s="11" t="s">
        <v>20</v>
      </c>
      <c r="B43" s="17">
        <v>1700</v>
      </c>
      <c r="C43" s="17">
        <v>3</v>
      </c>
      <c r="D43" s="17">
        <v>19000</v>
      </c>
      <c r="E43" s="17">
        <v>190000</v>
      </c>
      <c r="F43" s="17">
        <v>3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2" t="s">
        <v>19</v>
      </c>
      <c r="N43" s="2" t="s">
        <v>19</v>
      </c>
      <c r="O43" s="19"/>
    </row>
    <row r="44" spans="1:15" s="16" customFormat="1" ht="24.9" customHeight="1" x14ac:dyDescent="0.4">
      <c r="A44" s="11" t="s">
        <v>20</v>
      </c>
      <c r="B44" s="17">
        <v>1700</v>
      </c>
      <c r="C44" s="17">
        <v>3</v>
      </c>
      <c r="D44" s="17">
        <v>30000</v>
      </c>
      <c r="E44" s="17">
        <v>300000</v>
      </c>
      <c r="F44" s="17">
        <v>4</v>
      </c>
      <c r="G44" s="17">
        <v>1</v>
      </c>
      <c r="H44" s="17">
        <v>1</v>
      </c>
      <c r="I44" s="17">
        <v>2</v>
      </c>
      <c r="J44" s="17">
        <v>0</v>
      </c>
      <c r="K44" s="17">
        <v>1</v>
      </c>
      <c r="L44" s="17">
        <v>1</v>
      </c>
      <c r="M44" s="2" t="s">
        <v>19</v>
      </c>
      <c r="N44" s="2" t="s">
        <v>19</v>
      </c>
      <c r="O44" s="19"/>
    </row>
    <row r="45" spans="1:15" s="16" customFormat="1" ht="24.9" customHeight="1" x14ac:dyDescent="0.4">
      <c r="A45" s="11" t="s">
        <v>20</v>
      </c>
      <c r="B45" s="17">
        <v>1790</v>
      </c>
      <c r="C45" s="17">
        <v>3</v>
      </c>
      <c r="D45" s="17">
        <v>21000</v>
      </c>
      <c r="E45" s="17">
        <v>210000</v>
      </c>
      <c r="F45" s="17">
        <v>3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2" t="s">
        <v>19</v>
      </c>
      <c r="N45" s="2" t="s">
        <v>19</v>
      </c>
      <c r="O45" s="19"/>
    </row>
    <row r="46" spans="1:15" s="16" customFormat="1" ht="24.9" customHeight="1" x14ac:dyDescent="0.4">
      <c r="A46" s="11" t="s">
        <v>20</v>
      </c>
      <c r="B46" s="17">
        <v>1790</v>
      </c>
      <c r="C46" s="17">
        <v>3</v>
      </c>
      <c r="D46" s="17">
        <v>30000</v>
      </c>
      <c r="E46" s="17">
        <v>300000</v>
      </c>
      <c r="F46" s="17">
        <v>3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2" t="s">
        <v>19</v>
      </c>
      <c r="N46" s="2" t="s">
        <v>19</v>
      </c>
      <c r="O46" s="19"/>
    </row>
    <row r="47" spans="1:15" s="16" customFormat="1" ht="24.9" customHeight="1" x14ac:dyDescent="0.4">
      <c r="A47" s="11" t="s">
        <v>20</v>
      </c>
      <c r="B47" s="17">
        <v>1790</v>
      </c>
      <c r="C47" s="17">
        <v>3</v>
      </c>
      <c r="D47" s="17">
        <v>40000</v>
      </c>
      <c r="E47" s="17">
        <v>400000</v>
      </c>
      <c r="F47" s="17">
        <v>4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2" t="s">
        <v>19</v>
      </c>
      <c r="N47" s="2" t="s">
        <v>19</v>
      </c>
      <c r="O47" s="20"/>
    </row>
    <row r="48" spans="1:15" s="16" customFormat="1" ht="24.9" customHeight="1" x14ac:dyDescent="0.4">
      <c r="A48" s="11" t="s">
        <v>20</v>
      </c>
      <c r="B48" s="17">
        <v>1790</v>
      </c>
      <c r="C48" s="17">
        <v>3</v>
      </c>
      <c r="D48" s="17">
        <v>40000</v>
      </c>
      <c r="E48" s="17">
        <v>400000</v>
      </c>
      <c r="F48" s="17">
        <v>4</v>
      </c>
      <c r="G48" s="17">
        <v>1</v>
      </c>
      <c r="H48" s="17">
        <v>1</v>
      </c>
      <c r="I48" s="17">
        <v>3</v>
      </c>
      <c r="J48" s="17">
        <v>1</v>
      </c>
      <c r="K48" s="17">
        <v>1</v>
      </c>
      <c r="L48" s="17">
        <v>1</v>
      </c>
      <c r="M48" s="2" t="s">
        <v>19</v>
      </c>
      <c r="N48" s="2" t="s">
        <v>19</v>
      </c>
      <c r="O48" s="19"/>
    </row>
    <row r="49" spans="1:15" s="16" customFormat="1" ht="24.9" customHeight="1" x14ac:dyDescent="0.4">
      <c r="A49" s="11" t="s">
        <v>20</v>
      </c>
      <c r="B49" s="17">
        <v>1790</v>
      </c>
      <c r="C49" s="17">
        <v>3</v>
      </c>
      <c r="D49" s="17">
        <v>50000</v>
      </c>
      <c r="E49" s="17">
        <v>500000</v>
      </c>
      <c r="F49" s="17">
        <v>4</v>
      </c>
      <c r="G49" s="17">
        <v>1</v>
      </c>
      <c r="H49" s="17">
        <v>1</v>
      </c>
      <c r="I49" s="17">
        <v>3</v>
      </c>
      <c r="J49" s="17">
        <v>1</v>
      </c>
      <c r="K49" s="17">
        <v>1</v>
      </c>
      <c r="L49" s="17">
        <v>1</v>
      </c>
      <c r="M49" s="2" t="s">
        <v>19</v>
      </c>
      <c r="N49" s="2" t="s">
        <v>19</v>
      </c>
      <c r="O49" s="19"/>
    </row>
    <row r="50" spans="1:15" s="16" customFormat="1" ht="24.9" customHeight="1" x14ac:dyDescent="0.4">
      <c r="A50" s="11" t="s">
        <v>20</v>
      </c>
      <c r="B50" s="17">
        <v>2300</v>
      </c>
      <c r="C50" s="17">
        <v>3</v>
      </c>
      <c r="D50" s="17">
        <v>60000</v>
      </c>
      <c r="E50" s="17">
        <v>600000</v>
      </c>
      <c r="F50" s="17">
        <v>4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2" t="s">
        <v>19</v>
      </c>
      <c r="N50" s="2" t="s">
        <v>19</v>
      </c>
      <c r="O50" s="20"/>
    </row>
    <row r="51" spans="1:15" ht="30" customHeight="1" thickBot="1" x14ac:dyDescent="0.45">
      <c r="A51" s="13" t="s">
        <v>30</v>
      </c>
      <c r="B51" s="40">
        <f t="shared" ref="B51:L51" si="0">AVERAGE(B2:B50)</f>
        <v>1700.408163265306</v>
      </c>
      <c r="C51" s="41">
        <f t="shared" si="0"/>
        <v>2.9795918367346941</v>
      </c>
      <c r="D51" s="14">
        <f t="shared" si="0"/>
        <v>29817.142857142859</v>
      </c>
      <c r="E51" s="14">
        <f t="shared" si="0"/>
        <v>276673.46938775509</v>
      </c>
      <c r="F51" s="14">
        <f t="shared" si="0"/>
        <v>2.510204081632653</v>
      </c>
      <c r="G51" s="14">
        <f t="shared" si="0"/>
        <v>0.20833333333333334</v>
      </c>
      <c r="H51" s="14">
        <f t="shared" si="0"/>
        <v>0.1875</v>
      </c>
      <c r="I51" s="14">
        <f t="shared" si="0"/>
        <v>0.54166666666666663</v>
      </c>
      <c r="J51" s="14">
        <f t="shared" si="0"/>
        <v>0.14583333333333334</v>
      </c>
      <c r="K51" s="14">
        <f t="shared" si="0"/>
        <v>0.15909090909090909</v>
      </c>
      <c r="L51" s="14">
        <f t="shared" si="0"/>
        <v>0.16666666666666666</v>
      </c>
      <c r="M51" s="14"/>
      <c r="N51" s="14"/>
      <c r="O51" s="15"/>
    </row>
    <row r="52" spans="1:15" x14ac:dyDescent="0.4">
      <c r="A52" s="4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3"/>
      <c r="N52" s="3"/>
    </row>
  </sheetData>
  <sortState ref="A2:O16">
    <sortCondition ref="A2:A16"/>
    <sortCondition ref="B2:B16"/>
  </sortState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zoomScaleNormal="100" workbookViewId="0">
      <pane ySplit="1" topLeftCell="A2" activePane="bottomLeft" state="frozen"/>
      <selection pane="bottomLeft" activeCell="P13" sqref="P13"/>
    </sheetView>
  </sheetViews>
  <sheetFormatPr defaultColWidth="9" defaultRowHeight="17.399999999999999" x14ac:dyDescent="0.4"/>
  <cols>
    <col min="1" max="1" width="16.8984375" style="23" bestFit="1" customWidth="1"/>
    <col min="2" max="2" width="8.3984375" style="23" bestFit="1" customWidth="1"/>
    <col min="3" max="16384" width="9" style="23"/>
  </cols>
  <sheetData>
    <row r="1" spans="1:2" ht="20.100000000000001" customHeight="1" x14ac:dyDescent="0.4">
      <c r="A1" s="22" t="s">
        <v>0</v>
      </c>
      <c r="B1" s="22" t="s">
        <v>2</v>
      </c>
    </row>
    <row r="2" spans="1:2" s="26" customFormat="1" ht="24.9" customHeight="1" x14ac:dyDescent="0.4">
      <c r="A2" s="24" t="s">
        <v>22</v>
      </c>
      <c r="B2" s="25">
        <v>38733</v>
      </c>
    </row>
    <row r="3" spans="1:2" s="26" customFormat="1" ht="24.9" customHeight="1" x14ac:dyDescent="0.4">
      <c r="A3" s="24" t="s">
        <v>24</v>
      </c>
      <c r="B3" s="25">
        <v>22000</v>
      </c>
    </row>
    <row r="4" spans="1:2" s="26" customFormat="1" ht="24.9" customHeight="1" x14ac:dyDescent="0.4">
      <c r="A4" s="24" t="s">
        <v>27</v>
      </c>
      <c r="B4" s="27">
        <v>19000</v>
      </c>
    </row>
    <row r="5" spans="1:2" s="26" customFormat="1" ht="24.9" customHeight="1" x14ac:dyDescent="0.4">
      <c r="A5" s="24" t="s">
        <v>29</v>
      </c>
      <c r="B5" s="28">
        <v>30000</v>
      </c>
    </row>
    <row r="6" spans="1:2" s="26" customFormat="1" ht="24.9" customHeight="1" x14ac:dyDescent="0.4">
      <c r="A6" s="24" t="s">
        <v>32</v>
      </c>
      <c r="B6" s="28">
        <v>27000</v>
      </c>
    </row>
    <row r="7" spans="1:2" s="26" customFormat="1" ht="24.9" customHeight="1" x14ac:dyDescent="0.4">
      <c r="A7" s="24" t="s">
        <v>23</v>
      </c>
      <c r="B7" s="25">
        <v>15640</v>
      </c>
    </row>
    <row r="8" spans="1:2" s="26" customFormat="1" ht="24.9" customHeight="1" x14ac:dyDescent="0.4">
      <c r="A8" s="24" t="s">
        <v>26</v>
      </c>
      <c r="B8" s="25">
        <v>31333</v>
      </c>
    </row>
    <row r="9" spans="1:2" s="26" customFormat="1" ht="24.9" customHeight="1" x14ac:dyDescent="0.4">
      <c r="A9" s="24" t="s">
        <v>28</v>
      </c>
      <c r="B9" s="28">
        <v>22000</v>
      </c>
    </row>
    <row r="10" spans="1:2" s="26" customFormat="1" ht="24.9" customHeight="1" x14ac:dyDescent="0.4">
      <c r="A10" s="24" t="s">
        <v>14</v>
      </c>
      <c r="B10" s="25">
        <v>38547</v>
      </c>
    </row>
    <row r="11" spans="1:2" s="26" customFormat="1" ht="24.9" customHeight="1" x14ac:dyDescent="0.4">
      <c r="A11" s="24" t="s">
        <v>25</v>
      </c>
      <c r="B11" s="27">
        <v>16000</v>
      </c>
    </row>
    <row r="12" spans="1:2" s="26" customFormat="1" ht="24.9" customHeight="1" x14ac:dyDescent="0.4">
      <c r="A12" s="24" t="s">
        <v>20</v>
      </c>
      <c r="B12" s="25">
        <v>36250</v>
      </c>
    </row>
    <row r="13" spans="1:2" ht="30" customHeight="1" x14ac:dyDescent="0.4">
      <c r="A13" s="22" t="s">
        <v>30</v>
      </c>
      <c r="B13" s="29">
        <f>AVERAGE(B2:B12)</f>
        <v>26954.81818181818</v>
      </c>
    </row>
    <row r="14" spans="1:2" x14ac:dyDescent="0.4">
      <c r="A14" s="30"/>
      <c r="B14" s="31"/>
    </row>
  </sheetData>
  <phoneticPr fontId="2" type="noConversion"/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"/>
  <sheetViews>
    <sheetView zoomScaleNormal="100" workbookViewId="0">
      <pane ySplit="1" topLeftCell="A32" activePane="bottomLeft" state="frozen"/>
      <selection pane="bottomLeft" activeCell="P14" sqref="P14"/>
    </sheetView>
  </sheetViews>
  <sheetFormatPr defaultColWidth="9" defaultRowHeight="17.399999999999999" x14ac:dyDescent="0.4"/>
  <cols>
    <col min="1" max="1" width="16.8984375" style="23" bestFit="1" customWidth="1"/>
    <col min="2" max="2" width="13.69921875" style="23" customWidth="1"/>
    <col min="3" max="3" width="8.3984375" style="23" bestFit="1" customWidth="1"/>
    <col min="4" max="16384" width="9" style="23"/>
  </cols>
  <sheetData>
    <row r="1" spans="1:3" ht="20.100000000000001" customHeight="1" x14ac:dyDescent="0.4">
      <c r="A1" s="32" t="s">
        <v>0</v>
      </c>
      <c r="B1" s="33" t="s">
        <v>31</v>
      </c>
      <c r="C1" s="33" t="s">
        <v>2</v>
      </c>
    </row>
    <row r="2" spans="1:3" s="26" customFormat="1" ht="24.9" customHeight="1" x14ac:dyDescent="0.4">
      <c r="A2" s="34" t="s">
        <v>22</v>
      </c>
      <c r="B2" s="35">
        <v>1100</v>
      </c>
      <c r="C2" s="35">
        <v>25000</v>
      </c>
    </row>
    <row r="3" spans="1:3" s="26" customFormat="1" ht="24.9" customHeight="1" x14ac:dyDescent="0.4">
      <c r="A3" s="34" t="s">
        <v>22</v>
      </c>
      <c r="B3" s="35">
        <v>1400</v>
      </c>
      <c r="C3" s="35">
        <v>27000</v>
      </c>
    </row>
    <row r="4" spans="1:3" s="26" customFormat="1" ht="24.9" customHeight="1" x14ac:dyDescent="0.4">
      <c r="A4" s="34" t="s">
        <v>22</v>
      </c>
      <c r="B4" s="35">
        <v>1600</v>
      </c>
      <c r="C4" s="35">
        <v>25000</v>
      </c>
    </row>
    <row r="5" spans="1:3" s="26" customFormat="1" ht="24.9" customHeight="1" x14ac:dyDescent="0.4">
      <c r="A5" s="34" t="s">
        <v>22</v>
      </c>
      <c r="B5" s="35">
        <v>1650</v>
      </c>
      <c r="C5" s="35">
        <v>22000</v>
      </c>
    </row>
    <row r="6" spans="1:3" s="26" customFormat="1" ht="24.9" customHeight="1" x14ac:dyDescent="0.4">
      <c r="A6" s="34" t="s">
        <v>22</v>
      </c>
      <c r="B6" s="35">
        <v>1650</v>
      </c>
      <c r="C6" s="35">
        <v>30000</v>
      </c>
    </row>
    <row r="7" spans="1:3" s="26" customFormat="1" ht="24.9" customHeight="1" x14ac:dyDescent="0.4">
      <c r="A7" s="34" t="s">
        <v>22</v>
      </c>
      <c r="B7" s="36">
        <v>1650</v>
      </c>
      <c r="C7" s="36">
        <v>30000</v>
      </c>
    </row>
    <row r="8" spans="1:3" s="26" customFormat="1" ht="24.9" customHeight="1" x14ac:dyDescent="0.4">
      <c r="A8" s="34" t="s">
        <v>22</v>
      </c>
      <c r="B8" s="35">
        <v>1650</v>
      </c>
      <c r="C8" s="35">
        <v>33000</v>
      </c>
    </row>
    <row r="9" spans="1:3" s="26" customFormat="1" ht="24.9" customHeight="1" x14ac:dyDescent="0.4">
      <c r="A9" s="34" t="s">
        <v>22</v>
      </c>
      <c r="B9" s="35">
        <v>1650</v>
      </c>
      <c r="C9" s="35">
        <v>38000</v>
      </c>
    </row>
    <row r="10" spans="1:3" s="26" customFormat="1" ht="24.9" customHeight="1" x14ac:dyDescent="0.4">
      <c r="A10" s="34" t="s">
        <v>22</v>
      </c>
      <c r="B10" s="35">
        <v>1850</v>
      </c>
      <c r="C10" s="35">
        <v>32000</v>
      </c>
    </row>
    <row r="11" spans="1:3" s="26" customFormat="1" ht="24.9" customHeight="1" x14ac:dyDescent="0.4">
      <c r="A11" s="12" t="s">
        <v>22</v>
      </c>
      <c r="B11" s="7">
        <v>2550</v>
      </c>
      <c r="C11" s="7">
        <v>34000</v>
      </c>
    </row>
    <row r="12" spans="1:3" s="26" customFormat="1" ht="24.9" customHeight="1" x14ac:dyDescent="0.4">
      <c r="A12" s="12" t="s">
        <v>22</v>
      </c>
      <c r="B12" s="7">
        <v>2550</v>
      </c>
      <c r="C12" s="7">
        <v>55000</v>
      </c>
    </row>
    <row r="13" spans="1:3" s="26" customFormat="1" ht="24.9" customHeight="1" x14ac:dyDescent="0.4">
      <c r="A13" s="12" t="s">
        <v>22</v>
      </c>
      <c r="B13" s="7">
        <v>2550</v>
      </c>
      <c r="C13" s="18">
        <v>45000</v>
      </c>
    </row>
    <row r="14" spans="1:3" s="26" customFormat="1" ht="24.9" customHeight="1" x14ac:dyDescent="0.4">
      <c r="A14" s="12" t="s">
        <v>22</v>
      </c>
      <c r="B14" s="7">
        <v>2550</v>
      </c>
      <c r="C14" s="7">
        <v>55000</v>
      </c>
    </row>
    <row r="15" spans="1:3" s="26" customFormat="1" ht="24.9" customHeight="1" x14ac:dyDescent="0.4">
      <c r="A15" s="12" t="s">
        <v>22</v>
      </c>
      <c r="B15" s="7">
        <v>2550</v>
      </c>
      <c r="C15" s="18">
        <v>65000</v>
      </c>
    </row>
    <row r="16" spans="1:3" s="26" customFormat="1" ht="24.9" customHeight="1" x14ac:dyDescent="0.4">
      <c r="A16" s="12" t="s">
        <v>22</v>
      </c>
      <c r="B16" s="7">
        <v>2550</v>
      </c>
      <c r="C16" s="18">
        <v>65000</v>
      </c>
    </row>
    <row r="17" spans="1:3" s="26" customFormat="1" ht="24.9" customHeight="1" x14ac:dyDescent="0.4">
      <c r="A17" s="34" t="s">
        <v>24</v>
      </c>
      <c r="B17" s="35">
        <v>1100</v>
      </c>
      <c r="C17" s="35">
        <v>17000</v>
      </c>
    </row>
    <row r="18" spans="1:3" s="26" customFormat="1" ht="24.9" customHeight="1" x14ac:dyDescent="0.4">
      <c r="A18" s="34" t="s">
        <v>24</v>
      </c>
      <c r="B18" s="36">
        <v>1380</v>
      </c>
      <c r="C18" s="36">
        <v>20000</v>
      </c>
    </row>
    <row r="19" spans="1:3" s="26" customFormat="1" ht="24.9" customHeight="1" x14ac:dyDescent="0.4">
      <c r="A19" s="34" t="s">
        <v>24</v>
      </c>
      <c r="B19" s="36">
        <v>1380</v>
      </c>
      <c r="C19" s="36">
        <v>23000</v>
      </c>
    </row>
    <row r="20" spans="1:3" s="26" customFormat="1" ht="24.9" customHeight="1" x14ac:dyDescent="0.4">
      <c r="A20" s="34" t="s">
        <v>24</v>
      </c>
      <c r="B20" s="36">
        <v>1380</v>
      </c>
      <c r="C20" s="35">
        <v>25000</v>
      </c>
    </row>
    <row r="21" spans="1:3" s="26" customFormat="1" ht="24.9" customHeight="1" x14ac:dyDescent="0.4">
      <c r="A21" s="34" t="s">
        <v>24</v>
      </c>
      <c r="B21" s="36">
        <v>1380</v>
      </c>
      <c r="C21" s="35">
        <v>25000</v>
      </c>
    </row>
    <row r="22" spans="1:3" s="26" customFormat="1" ht="24.9" customHeight="1" x14ac:dyDescent="0.4">
      <c r="A22" s="34" t="s">
        <v>27</v>
      </c>
      <c r="B22" s="36">
        <v>1000</v>
      </c>
      <c r="C22" s="36">
        <v>19000</v>
      </c>
    </row>
    <row r="23" spans="1:3" s="26" customFormat="1" ht="24.9" customHeight="1" x14ac:dyDescent="0.4">
      <c r="A23" s="34" t="s">
        <v>29</v>
      </c>
      <c r="B23" s="35">
        <v>1500</v>
      </c>
      <c r="C23" s="35">
        <v>30000</v>
      </c>
    </row>
    <row r="24" spans="1:3" s="26" customFormat="1" ht="24.9" customHeight="1" x14ac:dyDescent="0.4">
      <c r="A24" s="34" t="s">
        <v>32</v>
      </c>
      <c r="B24" s="35">
        <v>1600</v>
      </c>
      <c r="C24" s="35">
        <v>27000</v>
      </c>
    </row>
    <row r="25" spans="1:3" s="26" customFormat="1" ht="24.9" customHeight="1" x14ac:dyDescent="0.4">
      <c r="A25" s="34" t="s">
        <v>23</v>
      </c>
      <c r="B25" s="36">
        <v>1000</v>
      </c>
      <c r="C25" s="36">
        <v>8000</v>
      </c>
    </row>
    <row r="26" spans="1:3" s="26" customFormat="1" ht="24.9" customHeight="1" x14ac:dyDescent="0.4">
      <c r="A26" s="34" t="s">
        <v>23</v>
      </c>
      <c r="B26" s="35">
        <v>1000</v>
      </c>
      <c r="C26" s="35">
        <v>12000</v>
      </c>
    </row>
    <row r="27" spans="1:3" s="26" customFormat="1" ht="24.9" customHeight="1" x14ac:dyDescent="0.4">
      <c r="A27" s="34" t="s">
        <v>23</v>
      </c>
      <c r="B27" s="35">
        <v>1300</v>
      </c>
      <c r="C27" s="36">
        <v>10000</v>
      </c>
    </row>
    <row r="28" spans="1:3" s="26" customFormat="1" ht="24.9" customHeight="1" x14ac:dyDescent="0.4">
      <c r="A28" s="34" t="s">
        <v>23</v>
      </c>
      <c r="B28" s="35">
        <v>1300</v>
      </c>
      <c r="C28" s="35">
        <v>27400</v>
      </c>
    </row>
    <row r="29" spans="1:3" s="26" customFormat="1" ht="24.9" customHeight="1" x14ac:dyDescent="0.4">
      <c r="A29" s="34" t="s">
        <v>23</v>
      </c>
      <c r="B29" s="35">
        <v>1500</v>
      </c>
      <c r="C29" s="35">
        <v>13000</v>
      </c>
    </row>
    <row r="30" spans="1:3" s="26" customFormat="1" ht="24.9" customHeight="1" x14ac:dyDescent="0.4">
      <c r="A30" s="34" t="s">
        <v>23</v>
      </c>
      <c r="B30" s="35">
        <v>1500</v>
      </c>
      <c r="C30" s="35">
        <v>14000</v>
      </c>
    </row>
    <row r="31" spans="1:3" s="26" customFormat="1" ht="24.9" customHeight="1" x14ac:dyDescent="0.4">
      <c r="A31" s="34" t="s">
        <v>23</v>
      </c>
      <c r="B31" s="35">
        <v>1500</v>
      </c>
      <c r="C31" s="35">
        <v>15000</v>
      </c>
    </row>
    <row r="32" spans="1:3" s="26" customFormat="1" ht="24.9" customHeight="1" x14ac:dyDescent="0.4">
      <c r="A32" s="34" t="s">
        <v>23</v>
      </c>
      <c r="B32" s="35">
        <v>1500</v>
      </c>
      <c r="C32" s="35">
        <v>17000</v>
      </c>
    </row>
    <row r="33" spans="1:3" s="26" customFormat="1" ht="24.9" customHeight="1" x14ac:dyDescent="0.4">
      <c r="A33" s="34" t="s">
        <v>23</v>
      </c>
      <c r="B33" s="35">
        <v>1500</v>
      </c>
      <c r="C33" s="35">
        <v>20000</v>
      </c>
    </row>
    <row r="34" spans="1:3" s="26" customFormat="1" ht="24.9" customHeight="1" x14ac:dyDescent="0.4">
      <c r="A34" s="34" t="s">
        <v>23</v>
      </c>
      <c r="B34" s="36">
        <v>1500</v>
      </c>
      <c r="C34" s="36">
        <v>20000</v>
      </c>
    </row>
    <row r="35" spans="1:3" s="26" customFormat="1" ht="24.9" customHeight="1" x14ac:dyDescent="0.4">
      <c r="A35" s="34" t="s">
        <v>26</v>
      </c>
      <c r="B35" s="35">
        <v>1500</v>
      </c>
      <c r="C35" s="35">
        <v>20000</v>
      </c>
    </row>
    <row r="36" spans="1:3" s="26" customFormat="1" ht="24.9" customHeight="1" x14ac:dyDescent="0.4">
      <c r="A36" s="34" t="s">
        <v>26</v>
      </c>
      <c r="B36" s="35">
        <v>1500</v>
      </c>
      <c r="C36" s="35">
        <v>24000</v>
      </c>
    </row>
    <row r="37" spans="1:3" s="26" customFormat="1" ht="24.9" customHeight="1" x14ac:dyDescent="0.4">
      <c r="A37" s="34" t="s">
        <v>26</v>
      </c>
      <c r="B37" s="35">
        <v>1550</v>
      </c>
      <c r="C37" s="35">
        <v>50000</v>
      </c>
    </row>
    <row r="38" spans="1:3" s="26" customFormat="1" ht="24.9" customHeight="1" x14ac:dyDescent="0.4">
      <c r="A38" s="34" t="s">
        <v>28</v>
      </c>
      <c r="B38" s="35">
        <v>1050</v>
      </c>
      <c r="C38" s="35">
        <v>22000</v>
      </c>
    </row>
    <row r="39" spans="1:3" s="26" customFormat="1" ht="24.9" customHeight="1" x14ac:dyDescent="0.4">
      <c r="A39" s="34" t="s">
        <v>13</v>
      </c>
      <c r="B39" s="36">
        <v>1050</v>
      </c>
      <c r="C39" s="36">
        <f>12000-2000</f>
        <v>10000</v>
      </c>
    </row>
    <row r="40" spans="1:3" s="26" customFormat="1" ht="24.9" customHeight="1" x14ac:dyDescent="0.4">
      <c r="A40" s="34" t="s">
        <v>14</v>
      </c>
      <c r="B40" s="35">
        <v>3000</v>
      </c>
      <c r="C40" s="35">
        <v>60640</v>
      </c>
    </row>
    <row r="41" spans="1:3" s="26" customFormat="1" ht="24.9" customHeight="1" x14ac:dyDescent="0.4">
      <c r="A41" s="34" t="s">
        <v>14</v>
      </c>
      <c r="B41" s="35">
        <v>3800</v>
      </c>
      <c r="C41" s="35">
        <v>45000</v>
      </c>
    </row>
    <row r="42" spans="1:3" s="26" customFormat="1" ht="24.9" customHeight="1" x14ac:dyDescent="0.4">
      <c r="A42" s="34" t="s">
        <v>25</v>
      </c>
      <c r="B42" s="35">
        <v>1000</v>
      </c>
      <c r="C42" s="36">
        <v>16000</v>
      </c>
    </row>
    <row r="43" spans="1:3" s="26" customFormat="1" ht="24.9" customHeight="1" x14ac:dyDescent="0.4">
      <c r="A43" s="34" t="s">
        <v>20</v>
      </c>
      <c r="B43" s="35">
        <v>1700</v>
      </c>
      <c r="C43" s="35">
        <v>19000</v>
      </c>
    </row>
    <row r="44" spans="1:3" s="26" customFormat="1" ht="24.9" customHeight="1" x14ac:dyDescent="0.4">
      <c r="A44" s="34" t="s">
        <v>20</v>
      </c>
      <c r="B44" s="35">
        <v>1700</v>
      </c>
      <c r="C44" s="35">
        <v>30000</v>
      </c>
    </row>
    <row r="45" spans="1:3" s="26" customFormat="1" ht="24.9" customHeight="1" x14ac:dyDescent="0.4">
      <c r="A45" s="34" t="s">
        <v>20</v>
      </c>
      <c r="B45" s="35">
        <v>1790</v>
      </c>
      <c r="C45" s="35">
        <v>21000</v>
      </c>
    </row>
    <row r="46" spans="1:3" s="26" customFormat="1" ht="24.9" customHeight="1" x14ac:dyDescent="0.4">
      <c r="A46" s="34" t="s">
        <v>20</v>
      </c>
      <c r="B46" s="35">
        <v>1790</v>
      </c>
      <c r="C46" s="35">
        <v>30000</v>
      </c>
    </row>
    <row r="47" spans="1:3" s="26" customFormat="1" ht="24.9" customHeight="1" x14ac:dyDescent="0.4">
      <c r="A47" s="34" t="s">
        <v>20</v>
      </c>
      <c r="B47" s="35">
        <v>1790</v>
      </c>
      <c r="C47" s="35">
        <v>40000</v>
      </c>
    </row>
    <row r="48" spans="1:3" s="26" customFormat="1" ht="24.9" customHeight="1" x14ac:dyDescent="0.4">
      <c r="A48" s="34" t="s">
        <v>20</v>
      </c>
      <c r="B48" s="35">
        <v>1790</v>
      </c>
      <c r="C48" s="35">
        <v>40000</v>
      </c>
    </row>
    <row r="49" spans="1:3" s="26" customFormat="1" ht="24.9" customHeight="1" x14ac:dyDescent="0.4">
      <c r="A49" s="34" t="s">
        <v>20</v>
      </c>
      <c r="B49" s="35">
        <v>1790</v>
      </c>
      <c r="C49" s="35">
        <v>50000</v>
      </c>
    </row>
    <row r="50" spans="1:3" s="26" customFormat="1" ht="24.9" customHeight="1" x14ac:dyDescent="0.4">
      <c r="A50" s="34" t="s">
        <v>20</v>
      </c>
      <c r="B50" s="35">
        <v>2300</v>
      </c>
      <c r="C50" s="35">
        <v>60000</v>
      </c>
    </row>
    <row r="51" spans="1:3" ht="30" customHeight="1" thickBot="1" x14ac:dyDescent="0.45">
      <c r="A51" s="37" t="s">
        <v>30</v>
      </c>
      <c r="B51" s="38">
        <f>AVERAGE(B2:B50)</f>
        <v>1692.2448979591836</v>
      </c>
      <c r="C51" s="38">
        <f>AVERAGE(C2:C50)</f>
        <v>29817.142857142859</v>
      </c>
    </row>
    <row r="52" spans="1:3" x14ac:dyDescent="0.4">
      <c r="A52" s="30"/>
      <c r="B52" s="31"/>
      <c r="C52" s="31"/>
    </row>
  </sheetData>
  <phoneticPr fontId="2" type="noConversion"/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zoomScaleNormal="100" workbookViewId="0">
      <pane ySplit="1" topLeftCell="A2" activePane="bottomLeft" state="frozen"/>
      <selection pane="bottomLeft" activeCell="G14" sqref="G14"/>
    </sheetView>
  </sheetViews>
  <sheetFormatPr defaultRowHeight="17.399999999999999" x14ac:dyDescent="0.4"/>
  <cols>
    <col min="1" max="1" width="16.8984375" bestFit="1" customWidth="1"/>
    <col min="2" max="2" width="7.19921875" customWidth="1"/>
    <col min="3" max="3" width="6.19921875" customWidth="1"/>
    <col min="4" max="4" width="8.3984375" bestFit="1" customWidth="1"/>
    <col min="5" max="5" width="9.3984375" bestFit="1" customWidth="1"/>
    <col min="6" max="6" width="4.09765625" bestFit="1" customWidth="1"/>
    <col min="7" max="7" width="6" bestFit="1" customWidth="1"/>
    <col min="8" max="11" width="4.5" bestFit="1" customWidth="1"/>
    <col min="12" max="12" width="6" bestFit="1" customWidth="1"/>
    <col min="13" max="13" width="9.3984375" style="1" bestFit="1" customWidth="1"/>
  </cols>
  <sheetData>
    <row r="1" spans="1:13" ht="20.100000000000001" customHeight="1" x14ac:dyDescent="0.4">
      <c r="A1" s="8" t="s">
        <v>0</v>
      </c>
      <c r="B1" s="9" t="s">
        <v>31</v>
      </c>
      <c r="C1" s="9" t="s">
        <v>1</v>
      </c>
      <c r="D1" s="9" t="s">
        <v>2</v>
      </c>
      <c r="E1" s="9" t="s">
        <v>3</v>
      </c>
      <c r="F1" s="9" t="s">
        <v>33</v>
      </c>
      <c r="G1" s="9" t="s">
        <v>5</v>
      </c>
      <c r="H1" s="9" t="s">
        <v>6</v>
      </c>
      <c r="I1" s="9" t="s">
        <v>7</v>
      </c>
      <c r="J1" s="9" t="s">
        <v>8</v>
      </c>
      <c r="K1" s="9" t="s">
        <v>9</v>
      </c>
      <c r="L1" s="9" t="s">
        <v>10</v>
      </c>
      <c r="M1" s="10" t="s">
        <v>15</v>
      </c>
    </row>
    <row r="2" spans="1:13" s="16" customFormat="1" ht="24.9" customHeight="1" x14ac:dyDescent="0.4">
      <c r="A2" s="11" t="s">
        <v>25</v>
      </c>
      <c r="B2" s="17">
        <v>1000</v>
      </c>
      <c r="C2" s="17">
        <v>2</v>
      </c>
      <c r="D2" s="6">
        <v>16000</v>
      </c>
      <c r="E2" s="17">
        <f>16000*6</f>
        <v>96000</v>
      </c>
      <c r="F2" s="6">
        <v>2</v>
      </c>
      <c r="G2" s="17">
        <v>1</v>
      </c>
      <c r="H2" s="17">
        <v>1</v>
      </c>
      <c r="I2" s="17">
        <v>2</v>
      </c>
      <c r="J2" s="17">
        <v>1</v>
      </c>
      <c r="K2" s="17">
        <v>0</v>
      </c>
      <c r="L2" s="17">
        <v>0</v>
      </c>
      <c r="M2" s="19"/>
    </row>
    <row r="3" spans="1:13" s="16" customFormat="1" ht="24.9" customHeight="1" x14ac:dyDescent="0.4">
      <c r="A3" s="11" t="s">
        <v>24</v>
      </c>
      <c r="B3" s="17">
        <v>1100</v>
      </c>
      <c r="C3" s="17">
        <v>2</v>
      </c>
      <c r="D3" s="17">
        <v>17000</v>
      </c>
      <c r="E3" s="17">
        <v>170000</v>
      </c>
      <c r="F3" s="17">
        <v>3</v>
      </c>
      <c r="G3" s="17">
        <v>1</v>
      </c>
      <c r="H3" s="17">
        <v>1</v>
      </c>
      <c r="I3" s="17">
        <v>2</v>
      </c>
      <c r="J3" s="17">
        <v>1</v>
      </c>
      <c r="K3" s="17">
        <v>1</v>
      </c>
      <c r="L3" s="17">
        <v>0</v>
      </c>
      <c r="M3" s="19"/>
    </row>
    <row r="4" spans="1:13" s="16" customFormat="1" ht="24.9" customHeight="1" x14ac:dyDescent="0.4">
      <c r="A4" s="11" t="s">
        <v>23</v>
      </c>
      <c r="B4" s="17">
        <v>1300</v>
      </c>
      <c r="C4" s="17">
        <v>3</v>
      </c>
      <c r="D4" s="17">
        <v>27400</v>
      </c>
      <c r="E4" s="17">
        <v>274000</v>
      </c>
      <c r="F4" s="17">
        <v>4</v>
      </c>
      <c r="G4" s="17">
        <v>1</v>
      </c>
      <c r="H4" s="17">
        <v>1</v>
      </c>
      <c r="I4" s="17">
        <v>3</v>
      </c>
      <c r="J4" s="17">
        <v>1</v>
      </c>
      <c r="K4" s="17">
        <v>1</v>
      </c>
      <c r="L4" s="17">
        <v>1</v>
      </c>
      <c r="M4" s="19"/>
    </row>
    <row r="5" spans="1:13" s="16" customFormat="1" ht="24.9" customHeight="1" x14ac:dyDescent="0.4">
      <c r="A5" s="11" t="s">
        <v>23</v>
      </c>
      <c r="B5" s="17">
        <v>1500</v>
      </c>
      <c r="C5" s="17">
        <v>3</v>
      </c>
      <c r="D5" s="17">
        <v>20000</v>
      </c>
      <c r="E5" s="17">
        <v>100000</v>
      </c>
      <c r="F5" s="17">
        <v>2</v>
      </c>
      <c r="G5" s="17">
        <v>1</v>
      </c>
      <c r="H5" s="17">
        <v>1</v>
      </c>
      <c r="I5" s="17">
        <v>2</v>
      </c>
      <c r="J5" s="17">
        <v>1</v>
      </c>
      <c r="K5" s="17">
        <v>1</v>
      </c>
      <c r="L5" s="17">
        <v>1</v>
      </c>
      <c r="M5" s="19"/>
    </row>
    <row r="6" spans="1:13" s="16" customFormat="1" ht="24.9" customHeight="1" x14ac:dyDescent="0.4">
      <c r="A6" s="11" t="s">
        <v>23</v>
      </c>
      <c r="B6" s="6">
        <v>1500</v>
      </c>
      <c r="C6" s="6">
        <v>3</v>
      </c>
      <c r="D6" s="6">
        <v>20000</v>
      </c>
      <c r="E6" s="6">
        <v>120000</v>
      </c>
      <c r="F6" s="6">
        <v>1</v>
      </c>
      <c r="G6" s="6">
        <v>1</v>
      </c>
      <c r="H6" s="6">
        <v>1</v>
      </c>
      <c r="I6" s="6">
        <v>1</v>
      </c>
      <c r="J6" s="6">
        <v>0</v>
      </c>
      <c r="K6" s="6">
        <v>0</v>
      </c>
      <c r="L6" s="6">
        <v>0</v>
      </c>
      <c r="M6" s="19"/>
    </row>
    <row r="7" spans="1:13" s="16" customFormat="1" ht="24.9" customHeight="1" x14ac:dyDescent="0.4">
      <c r="A7" s="11" t="s">
        <v>26</v>
      </c>
      <c r="B7" s="17">
        <v>1500</v>
      </c>
      <c r="C7" s="17">
        <v>3</v>
      </c>
      <c r="D7" s="17">
        <v>24000</v>
      </c>
      <c r="E7" s="17">
        <v>200000</v>
      </c>
      <c r="F7" s="17">
        <v>1</v>
      </c>
      <c r="G7" s="17">
        <v>1</v>
      </c>
      <c r="H7" s="17">
        <v>0</v>
      </c>
      <c r="I7" s="17">
        <v>0</v>
      </c>
      <c r="J7" s="17">
        <v>0</v>
      </c>
      <c r="K7" s="17">
        <v>0</v>
      </c>
      <c r="L7" s="17">
        <v>1</v>
      </c>
      <c r="M7" s="20"/>
    </row>
    <row r="8" spans="1:13" s="16" customFormat="1" ht="24.9" customHeight="1" x14ac:dyDescent="0.4">
      <c r="A8" s="11" t="s">
        <v>26</v>
      </c>
      <c r="B8" s="17">
        <v>1550</v>
      </c>
      <c r="C8" s="17">
        <v>3</v>
      </c>
      <c r="D8" s="17">
        <v>50000</v>
      </c>
      <c r="E8" s="17">
        <v>500000</v>
      </c>
      <c r="F8" s="17">
        <v>4</v>
      </c>
      <c r="G8" s="17">
        <v>1</v>
      </c>
      <c r="H8" s="17">
        <v>1</v>
      </c>
      <c r="I8" s="17">
        <v>2</v>
      </c>
      <c r="J8" s="17">
        <v>1</v>
      </c>
      <c r="K8" s="17">
        <v>1</v>
      </c>
      <c r="L8" s="17">
        <v>1</v>
      </c>
      <c r="M8" s="19" t="s">
        <v>18</v>
      </c>
    </row>
    <row r="9" spans="1:13" s="16" customFormat="1" ht="24.9" customHeight="1" x14ac:dyDescent="0.4">
      <c r="A9" s="11" t="s">
        <v>20</v>
      </c>
      <c r="B9" s="17">
        <v>1700</v>
      </c>
      <c r="C9" s="17">
        <v>3</v>
      </c>
      <c r="D9" s="17">
        <v>30000</v>
      </c>
      <c r="E9" s="17">
        <v>300000</v>
      </c>
      <c r="F9" s="17">
        <v>4</v>
      </c>
      <c r="G9" s="17">
        <v>1</v>
      </c>
      <c r="H9" s="17">
        <v>1</v>
      </c>
      <c r="I9" s="17">
        <v>2</v>
      </c>
      <c r="J9" s="17">
        <v>0</v>
      </c>
      <c r="K9" s="17">
        <v>1</v>
      </c>
      <c r="L9" s="17">
        <v>1</v>
      </c>
      <c r="M9" s="19"/>
    </row>
    <row r="10" spans="1:13" s="16" customFormat="1" ht="24.9" customHeight="1" x14ac:dyDescent="0.4">
      <c r="A10" s="11" t="s">
        <v>20</v>
      </c>
      <c r="B10" s="17">
        <v>1790</v>
      </c>
      <c r="C10" s="17">
        <v>3</v>
      </c>
      <c r="D10" s="17">
        <v>40000</v>
      </c>
      <c r="E10" s="17">
        <v>400000</v>
      </c>
      <c r="F10" s="17">
        <v>4</v>
      </c>
      <c r="G10" s="17">
        <v>1</v>
      </c>
      <c r="H10" s="17">
        <v>1</v>
      </c>
      <c r="I10" s="17">
        <v>3</v>
      </c>
      <c r="J10" s="17">
        <v>1</v>
      </c>
      <c r="K10" s="17">
        <v>1</v>
      </c>
      <c r="L10" s="17">
        <v>1</v>
      </c>
      <c r="M10" s="19"/>
    </row>
    <row r="11" spans="1:13" s="16" customFormat="1" ht="24.9" customHeight="1" x14ac:dyDescent="0.4">
      <c r="A11" s="11" t="s">
        <v>20</v>
      </c>
      <c r="B11" s="17">
        <v>1790</v>
      </c>
      <c r="C11" s="17">
        <v>3</v>
      </c>
      <c r="D11" s="17">
        <v>50000</v>
      </c>
      <c r="E11" s="17">
        <v>500000</v>
      </c>
      <c r="F11" s="17">
        <v>4</v>
      </c>
      <c r="G11" s="17">
        <v>1</v>
      </c>
      <c r="H11" s="17">
        <v>1</v>
      </c>
      <c r="I11" s="17">
        <v>3</v>
      </c>
      <c r="J11" s="17">
        <v>1</v>
      </c>
      <c r="K11" s="17">
        <v>1</v>
      </c>
      <c r="L11" s="17">
        <v>1</v>
      </c>
      <c r="M11" s="19"/>
    </row>
    <row r="12" spans="1:13" ht="30" customHeight="1" thickBot="1" x14ac:dyDescent="0.45">
      <c r="A12" s="13" t="s">
        <v>30</v>
      </c>
      <c r="B12" s="14">
        <f t="shared" ref="B12:L12" si="0">AVERAGE(B2:B11)</f>
        <v>1473</v>
      </c>
      <c r="C12" s="14">
        <f t="shared" si="0"/>
        <v>2.8</v>
      </c>
      <c r="D12" s="14">
        <f t="shared" si="0"/>
        <v>29440</v>
      </c>
      <c r="E12" s="14">
        <f t="shared" si="0"/>
        <v>266000</v>
      </c>
      <c r="F12" s="14">
        <f t="shared" si="0"/>
        <v>2.9</v>
      </c>
      <c r="G12" s="14">
        <f t="shared" si="0"/>
        <v>1</v>
      </c>
      <c r="H12" s="14">
        <f t="shared" si="0"/>
        <v>0.9</v>
      </c>
      <c r="I12" s="14">
        <f t="shared" si="0"/>
        <v>2</v>
      </c>
      <c r="J12" s="14">
        <f t="shared" si="0"/>
        <v>0.7</v>
      </c>
      <c r="K12" s="14">
        <f t="shared" si="0"/>
        <v>0.7</v>
      </c>
      <c r="L12" s="14">
        <f t="shared" si="0"/>
        <v>0.7</v>
      </c>
      <c r="M12" s="15"/>
    </row>
    <row r="13" spans="1:13" x14ac:dyDescent="0.4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</sheetData>
  <sortState ref="A2:M11">
    <sortCondition ref="B2:B11"/>
  </sortState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아파트별 세부사항</vt:lpstr>
      <vt:lpstr>평균 월세</vt:lpstr>
      <vt:lpstr>Sqft별 월세</vt:lpstr>
      <vt:lpstr>아파트 세부 자료</vt:lpstr>
    </vt:vector>
  </TitlesOfParts>
  <Company>Purple In Hotel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 Min Sub</dc:creator>
  <cp:lastModifiedBy>이민섭</cp:lastModifiedBy>
  <dcterms:created xsi:type="dcterms:W3CDTF">2015-07-10T12:34:21Z</dcterms:created>
  <dcterms:modified xsi:type="dcterms:W3CDTF">2017-03-22T16:07:57Z</dcterms:modified>
</cp:coreProperties>
</file>