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nference &amp; Events\Operations\Conference &amp; Events 2019\2019 WESC\Conference Programme\"/>
    </mc:Choice>
  </mc:AlternateContent>
  <bookViews>
    <workbookView xWindow="-105" yWindow="-105" windowWidth="23250" windowHeight="12570"/>
  </bookViews>
  <sheets>
    <sheet name="Overview" sheetId="10" r:id="rId1"/>
    <sheet name="Theme 1" sheetId="2" r:id="rId2"/>
    <sheet name="Theme 2" sheetId="3" r:id="rId3"/>
    <sheet name="Theme 3" sheetId="4" r:id="rId4"/>
    <sheet name="Theme 4" sheetId="5" r:id="rId5"/>
    <sheet name="Theme 5" sheetId="6" r:id="rId6"/>
    <sheet name="Theme 6" sheetId="7" r:id="rId7"/>
    <sheet name="Theme 7" sheetId="8" r:id="rId8"/>
    <sheet name="Theme 8" sheetId="9" r:id="rId9"/>
    <sheet name="Authors" sheetId="12" state="hidden" r:id="rId10"/>
    <sheet name="Sheet1" sheetId="11" state="hidden" r:id="rId11"/>
  </sheets>
  <definedNames>
    <definedName name="_xlnm._FilterDatabase" localSheetId="10" hidden="1">Sheet1!$A$1:$D$1</definedName>
    <definedName name="_xlnm._FilterDatabase" localSheetId="1" hidden="1">'Theme 1'!$A$7:$L$7</definedName>
    <definedName name="_xlnm._FilterDatabase" localSheetId="2" hidden="1">'Theme 2'!$A$7:$M$276</definedName>
    <definedName name="_xlnm._FilterDatabase" localSheetId="3" hidden="1">'Theme 3'!$A$8:$M$8</definedName>
    <definedName name="_xlnm._FilterDatabase" localSheetId="4" hidden="1">'Theme 4'!$A$6:$M$54</definedName>
    <definedName name="_xlnm._FilterDatabase" localSheetId="5" hidden="1">'Theme 5'!$A$7:$M$65</definedName>
    <definedName name="_xlnm._FilterDatabase" localSheetId="6" hidden="1">'Theme 6'!$A$7:$M$85</definedName>
    <definedName name="_xlnm._FilterDatabase" localSheetId="7" hidden="1">'Theme 7'!$A$8:$M$123</definedName>
    <definedName name="_xlnm._FilterDatabase" localSheetId="8" hidden="1">'Theme 8'!$A$8:$M$82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9" l="1"/>
  <c r="J1" i="9"/>
  <c r="J2" i="8"/>
  <c r="J1" i="8"/>
  <c r="J2" i="7"/>
  <c r="J1" i="7"/>
  <c r="J2" i="6"/>
  <c r="J1" i="6"/>
  <c r="J2" i="5"/>
  <c r="J1" i="5"/>
  <c r="J2" i="4"/>
  <c r="J1" i="4"/>
  <c r="J2" i="3"/>
  <c r="J1" i="3"/>
  <c r="J2" i="2"/>
  <c r="J1" i="2"/>
  <c r="B25" i="9" l="1"/>
  <c r="B56" i="3"/>
  <c r="K12" i="2" l="1"/>
  <c r="F69" i="9"/>
  <c r="F68" i="9"/>
  <c r="F67" i="9"/>
  <c r="F66" i="9"/>
  <c r="F62" i="9"/>
  <c r="F61" i="9"/>
  <c r="F60" i="9"/>
  <c r="F32" i="9"/>
  <c r="F31" i="9"/>
  <c r="F30" i="9"/>
  <c r="D24" i="9"/>
  <c r="D25" i="9"/>
  <c r="D26" i="9"/>
  <c r="F25" i="9"/>
  <c r="F24" i="9"/>
  <c r="F23" i="9"/>
  <c r="F77" i="9"/>
  <c r="F76" i="9"/>
  <c r="F75" i="9"/>
  <c r="F74" i="9"/>
  <c r="F73" i="9"/>
  <c r="F72" i="9"/>
  <c r="F57" i="9"/>
  <c r="F56" i="9"/>
  <c r="F55" i="9"/>
  <c r="F54" i="9"/>
  <c r="F53" i="9"/>
  <c r="F50" i="9"/>
  <c r="F49" i="9"/>
  <c r="F48" i="9"/>
  <c r="F47" i="9"/>
  <c r="F46" i="9"/>
  <c r="F40" i="9"/>
  <c r="F41" i="9"/>
  <c r="F42" i="9"/>
  <c r="F43" i="9"/>
  <c r="F39" i="9"/>
  <c r="F38" i="9"/>
  <c r="F37" i="9"/>
  <c r="F36" i="9"/>
  <c r="F35" i="9"/>
  <c r="F20" i="9"/>
  <c r="F19" i="9"/>
  <c r="F18" i="9"/>
  <c r="F17" i="9"/>
  <c r="F16" i="9"/>
  <c r="F13" i="9"/>
  <c r="F12" i="9"/>
  <c r="F11" i="9"/>
  <c r="F10" i="9"/>
  <c r="F9" i="9"/>
  <c r="F81" i="8"/>
  <c r="F80" i="8"/>
  <c r="F79" i="8"/>
  <c r="F78" i="8"/>
  <c r="F59" i="8"/>
  <c r="F58" i="8"/>
  <c r="F48" i="8"/>
  <c r="F47" i="8"/>
  <c r="F46" i="8"/>
  <c r="F45" i="8"/>
  <c r="F123" i="8"/>
  <c r="F122" i="8"/>
  <c r="F121" i="8"/>
  <c r="F120" i="8"/>
  <c r="F119" i="8"/>
  <c r="F116" i="8"/>
  <c r="F115" i="8"/>
  <c r="F114" i="8"/>
  <c r="F113" i="8"/>
  <c r="F112" i="8"/>
  <c r="F109" i="8"/>
  <c r="F108" i="8"/>
  <c r="F107" i="8"/>
  <c r="F106" i="8"/>
  <c r="F105" i="8"/>
  <c r="F102" i="8"/>
  <c r="F101" i="8"/>
  <c r="F100" i="8"/>
  <c r="F99" i="8"/>
  <c r="F98" i="8"/>
  <c r="F95" i="8"/>
  <c r="F94" i="8"/>
  <c r="F93" i="8"/>
  <c r="F92" i="8"/>
  <c r="F91" i="8"/>
  <c r="F88" i="8"/>
  <c r="F87" i="8"/>
  <c r="F86" i="8"/>
  <c r="F85" i="8"/>
  <c r="F84" i="8"/>
  <c r="F75" i="8"/>
  <c r="F74" i="8"/>
  <c r="F73" i="8"/>
  <c r="F72" i="8"/>
  <c r="F71" i="8"/>
  <c r="F68" i="8"/>
  <c r="F67" i="8"/>
  <c r="F66" i="8"/>
  <c r="F65" i="8"/>
  <c r="F64" i="8"/>
  <c r="F55" i="8"/>
  <c r="F54" i="8"/>
  <c r="F53" i="8"/>
  <c r="F52" i="8"/>
  <c r="F51" i="8"/>
  <c r="F42" i="8"/>
  <c r="F41" i="8"/>
  <c r="F40" i="8"/>
  <c r="F39" i="8"/>
  <c r="F38" i="8"/>
  <c r="F35" i="8"/>
  <c r="F34" i="8"/>
  <c r="F33" i="8"/>
  <c r="F32" i="8"/>
  <c r="F31" i="8"/>
  <c r="F28" i="8"/>
  <c r="F27" i="8"/>
  <c r="F26" i="8"/>
  <c r="F25" i="8"/>
  <c r="F24" i="8"/>
  <c r="F23" i="8"/>
  <c r="F20" i="8"/>
  <c r="F19" i="8"/>
  <c r="F18" i="8"/>
  <c r="F17" i="8"/>
  <c r="F16" i="8"/>
  <c r="F13" i="8"/>
  <c r="F12" i="8"/>
  <c r="F11" i="8"/>
  <c r="F10" i="8"/>
  <c r="F9" i="8"/>
  <c r="F36" i="7"/>
  <c r="F35" i="7"/>
  <c r="F34" i="7"/>
  <c r="F33" i="7"/>
  <c r="F30" i="7"/>
  <c r="F29" i="7"/>
  <c r="F28" i="7"/>
  <c r="F27" i="7"/>
  <c r="F24" i="7"/>
  <c r="F23" i="7"/>
  <c r="F22" i="7"/>
  <c r="F21" i="7"/>
  <c r="F18" i="7"/>
  <c r="F17" i="7"/>
  <c r="F16" i="7"/>
  <c r="F15" i="7"/>
  <c r="F85" i="7"/>
  <c r="F84" i="7"/>
  <c r="F83" i="7"/>
  <c r="F82" i="7"/>
  <c r="F81" i="7"/>
  <c r="F78" i="7"/>
  <c r="F77" i="7"/>
  <c r="F76" i="7"/>
  <c r="F75" i="7"/>
  <c r="F74" i="7"/>
  <c r="F71" i="7"/>
  <c r="F70" i="7"/>
  <c r="F69" i="7"/>
  <c r="F64" i="7"/>
  <c r="F63" i="7"/>
  <c r="F62" i="7"/>
  <c r="F61" i="7"/>
  <c r="F60" i="7"/>
  <c r="F57" i="7"/>
  <c r="F56" i="7"/>
  <c r="F55" i="7"/>
  <c r="F54" i="7"/>
  <c r="F53" i="7"/>
  <c r="F50" i="7"/>
  <c r="F49" i="7"/>
  <c r="F48" i="7"/>
  <c r="F47" i="7"/>
  <c r="F46" i="7"/>
  <c r="F43" i="7"/>
  <c r="F42" i="7"/>
  <c r="F41" i="7"/>
  <c r="F40" i="7"/>
  <c r="F39" i="7"/>
  <c r="F12" i="7"/>
  <c r="F11" i="7"/>
  <c r="F10" i="7"/>
  <c r="F9" i="7"/>
  <c r="F8" i="7"/>
  <c r="F23" i="6"/>
  <c r="F22" i="6"/>
  <c r="F21" i="6"/>
  <c r="F36" i="6"/>
  <c r="F35" i="6"/>
  <c r="F34" i="6"/>
  <c r="F33" i="6"/>
  <c r="F18" i="6"/>
  <c r="F17" i="6"/>
  <c r="F16" i="6"/>
  <c r="F15" i="6"/>
  <c r="F8" i="6"/>
  <c r="F44" i="6"/>
  <c r="F43" i="6"/>
  <c r="F42" i="6"/>
  <c r="F41" i="6"/>
  <c r="F40" i="6"/>
  <c r="F39" i="6"/>
  <c r="F65" i="6"/>
  <c r="F64" i="6"/>
  <c r="F63" i="6"/>
  <c r="F62" i="6"/>
  <c r="F61" i="6"/>
  <c r="F58" i="6"/>
  <c r="F57" i="6"/>
  <c r="F56" i="6"/>
  <c r="F55" i="6"/>
  <c r="F54" i="6"/>
  <c r="F51" i="6"/>
  <c r="F50" i="6"/>
  <c r="F49" i="6"/>
  <c r="F48" i="6"/>
  <c r="F47" i="6"/>
  <c r="F30" i="6"/>
  <c r="F29" i="6"/>
  <c r="F28" i="6"/>
  <c r="F27" i="6"/>
  <c r="F26" i="6"/>
  <c r="F12" i="6"/>
  <c r="F11" i="6"/>
  <c r="F10" i="6"/>
  <c r="F9" i="6"/>
  <c r="F43" i="5"/>
  <c r="F42" i="5"/>
  <c r="F41" i="5"/>
  <c r="F32" i="5"/>
  <c r="F31" i="5"/>
  <c r="F30" i="5"/>
  <c r="F29" i="5"/>
  <c r="F28" i="5"/>
  <c r="F27" i="5"/>
  <c r="F38" i="5"/>
  <c r="F37" i="5"/>
  <c r="F36" i="5"/>
  <c r="F35" i="5"/>
  <c r="F24" i="5"/>
  <c r="F23" i="5"/>
  <c r="F22" i="5"/>
  <c r="F21" i="5"/>
  <c r="F18" i="5"/>
  <c r="F17" i="5"/>
  <c r="F16" i="5"/>
  <c r="F15" i="5"/>
  <c r="F53" i="4"/>
  <c r="F52" i="4"/>
  <c r="F51" i="4"/>
  <c r="F50" i="4"/>
  <c r="F40" i="4"/>
  <c r="F39" i="4"/>
  <c r="F38" i="4"/>
  <c r="F37" i="4"/>
  <c r="F95" i="4"/>
  <c r="F94" i="4"/>
  <c r="F93" i="4"/>
  <c r="F92" i="4"/>
  <c r="F91" i="4"/>
  <c r="F88" i="4"/>
  <c r="F87" i="4"/>
  <c r="F86" i="4"/>
  <c r="F85" i="4"/>
  <c r="F84" i="4"/>
  <c r="F81" i="4"/>
  <c r="F80" i="4"/>
  <c r="F79" i="4"/>
  <c r="F78" i="4"/>
  <c r="F77" i="4"/>
  <c r="F74" i="4"/>
  <c r="F73" i="4"/>
  <c r="F72" i="4"/>
  <c r="F71" i="4"/>
  <c r="F70" i="4"/>
  <c r="F67" i="4"/>
  <c r="F66" i="4"/>
  <c r="F65" i="4"/>
  <c r="F64" i="4"/>
  <c r="F63" i="4"/>
  <c r="F60" i="4"/>
  <c r="F59" i="4"/>
  <c r="F58" i="4"/>
  <c r="F57" i="4"/>
  <c r="F56" i="4"/>
  <c r="F47" i="4"/>
  <c r="F46" i="4"/>
  <c r="F45" i="4"/>
  <c r="F44" i="4"/>
  <c r="F43" i="4"/>
  <c r="F34" i="4"/>
  <c r="F33" i="4"/>
  <c r="F32" i="4"/>
  <c r="F31" i="4"/>
  <c r="F30" i="4"/>
  <c r="F27" i="4"/>
  <c r="F26" i="4"/>
  <c r="F25" i="4"/>
  <c r="F24" i="4"/>
  <c r="F23" i="4"/>
  <c r="F20" i="4"/>
  <c r="F19" i="4"/>
  <c r="F18" i="4"/>
  <c r="F17" i="4"/>
  <c r="F16" i="4"/>
  <c r="F13" i="4"/>
  <c r="F12" i="4"/>
  <c r="F11" i="4"/>
  <c r="F10" i="4"/>
  <c r="F9" i="4"/>
  <c r="F56" i="3"/>
  <c r="F55" i="3"/>
  <c r="F54" i="3"/>
  <c r="D55" i="3"/>
  <c r="D56" i="3"/>
  <c r="D57" i="3"/>
  <c r="F137" i="3"/>
  <c r="F136" i="3"/>
  <c r="F135" i="3"/>
  <c r="F134" i="3"/>
  <c r="F131" i="3"/>
  <c r="F130" i="3"/>
  <c r="F129" i="3"/>
  <c r="F128" i="3"/>
  <c r="F118" i="3"/>
  <c r="F117" i="3"/>
  <c r="F116" i="3"/>
  <c r="F115" i="3"/>
  <c r="F112" i="3"/>
  <c r="F111" i="3"/>
  <c r="F110" i="3"/>
  <c r="F109" i="3"/>
  <c r="F106" i="3"/>
  <c r="F105" i="3"/>
  <c r="F104" i="3"/>
  <c r="F103" i="3"/>
  <c r="F150" i="3"/>
  <c r="F149" i="3"/>
  <c r="F148" i="3"/>
  <c r="F147" i="3"/>
  <c r="F276" i="3"/>
  <c r="F275" i="3"/>
  <c r="F274" i="3"/>
  <c r="F273" i="3"/>
  <c r="F272" i="3"/>
  <c r="F269" i="3"/>
  <c r="F268" i="3"/>
  <c r="F267" i="3"/>
  <c r="F266" i="3"/>
  <c r="F265" i="3"/>
  <c r="F262" i="3"/>
  <c r="F261" i="3"/>
  <c r="F260" i="3"/>
  <c r="F259" i="3"/>
  <c r="F258" i="3"/>
  <c r="F255" i="3"/>
  <c r="F254" i="3"/>
  <c r="F253" i="3"/>
  <c r="F252" i="3"/>
  <c r="F251" i="3"/>
  <c r="F248" i="3"/>
  <c r="F247" i="3"/>
  <c r="F246" i="3"/>
  <c r="F245" i="3"/>
  <c r="F244" i="3"/>
  <c r="F241" i="3"/>
  <c r="F240" i="3"/>
  <c r="F239" i="3"/>
  <c r="F238" i="3"/>
  <c r="F237" i="3"/>
  <c r="F234" i="3"/>
  <c r="F233" i="3"/>
  <c r="F232" i="3"/>
  <c r="F231" i="3"/>
  <c r="F230" i="3"/>
  <c r="F227" i="3"/>
  <c r="F226" i="3"/>
  <c r="F225" i="3"/>
  <c r="F224" i="3"/>
  <c r="F223" i="3"/>
  <c r="F220" i="3"/>
  <c r="F219" i="3"/>
  <c r="F218" i="3"/>
  <c r="F217" i="3"/>
  <c r="F216" i="3"/>
  <c r="F213" i="3"/>
  <c r="F212" i="3"/>
  <c r="F211" i="3"/>
  <c r="F210" i="3"/>
  <c r="F209" i="3"/>
  <c r="F206" i="3"/>
  <c r="F205" i="3"/>
  <c r="F204" i="3"/>
  <c r="F203" i="3"/>
  <c r="F202" i="3"/>
  <c r="F199" i="3"/>
  <c r="F198" i="3"/>
  <c r="F197" i="3"/>
  <c r="F196" i="3"/>
  <c r="F195" i="3"/>
  <c r="F192" i="3"/>
  <c r="F191" i="3"/>
  <c r="F190" i="3"/>
  <c r="F189" i="3"/>
  <c r="F188" i="3"/>
  <c r="F185" i="3"/>
  <c r="F184" i="3"/>
  <c r="F183" i="3"/>
  <c r="F182" i="3"/>
  <c r="F181" i="3"/>
  <c r="F178" i="3"/>
  <c r="F177" i="3"/>
  <c r="F176" i="3"/>
  <c r="F175" i="3"/>
  <c r="F174" i="3"/>
  <c r="F171" i="3"/>
  <c r="F170" i="3"/>
  <c r="F169" i="3"/>
  <c r="F168" i="3"/>
  <c r="F167" i="3"/>
  <c r="F164" i="3"/>
  <c r="F163" i="3"/>
  <c r="F162" i="3"/>
  <c r="F161" i="3"/>
  <c r="F160" i="3"/>
  <c r="F157" i="3"/>
  <c r="F156" i="3"/>
  <c r="F155" i="3"/>
  <c r="F154" i="3"/>
  <c r="F153" i="3"/>
  <c r="F143" i="3"/>
  <c r="F142" i="3"/>
  <c r="F141" i="3"/>
  <c r="F140" i="3"/>
  <c r="F125" i="3"/>
  <c r="F124" i="3"/>
  <c r="F123" i="3"/>
  <c r="F122" i="3"/>
  <c r="F121" i="3"/>
  <c r="F100" i="3" l="1"/>
  <c r="F99" i="3"/>
  <c r="F97" i="3"/>
  <c r="F96" i="3"/>
  <c r="F93" i="3"/>
  <c r="F92" i="3"/>
  <c r="F91" i="3"/>
  <c r="F90" i="3"/>
  <c r="F89" i="3"/>
  <c r="F86" i="3"/>
  <c r="F85" i="3"/>
  <c r="F84" i="3"/>
  <c r="F83" i="3"/>
  <c r="F82" i="3"/>
  <c r="F79" i="3"/>
  <c r="F78" i="3"/>
  <c r="F77" i="3"/>
  <c r="F76" i="3"/>
  <c r="F75" i="3"/>
  <c r="F71" i="3"/>
  <c r="F72" i="3"/>
  <c r="F70" i="3"/>
  <c r="F69" i="3"/>
  <c r="F68" i="3"/>
  <c r="F65" i="3"/>
  <c r="F64" i="3"/>
  <c r="F63" i="3"/>
  <c r="F62" i="3"/>
  <c r="F61" i="3"/>
  <c r="F51" i="3"/>
  <c r="F50" i="3"/>
  <c r="F49" i="3"/>
  <c r="F48" i="3"/>
  <c r="F47" i="3"/>
  <c r="F28" i="3"/>
  <c r="F27" i="3"/>
  <c r="F26" i="3"/>
  <c r="F25" i="3"/>
  <c r="F24" i="3"/>
  <c r="F44" i="3"/>
  <c r="F43" i="3"/>
  <c r="F42" i="3"/>
  <c r="F41" i="3"/>
  <c r="F40" i="3"/>
  <c r="F37" i="3"/>
  <c r="F36" i="3"/>
  <c r="F35" i="3"/>
  <c r="F34" i="3"/>
  <c r="F33" i="3"/>
  <c r="F32" i="3"/>
  <c r="F31" i="3"/>
  <c r="F17" i="3"/>
  <c r="F21" i="3"/>
  <c r="F20" i="3"/>
  <c r="F19" i="3"/>
  <c r="F18" i="3"/>
  <c r="F16" i="3"/>
  <c r="F13" i="3"/>
  <c r="F12" i="3"/>
  <c r="F11" i="3"/>
  <c r="F10" i="3"/>
  <c r="F9" i="3"/>
  <c r="F8" i="3"/>
  <c r="F153" i="2"/>
  <c r="F152" i="2"/>
  <c r="F151" i="2"/>
  <c r="F150" i="2"/>
  <c r="F149" i="2"/>
  <c r="F221" i="2"/>
  <c r="F220" i="2"/>
  <c r="F219" i="2"/>
  <c r="F218" i="2"/>
  <c r="F173" i="2"/>
  <c r="F172" i="2"/>
  <c r="F171" i="2"/>
  <c r="F170" i="2"/>
  <c r="F146" i="2"/>
  <c r="F145" i="2"/>
  <c r="F144" i="2"/>
  <c r="F143" i="2"/>
  <c r="F98" i="2"/>
  <c r="F97" i="2"/>
  <c r="F96" i="2"/>
  <c r="F95" i="2"/>
  <c r="F92" i="2"/>
  <c r="F91" i="2"/>
  <c r="F90" i="2"/>
  <c r="F89" i="2"/>
  <c r="F215" i="2"/>
  <c r="F214" i="2"/>
  <c r="F213" i="2"/>
  <c r="F212" i="2"/>
  <c r="F211" i="2"/>
  <c r="F208" i="2"/>
  <c r="F207" i="2"/>
  <c r="F206" i="2"/>
  <c r="F205" i="2"/>
  <c r="F204" i="2"/>
  <c r="F201" i="2"/>
  <c r="F200" i="2"/>
  <c r="F199" i="2"/>
  <c r="F198" i="2"/>
  <c r="F197" i="2"/>
  <c r="F194" i="2"/>
  <c r="F193" i="2"/>
  <c r="F192" i="2"/>
  <c r="F191" i="2"/>
  <c r="F190" i="2"/>
  <c r="F187" i="2"/>
  <c r="F186" i="2"/>
  <c r="F185" i="2"/>
  <c r="F184" i="2"/>
  <c r="F183" i="2"/>
  <c r="F180" i="2"/>
  <c r="F179" i="2"/>
  <c r="F178" i="2"/>
  <c r="F177" i="2"/>
  <c r="F176" i="2"/>
  <c r="F167" i="2"/>
  <c r="F166" i="2"/>
  <c r="F165" i="2"/>
  <c r="F164" i="2"/>
  <c r="F163" i="2"/>
  <c r="F160" i="2"/>
  <c r="F159" i="2"/>
  <c r="F158" i="2"/>
  <c r="F157" i="2"/>
  <c r="F156" i="2"/>
  <c r="F140" i="2"/>
  <c r="F139" i="2"/>
  <c r="F138" i="2"/>
  <c r="F137" i="2"/>
  <c r="F136" i="2"/>
  <c r="F133" i="2"/>
  <c r="F132" i="2"/>
  <c r="F131" i="2"/>
  <c r="F130" i="2"/>
  <c r="F129" i="2"/>
  <c r="F126" i="2"/>
  <c r="F125" i="2"/>
  <c r="F124" i="2"/>
  <c r="F123" i="2"/>
  <c r="F122" i="2"/>
  <c r="F119" i="2"/>
  <c r="F118" i="2"/>
  <c r="F117" i="2"/>
  <c r="F116" i="2"/>
  <c r="F115" i="2"/>
  <c r="F111" i="2"/>
  <c r="F110" i="2"/>
  <c r="F109" i="2"/>
  <c r="F108" i="2"/>
  <c r="F105" i="2"/>
  <c r="F104" i="2"/>
  <c r="F103" i="2"/>
  <c r="F102" i="2"/>
  <c r="F101" i="2"/>
  <c r="F86" i="2"/>
  <c r="F85" i="2"/>
  <c r="F84" i="2"/>
  <c r="F83" i="2"/>
  <c r="F82" i="2"/>
  <c r="F81" i="2"/>
  <c r="F78" i="2"/>
  <c r="F77" i="2"/>
  <c r="F76" i="2"/>
  <c r="F75" i="2"/>
  <c r="F74" i="2"/>
  <c r="F71" i="2"/>
  <c r="F70" i="2"/>
  <c r="F69" i="2"/>
  <c r="F68" i="2"/>
  <c r="F67" i="2"/>
  <c r="F66" i="2"/>
  <c r="F63" i="2"/>
  <c r="F62" i="2"/>
  <c r="F61" i="2"/>
  <c r="F60" i="2"/>
  <c r="F59" i="2"/>
  <c r="F56" i="2"/>
  <c r="F55" i="2"/>
  <c r="F54" i="2"/>
  <c r="F53" i="2"/>
  <c r="F52" i="2"/>
  <c r="F49" i="2"/>
  <c r="F48" i="2"/>
  <c r="F47" i="2"/>
  <c r="F46" i="2"/>
  <c r="F45" i="2"/>
  <c r="F42" i="2"/>
  <c r="F41" i="2"/>
  <c r="F40" i="2"/>
  <c r="F39" i="2"/>
  <c r="F38" i="2"/>
  <c r="F35" i="2"/>
  <c r="F34" i="2"/>
  <c r="F33" i="2"/>
  <c r="F32" i="2"/>
  <c r="F31" i="2"/>
  <c r="F28" i="2"/>
  <c r="F27" i="2"/>
  <c r="F26" i="2"/>
  <c r="F25" i="2"/>
  <c r="F24" i="2"/>
  <c r="F20" i="2"/>
  <c r="F21" i="2"/>
  <c r="F19" i="2"/>
  <c r="F18" i="2"/>
  <c r="F17" i="2"/>
  <c r="F16" i="2"/>
  <c r="F15" i="2"/>
  <c r="F9" i="2"/>
  <c r="F10" i="2"/>
  <c r="F11" i="2"/>
  <c r="F12" i="2"/>
  <c r="F8" i="2"/>
  <c r="K60" i="2" l="1"/>
  <c r="L60" i="2"/>
  <c r="M60" i="2"/>
  <c r="K115" i="2" l="1"/>
  <c r="K117" i="2"/>
  <c r="L117" i="2"/>
  <c r="M117" i="2"/>
  <c r="M237" i="3" l="1"/>
  <c r="D240" i="3" s="1"/>
  <c r="B98" i="3"/>
  <c r="L98" i="3"/>
  <c r="M98" i="3"/>
  <c r="K98" i="3"/>
  <c r="J20" i="10" l="1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L14" i="10"/>
  <c r="K140" i="3" l="1"/>
  <c r="D141" i="3" s="1"/>
  <c r="L140" i="3"/>
  <c r="M140" i="3"/>
  <c r="K141" i="3"/>
  <c r="L141" i="3"/>
  <c r="M141" i="3"/>
  <c r="K142" i="3"/>
  <c r="L142" i="3"/>
  <c r="M142" i="3"/>
  <c r="K143" i="3"/>
  <c r="L143" i="3"/>
  <c r="M143" i="3"/>
  <c r="K144" i="3"/>
  <c r="L144" i="3"/>
  <c r="M144" i="3"/>
  <c r="K147" i="3"/>
  <c r="D147" i="3" s="1"/>
  <c r="L147" i="3"/>
  <c r="M147" i="3"/>
  <c r="K148" i="3"/>
  <c r="L148" i="3"/>
  <c r="M148" i="3"/>
  <c r="K149" i="3"/>
  <c r="L149" i="3"/>
  <c r="M149" i="3"/>
  <c r="K150" i="3"/>
  <c r="L150" i="3"/>
  <c r="M150" i="3"/>
  <c r="K153" i="3"/>
  <c r="L153" i="3"/>
  <c r="M153" i="3"/>
  <c r="K154" i="3"/>
  <c r="L154" i="3"/>
  <c r="M154" i="3"/>
  <c r="K155" i="3"/>
  <c r="L155" i="3"/>
  <c r="M155" i="3"/>
  <c r="K156" i="3"/>
  <c r="L156" i="3"/>
  <c r="M156" i="3"/>
  <c r="K157" i="3"/>
  <c r="L157" i="3"/>
  <c r="M157" i="3"/>
  <c r="K160" i="3"/>
  <c r="L160" i="3"/>
  <c r="M160" i="3"/>
  <c r="K161" i="3"/>
  <c r="L161" i="3"/>
  <c r="M161" i="3"/>
  <c r="K162" i="3"/>
  <c r="L162" i="3"/>
  <c r="M162" i="3"/>
  <c r="K163" i="3"/>
  <c r="L163" i="3"/>
  <c r="M163" i="3"/>
  <c r="K164" i="3"/>
  <c r="L164" i="3"/>
  <c r="M164" i="3"/>
  <c r="K167" i="3"/>
  <c r="L167" i="3"/>
  <c r="M167" i="3"/>
  <c r="K168" i="3"/>
  <c r="L168" i="3"/>
  <c r="M168" i="3"/>
  <c r="K169" i="3"/>
  <c r="L169" i="3"/>
  <c r="M169" i="3"/>
  <c r="K170" i="3"/>
  <c r="L170" i="3"/>
  <c r="M170" i="3"/>
  <c r="D163" i="3" s="1"/>
  <c r="K171" i="3"/>
  <c r="L171" i="3"/>
  <c r="M171" i="3"/>
  <c r="K174" i="3"/>
  <c r="L174" i="3"/>
  <c r="M174" i="3"/>
  <c r="K175" i="3"/>
  <c r="L175" i="3"/>
  <c r="M175" i="3"/>
  <c r="K176" i="3"/>
  <c r="L176" i="3"/>
  <c r="M176" i="3"/>
  <c r="K177" i="3"/>
  <c r="L177" i="3"/>
  <c r="M177" i="3"/>
  <c r="K178" i="3"/>
  <c r="L178" i="3"/>
  <c r="M178" i="3"/>
  <c r="K181" i="3"/>
  <c r="L181" i="3"/>
  <c r="M181" i="3"/>
  <c r="K182" i="3"/>
  <c r="L182" i="3"/>
  <c r="M182" i="3"/>
  <c r="K183" i="3"/>
  <c r="L183" i="3"/>
  <c r="M183" i="3"/>
  <c r="K184" i="3"/>
  <c r="L184" i="3"/>
  <c r="M184" i="3"/>
  <c r="K185" i="3"/>
  <c r="L185" i="3"/>
  <c r="M185" i="3"/>
  <c r="K188" i="3"/>
  <c r="L188" i="3"/>
  <c r="M188" i="3"/>
  <c r="K189" i="3"/>
  <c r="L189" i="3"/>
  <c r="M189" i="3"/>
  <c r="K190" i="3"/>
  <c r="L190" i="3"/>
  <c r="M190" i="3"/>
  <c r="K191" i="3"/>
  <c r="L191" i="3"/>
  <c r="M191" i="3"/>
  <c r="K192" i="3"/>
  <c r="L192" i="3"/>
  <c r="M192" i="3"/>
  <c r="K195" i="3"/>
  <c r="L195" i="3"/>
  <c r="M195" i="3"/>
  <c r="K196" i="3"/>
  <c r="L196" i="3"/>
  <c r="M196" i="3"/>
  <c r="K197" i="3"/>
  <c r="L197" i="3"/>
  <c r="M197" i="3"/>
  <c r="K198" i="3"/>
  <c r="L198" i="3"/>
  <c r="M198" i="3"/>
  <c r="K199" i="3"/>
  <c r="L199" i="3"/>
  <c r="M199" i="3"/>
  <c r="K202" i="3"/>
  <c r="L202" i="3"/>
  <c r="M202" i="3"/>
  <c r="K203" i="3"/>
  <c r="L203" i="3"/>
  <c r="M203" i="3"/>
  <c r="K204" i="3"/>
  <c r="L204" i="3"/>
  <c r="M204" i="3"/>
  <c r="K205" i="3"/>
  <c r="L205" i="3"/>
  <c r="M205" i="3"/>
  <c r="K206" i="3"/>
  <c r="L206" i="3"/>
  <c r="M206" i="3"/>
  <c r="K209" i="3"/>
  <c r="L209" i="3"/>
  <c r="M209" i="3"/>
  <c r="K210" i="3"/>
  <c r="L210" i="3"/>
  <c r="D176" i="3" s="1"/>
  <c r="M210" i="3"/>
  <c r="K211" i="3"/>
  <c r="L211" i="3"/>
  <c r="M211" i="3"/>
  <c r="K212" i="3"/>
  <c r="L212" i="3"/>
  <c r="M212" i="3"/>
  <c r="K213" i="3"/>
  <c r="L213" i="3"/>
  <c r="M213" i="3"/>
  <c r="K216" i="3"/>
  <c r="L216" i="3"/>
  <c r="M216" i="3"/>
  <c r="K217" i="3"/>
  <c r="L217" i="3"/>
  <c r="M217" i="3"/>
  <c r="K218" i="3"/>
  <c r="L218" i="3"/>
  <c r="M218" i="3"/>
  <c r="K219" i="3"/>
  <c r="L219" i="3"/>
  <c r="M219" i="3"/>
  <c r="K220" i="3"/>
  <c r="L220" i="3"/>
  <c r="M220" i="3"/>
  <c r="K223" i="3"/>
  <c r="L223" i="3"/>
  <c r="M223" i="3"/>
  <c r="K224" i="3"/>
  <c r="L224" i="3"/>
  <c r="M224" i="3"/>
  <c r="K225" i="3"/>
  <c r="L225" i="3"/>
  <c r="M225" i="3"/>
  <c r="K226" i="3"/>
  <c r="L226" i="3"/>
  <c r="M226" i="3"/>
  <c r="K227" i="3"/>
  <c r="L227" i="3"/>
  <c r="M227" i="3"/>
  <c r="K230" i="3"/>
  <c r="L230" i="3"/>
  <c r="M230" i="3"/>
  <c r="K231" i="3"/>
  <c r="L231" i="3"/>
  <c r="M231" i="3"/>
  <c r="K232" i="3"/>
  <c r="L232" i="3"/>
  <c r="M232" i="3"/>
  <c r="K233" i="3"/>
  <c r="L233" i="3"/>
  <c r="M233" i="3"/>
  <c r="K234" i="3"/>
  <c r="L234" i="3"/>
  <c r="M234" i="3"/>
  <c r="K237" i="3"/>
  <c r="D238" i="3" s="1"/>
  <c r="L237" i="3"/>
  <c r="K238" i="3"/>
  <c r="L238" i="3"/>
  <c r="M238" i="3"/>
  <c r="K239" i="3"/>
  <c r="L239" i="3"/>
  <c r="D204" i="3" s="1"/>
  <c r="M239" i="3"/>
  <c r="K240" i="3"/>
  <c r="L240" i="3"/>
  <c r="M240" i="3"/>
  <c r="K241" i="3"/>
  <c r="L241" i="3"/>
  <c r="M241" i="3"/>
  <c r="K244" i="3"/>
  <c r="L244" i="3"/>
  <c r="M244" i="3"/>
  <c r="K245" i="3"/>
  <c r="L245" i="3"/>
  <c r="M245" i="3"/>
  <c r="K246" i="3"/>
  <c r="L246" i="3"/>
  <c r="M246" i="3"/>
  <c r="K247" i="3"/>
  <c r="L247" i="3"/>
  <c r="M247" i="3"/>
  <c r="K248" i="3"/>
  <c r="L248" i="3"/>
  <c r="M248" i="3"/>
  <c r="K251" i="3"/>
  <c r="L251" i="3"/>
  <c r="M251" i="3"/>
  <c r="K252" i="3"/>
  <c r="L252" i="3"/>
  <c r="M252" i="3"/>
  <c r="K253" i="3"/>
  <c r="L253" i="3"/>
  <c r="M253" i="3"/>
  <c r="K254" i="3"/>
  <c r="L254" i="3"/>
  <c r="M254" i="3"/>
  <c r="K255" i="3"/>
  <c r="L255" i="3"/>
  <c r="M255" i="3"/>
  <c r="K258" i="3"/>
  <c r="L258" i="3"/>
  <c r="M258" i="3"/>
  <c r="K259" i="3"/>
  <c r="L259" i="3"/>
  <c r="M259" i="3"/>
  <c r="K260" i="3"/>
  <c r="L260" i="3"/>
  <c r="M260" i="3"/>
  <c r="K261" i="3"/>
  <c r="L261" i="3"/>
  <c r="M261" i="3"/>
  <c r="K262" i="3"/>
  <c r="L262" i="3"/>
  <c r="M262" i="3"/>
  <c r="K265" i="3"/>
  <c r="L265" i="3"/>
  <c r="M265" i="3"/>
  <c r="K266" i="3"/>
  <c r="L266" i="3"/>
  <c r="M266" i="3"/>
  <c r="K267" i="3"/>
  <c r="L267" i="3"/>
  <c r="M267" i="3"/>
  <c r="K268" i="3"/>
  <c r="L268" i="3"/>
  <c r="M268" i="3"/>
  <c r="K269" i="3"/>
  <c r="L269" i="3"/>
  <c r="M269" i="3"/>
  <c r="K272" i="3"/>
  <c r="L272" i="3"/>
  <c r="M272" i="3"/>
  <c r="K273" i="3"/>
  <c r="L273" i="3"/>
  <c r="M273" i="3"/>
  <c r="K274" i="3"/>
  <c r="L274" i="3"/>
  <c r="M274" i="3"/>
  <c r="K275" i="3"/>
  <c r="L275" i="3"/>
  <c r="M275" i="3"/>
  <c r="K276" i="3"/>
  <c r="L276" i="3"/>
  <c r="M276" i="3"/>
  <c r="B274" i="3"/>
  <c r="B267" i="3"/>
  <c r="B260" i="3"/>
  <c r="B253" i="3"/>
  <c r="B246" i="3"/>
  <c r="B239" i="3"/>
  <c r="B232" i="3"/>
  <c r="B225" i="3"/>
  <c r="B218" i="3"/>
  <c r="B211" i="3"/>
  <c r="B204" i="3"/>
  <c r="B197" i="3"/>
  <c r="B190" i="3"/>
  <c r="B183" i="3"/>
  <c r="B176" i="3"/>
  <c r="B169" i="3"/>
  <c r="B162" i="3"/>
  <c r="B155" i="3"/>
  <c r="B148" i="3"/>
  <c r="B142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6" i="3"/>
  <c r="D17" i="3" s="1"/>
  <c r="L16" i="3"/>
  <c r="M16" i="3"/>
  <c r="K17" i="3"/>
  <c r="D231" i="3" s="1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40" i="3"/>
  <c r="D41" i="3" s="1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7" i="3"/>
  <c r="D48" i="3" s="1"/>
  <c r="L47" i="3"/>
  <c r="D49" i="3" s="1"/>
  <c r="M47" i="3"/>
  <c r="D50" i="3" s="1"/>
  <c r="K48" i="3"/>
  <c r="L48" i="3"/>
  <c r="M48" i="3"/>
  <c r="K49" i="3"/>
  <c r="L49" i="3"/>
  <c r="M49" i="3"/>
  <c r="K50" i="3"/>
  <c r="L50" i="3"/>
  <c r="M50" i="3"/>
  <c r="K51" i="3"/>
  <c r="L51" i="3"/>
  <c r="M51" i="3"/>
  <c r="K54" i="3"/>
  <c r="L54" i="3"/>
  <c r="M54" i="3"/>
  <c r="K55" i="3"/>
  <c r="L55" i="3"/>
  <c r="M55" i="3"/>
  <c r="K56" i="3"/>
  <c r="L56" i="3"/>
  <c r="M56" i="3"/>
  <c r="K61" i="3"/>
  <c r="L61" i="3"/>
  <c r="M61" i="3"/>
  <c r="K62" i="3"/>
  <c r="L62" i="3"/>
  <c r="M62" i="3"/>
  <c r="K63" i="3"/>
  <c r="L63" i="3"/>
  <c r="M63" i="3"/>
  <c r="K64" i="3"/>
  <c r="L64" i="3"/>
  <c r="D63" i="3" s="1"/>
  <c r="M64" i="3"/>
  <c r="K65" i="3"/>
  <c r="L65" i="3"/>
  <c r="M65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9" i="3"/>
  <c r="L89" i="3"/>
  <c r="M89" i="3"/>
  <c r="D92" i="3" s="1"/>
  <c r="K90" i="3"/>
  <c r="L90" i="3"/>
  <c r="M90" i="3"/>
  <c r="K91" i="3"/>
  <c r="L91" i="3"/>
  <c r="M91" i="3"/>
  <c r="K92" i="3"/>
  <c r="L92" i="3"/>
  <c r="M92" i="3"/>
  <c r="K93" i="3"/>
  <c r="L93" i="3"/>
  <c r="M93" i="3"/>
  <c r="K96" i="3"/>
  <c r="D97" i="3" s="1"/>
  <c r="L96" i="3"/>
  <c r="D98" i="3" s="1"/>
  <c r="M96" i="3"/>
  <c r="K97" i="3"/>
  <c r="L97" i="3"/>
  <c r="M97" i="3"/>
  <c r="K99" i="3"/>
  <c r="L99" i="3"/>
  <c r="M99" i="3"/>
  <c r="K100" i="3"/>
  <c r="L100" i="3"/>
  <c r="M100" i="3"/>
  <c r="K103" i="3"/>
  <c r="D103" i="3" s="1"/>
  <c r="L103" i="3"/>
  <c r="M103" i="3"/>
  <c r="D105" i="3" s="1"/>
  <c r="K104" i="3"/>
  <c r="L104" i="3"/>
  <c r="M104" i="3"/>
  <c r="K105" i="3"/>
  <c r="L105" i="3"/>
  <c r="M105" i="3"/>
  <c r="K106" i="3"/>
  <c r="L106" i="3"/>
  <c r="M106" i="3"/>
  <c r="K109" i="3"/>
  <c r="D109" i="3" s="1"/>
  <c r="L109" i="3"/>
  <c r="M109" i="3"/>
  <c r="D111" i="3" s="1"/>
  <c r="K110" i="3"/>
  <c r="L110" i="3"/>
  <c r="M110" i="3"/>
  <c r="K111" i="3"/>
  <c r="L111" i="3"/>
  <c r="M111" i="3"/>
  <c r="K112" i="3"/>
  <c r="L112" i="3"/>
  <c r="M112" i="3"/>
  <c r="K115" i="3"/>
  <c r="D115" i="3" s="1"/>
  <c r="L115" i="3"/>
  <c r="M115" i="3"/>
  <c r="K116" i="3"/>
  <c r="L116" i="3"/>
  <c r="M116" i="3"/>
  <c r="K117" i="3"/>
  <c r="D196" i="3" s="1"/>
  <c r="L117" i="3"/>
  <c r="M117" i="3"/>
  <c r="K118" i="3"/>
  <c r="L118" i="3"/>
  <c r="M118" i="3"/>
  <c r="K121" i="3"/>
  <c r="L121" i="3"/>
  <c r="M121" i="3"/>
  <c r="K122" i="3"/>
  <c r="L122" i="3"/>
  <c r="M122" i="3"/>
  <c r="K123" i="3"/>
  <c r="L123" i="3"/>
  <c r="M123" i="3"/>
  <c r="K124" i="3"/>
  <c r="L124" i="3"/>
  <c r="M124" i="3"/>
  <c r="K125" i="3"/>
  <c r="L125" i="3"/>
  <c r="M125" i="3"/>
  <c r="K128" i="3"/>
  <c r="D128" i="3" s="1"/>
  <c r="L128" i="3"/>
  <c r="D129" i="3" s="1"/>
  <c r="M128" i="3"/>
  <c r="D130" i="3" s="1"/>
  <c r="K129" i="3"/>
  <c r="L129" i="3"/>
  <c r="M129" i="3"/>
  <c r="K130" i="3"/>
  <c r="L130" i="3"/>
  <c r="M130" i="3"/>
  <c r="K131" i="3"/>
  <c r="L131" i="3"/>
  <c r="M131" i="3"/>
  <c r="K134" i="3"/>
  <c r="D134" i="3" s="1"/>
  <c r="L134" i="3"/>
  <c r="M134" i="3"/>
  <c r="K135" i="3"/>
  <c r="L135" i="3"/>
  <c r="M135" i="3"/>
  <c r="K136" i="3"/>
  <c r="L136" i="3"/>
  <c r="M136" i="3"/>
  <c r="K137" i="3"/>
  <c r="L137" i="3"/>
  <c r="M137" i="3"/>
  <c r="M8" i="3"/>
  <c r="L8" i="3"/>
  <c r="K8" i="3"/>
  <c r="B135" i="3"/>
  <c r="B129" i="3"/>
  <c r="B123" i="3"/>
  <c r="B116" i="3"/>
  <c r="B110" i="3"/>
  <c r="B104" i="3"/>
  <c r="B91" i="3"/>
  <c r="B84" i="3"/>
  <c r="B77" i="3"/>
  <c r="B70" i="3"/>
  <c r="B63" i="3"/>
  <c r="B49" i="3"/>
  <c r="B42" i="3"/>
  <c r="B34" i="3"/>
  <c r="B26" i="3"/>
  <c r="B18" i="3"/>
  <c r="B10" i="3"/>
  <c r="K9" i="9"/>
  <c r="K10" i="9"/>
  <c r="L10" i="9"/>
  <c r="M10" i="9"/>
  <c r="K11" i="9"/>
  <c r="L11" i="9"/>
  <c r="M11" i="9"/>
  <c r="K12" i="9"/>
  <c r="L12" i="9"/>
  <c r="M12" i="9"/>
  <c r="K13" i="9"/>
  <c r="L13" i="9"/>
  <c r="M13" i="9"/>
  <c r="K16" i="9"/>
  <c r="L16" i="9"/>
  <c r="M16" i="9"/>
  <c r="K17" i="9"/>
  <c r="L17" i="9"/>
  <c r="M17" i="9"/>
  <c r="K18" i="9"/>
  <c r="L18" i="9"/>
  <c r="M18" i="9"/>
  <c r="K19" i="9"/>
  <c r="L19" i="9"/>
  <c r="M19" i="9"/>
  <c r="K20" i="9"/>
  <c r="L20" i="9"/>
  <c r="M20" i="9"/>
  <c r="K23" i="9"/>
  <c r="L23" i="9"/>
  <c r="M23" i="9"/>
  <c r="K24" i="9"/>
  <c r="L24" i="9"/>
  <c r="M24" i="9"/>
  <c r="K25" i="9"/>
  <c r="L25" i="9"/>
  <c r="M25" i="9"/>
  <c r="K30" i="9"/>
  <c r="D30" i="9" s="1"/>
  <c r="L30" i="9"/>
  <c r="M30" i="9"/>
  <c r="K31" i="9"/>
  <c r="L31" i="9"/>
  <c r="M31" i="9"/>
  <c r="K32" i="9"/>
  <c r="L32" i="9"/>
  <c r="M32" i="9"/>
  <c r="K35" i="9"/>
  <c r="L35" i="9"/>
  <c r="M35" i="9"/>
  <c r="K36" i="9"/>
  <c r="L36" i="9"/>
  <c r="M36" i="9"/>
  <c r="K37" i="9"/>
  <c r="L37" i="9"/>
  <c r="M37" i="9"/>
  <c r="D40" i="9" s="1"/>
  <c r="K38" i="9"/>
  <c r="L38" i="9"/>
  <c r="M38" i="9"/>
  <c r="K39" i="9"/>
  <c r="L39" i="9"/>
  <c r="M39" i="9"/>
  <c r="K40" i="9"/>
  <c r="L40" i="9"/>
  <c r="M40" i="9"/>
  <c r="K41" i="9"/>
  <c r="L41" i="9"/>
  <c r="M41" i="9"/>
  <c r="K42" i="9"/>
  <c r="L42" i="9"/>
  <c r="M42" i="9"/>
  <c r="K43" i="9"/>
  <c r="L43" i="9"/>
  <c r="M43" i="9"/>
  <c r="K46" i="9"/>
  <c r="L46" i="9"/>
  <c r="M46" i="9"/>
  <c r="K47" i="9"/>
  <c r="L47" i="9"/>
  <c r="M47" i="9"/>
  <c r="K48" i="9"/>
  <c r="L48" i="9"/>
  <c r="M48" i="9"/>
  <c r="K49" i="9"/>
  <c r="L49" i="9"/>
  <c r="M49" i="9"/>
  <c r="K50" i="9"/>
  <c r="L50" i="9"/>
  <c r="M50" i="9"/>
  <c r="K53" i="9"/>
  <c r="L53" i="9"/>
  <c r="M53" i="9"/>
  <c r="K54" i="9"/>
  <c r="L54" i="9"/>
  <c r="M54" i="9"/>
  <c r="K55" i="9"/>
  <c r="L55" i="9"/>
  <c r="M55" i="9"/>
  <c r="K56" i="9"/>
  <c r="L56" i="9"/>
  <c r="M56" i="9"/>
  <c r="K57" i="9"/>
  <c r="L57" i="9"/>
  <c r="M57" i="9"/>
  <c r="K60" i="9"/>
  <c r="D60" i="9" s="1"/>
  <c r="L60" i="9"/>
  <c r="M60" i="9"/>
  <c r="K61" i="9"/>
  <c r="L61" i="9"/>
  <c r="M61" i="9"/>
  <c r="K62" i="9"/>
  <c r="L62" i="9"/>
  <c r="M62" i="9"/>
  <c r="K63" i="9"/>
  <c r="L63" i="9"/>
  <c r="M63" i="9"/>
  <c r="K66" i="9"/>
  <c r="D66" i="9" s="1"/>
  <c r="L66" i="9"/>
  <c r="M66" i="9"/>
  <c r="K67" i="9"/>
  <c r="L67" i="9"/>
  <c r="M67" i="9"/>
  <c r="K68" i="9"/>
  <c r="L68" i="9"/>
  <c r="M68" i="9"/>
  <c r="K69" i="9"/>
  <c r="L69" i="9"/>
  <c r="M69" i="9"/>
  <c r="K72" i="9"/>
  <c r="L72" i="9"/>
  <c r="M72" i="9"/>
  <c r="K73" i="9"/>
  <c r="L73" i="9"/>
  <c r="M73" i="9"/>
  <c r="K74" i="9"/>
  <c r="L74" i="9"/>
  <c r="M74" i="9"/>
  <c r="K75" i="9"/>
  <c r="L75" i="9"/>
  <c r="M75" i="9"/>
  <c r="K76" i="9"/>
  <c r="L76" i="9"/>
  <c r="M76" i="9"/>
  <c r="K77" i="9"/>
  <c r="L77" i="9"/>
  <c r="M77" i="9"/>
  <c r="K81" i="9"/>
  <c r="D80" i="9" s="1"/>
  <c r="L81" i="9"/>
  <c r="D81" i="9" s="1"/>
  <c r="M81" i="9"/>
  <c r="D82" i="9" s="1"/>
  <c r="M9" i="9"/>
  <c r="L9" i="9"/>
  <c r="B81" i="9"/>
  <c r="B74" i="9"/>
  <c r="B67" i="9"/>
  <c r="B61" i="9"/>
  <c r="B55" i="9"/>
  <c r="B48" i="9"/>
  <c r="B39" i="9"/>
  <c r="B31" i="9"/>
  <c r="B18" i="9"/>
  <c r="B11" i="9"/>
  <c r="D261" i="3" l="1"/>
  <c r="D124" i="3"/>
  <c r="D162" i="3"/>
  <c r="D177" i="3"/>
  <c r="D169" i="3"/>
  <c r="D224" i="3"/>
  <c r="D71" i="3"/>
  <c r="D25" i="3"/>
  <c r="D91" i="3"/>
  <c r="D254" i="3"/>
  <c r="D33" i="3"/>
  <c r="D156" i="3"/>
  <c r="D18" i="3"/>
  <c r="D268" i="3"/>
  <c r="D32" i="3"/>
  <c r="D62" i="3"/>
  <c r="D77" i="3"/>
  <c r="D69" i="3"/>
  <c r="D70" i="3"/>
  <c r="D38" i="9"/>
  <c r="D143" i="3"/>
  <c r="D54" i="9"/>
  <c r="D67" i="9"/>
  <c r="D184" i="3"/>
  <c r="D43" i="3"/>
  <c r="D85" i="3"/>
  <c r="D62" i="9"/>
  <c r="D266" i="3"/>
  <c r="D218" i="3"/>
  <c r="D198" i="3"/>
  <c r="D245" i="3"/>
  <c r="D225" i="3"/>
  <c r="D189" i="3"/>
  <c r="D161" i="3"/>
  <c r="D154" i="3"/>
  <c r="D170" i="3"/>
  <c r="D226" i="3"/>
  <c r="D68" i="9"/>
  <c r="D19" i="3"/>
  <c r="D232" i="3"/>
  <c r="D149" i="3"/>
  <c r="D217" i="3"/>
  <c r="D190" i="3"/>
  <c r="D64" i="3"/>
  <c r="D26" i="3"/>
  <c r="D219" i="3"/>
  <c r="D191" i="3"/>
  <c r="D175" i="3"/>
  <c r="D183" i="3"/>
  <c r="D19" i="9"/>
  <c r="D49" i="9"/>
  <c r="D18" i="9"/>
  <c r="D239" i="3"/>
  <c r="D148" i="3"/>
  <c r="D84" i="3"/>
  <c r="D27" i="3"/>
  <c r="D205" i="3"/>
  <c r="D42" i="3"/>
  <c r="D122" i="3"/>
  <c r="D10" i="3"/>
  <c r="D99" i="3"/>
  <c r="D34" i="3"/>
  <c r="D273" i="3"/>
  <c r="D260" i="3"/>
  <c r="D275" i="3"/>
  <c r="D110" i="3"/>
  <c r="D197" i="3"/>
  <c r="D203" i="3"/>
  <c r="D246" i="3"/>
  <c r="D211" i="3"/>
  <c r="D9" i="3"/>
  <c r="D90" i="3"/>
  <c r="D267" i="3"/>
  <c r="D104" i="3"/>
  <c r="D182" i="3"/>
  <c r="D253" i="3"/>
  <c r="D11" i="3"/>
  <c r="D83" i="3"/>
  <c r="D78" i="3"/>
  <c r="D274" i="3"/>
  <c r="D116" i="3"/>
  <c r="D212" i="3"/>
  <c r="D168" i="3"/>
  <c r="D210" i="3"/>
  <c r="D123" i="3"/>
  <c r="D76" i="3"/>
  <c r="D135" i="3"/>
  <c r="D233" i="3"/>
  <c r="D247" i="3"/>
  <c r="D252" i="3"/>
  <c r="D259" i="3"/>
  <c r="D117" i="3"/>
  <c r="D155" i="3"/>
  <c r="D136" i="3"/>
  <c r="D142" i="3"/>
  <c r="D75" i="9"/>
  <c r="D11" i="9"/>
  <c r="D74" i="9"/>
  <c r="D47" i="9"/>
  <c r="D10" i="9"/>
  <c r="D48" i="9"/>
  <c r="D32" i="9"/>
  <c r="D73" i="9"/>
  <c r="D12" i="9"/>
  <c r="D55" i="9"/>
  <c r="D61" i="9"/>
  <c r="D39" i="9"/>
  <c r="D56" i="9"/>
  <c r="D31" i="9"/>
  <c r="D17" i="9"/>
  <c r="K16" i="8"/>
  <c r="L16" i="8"/>
  <c r="M16" i="8"/>
  <c r="K17" i="8"/>
  <c r="L17" i="8"/>
  <c r="M17" i="8"/>
  <c r="K18" i="8"/>
  <c r="L18" i="8"/>
  <c r="M18" i="8"/>
  <c r="K19" i="8"/>
  <c r="L19" i="8"/>
  <c r="M19" i="8"/>
  <c r="K20" i="8"/>
  <c r="L20" i="8"/>
  <c r="M20" i="8"/>
  <c r="K23" i="8"/>
  <c r="L23" i="8"/>
  <c r="M23" i="8"/>
  <c r="K24" i="8"/>
  <c r="L24" i="8"/>
  <c r="M24" i="8"/>
  <c r="K25" i="8"/>
  <c r="L25" i="8"/>
  <c r="M25" i="8"/>
  <c r="K26" i="8"/>
  <c r="L26" i="8"/>
  <c r="M26" i="8"/>
  <c r="K27" i="8"/>
  <c r="L27" i="8"/>
  <c r="M27" i="8"/>
  <c r="K28" i="8"/>
  <c r="L28" i="8"/>
  <c r="M28" i="8"/>
  <c r="K31" i="8"/>
  <c r="D32" i="8" s="1"/>
  <c r="L31" i="8"/>
  <c r="D33" i="8" s="1"/>
  <c r="M31" i="8"/>
  <c r="K32" i="8"/>
  <c r="L32" i="8"/>
  <c r="M32" i="8"/>
  <c r="K33" i="8"/>
  <c r="L33" i="8"/>
  <c r="M33" i="8"/>
  <c r="K34" i="8"/>
  <c r="L34" i="8"/>
  <c r="M34" i="8"/>
  <c r="K35" i="8"/>
  <c r="L35" i="8"/>
  <c r="M35" i="8"/>
  <c r="K38" i="8"/>
  <c r="L38" i="8"/>
  <c r="M38" i="8"/>
  <c r="K39" i="8"/>
  <c r="L39" i="8"/>
  <c r="M39" i="8"/>
  <c r="K40" i="8"/>
  <c r="L40" i="8"/>
  <c r="M40" i="8"/>
  <c r="K41" i="8"/>
  <c r="L41" i="8"/>
  <c r="M41" i="8"/>
  <c r="K42" i="8"/>
  <c r="L42" i="8"/>
  <c r="M42" i="8"/>
  <c r="K45" i="8"/>
  <c r="D45" i="8" s="1"/>
  <c r="L45" i="8"/>
  <c r="M45" i="8"/>
  <c r="K46" i="8"/>
  <c r="L46" i="8"/>
  <c r="M46" i="8"/>
  <c r="K47" i="8"/>
  <c r="L47" i="8"/>
  <c r="M47" i="8"/>
  <c r="K48" i="8"/>
  <c r="L48" i="8"/>
  <c r="M48" i="8"/>
  <c r="K51" i="8"/>
  <c r="D52" i="8" s="1"/>
  <c r="L51" i="8"/>
  <c r="M51" i="8"/>
  <c r="K52" i="8"/>
  <c r="L52" i="8"/>
  <c r="M52" i="8"/>
  <c r="K53" i="8"/>
  <c r="L53" i="8"/>
  <c r="M53" i="8"/>
  <c r="K54" i="8"/>
  <c r="L54" i="8"/>
  <c r="M54" i="8"/>
  <c r="K55" i="8"/>
  <c r="L55" i="8"/>
  <c r="M55" i="8"/>
  <c r="K58" i="8"/>
  <c r="D58" i="8" s="1"/>
  <c r="L58" i="8"/>
  <c r="M58" i="8"/>
  <c r="K59" i="8"/>
  <c r="L59" i="8"/>
  <c r="M59" i="8"/>
  <c r="K60" i="8"/>
  <c r="L60" i="8"/>
  <c r="M60" i="8"/>
  <c r="K61" i="8"/>
  <c r="L61" i="8"/>
  <c r="M61" i="8"/>
  <c r="K64" i="8"/>
  <c r="L64" i="8"/>
  <c r="M64" i="8"/>
  <c r="K65" i="8"/>
  <c r="L65" i="8"/>
  <c r="M65" i="8"/>
  <c r="K66" i="8"/>
  <c r="L66" i="8"/>
  <c r="M66" i="8"/>
  <c r="K67" i="8"/>
  <c r="L67" i="8"/>
  <c r="M67" i="8"/>
  <c r="K68" i="8"/>
  <c r="L68" i="8"/>
  <c r="M68" i="8"/>
  <c r="D60" i="8" s="1"/>
  <c r="K71" i="8"/>
  <c r="L71" i="8"/>
  <c r="M71" i="8"/>
  <c r="K72" i="8"/>
  <c r="D39" i="8" s="1"/>
  <c r="L72" i="8"/>
  <c r="M72" i="8"/>
  <c r="K73" i="8"/>
  <c r="L73" i="8"/>
  <c r="M73" i="8"/>
  <c r="K74" i="8"/>
  <c r="L74" i="8"/>
  <c r="M74" i="8"/>
  <c r="D67" i="8" s="1"/>
  <c r="K75" i="8"/>
  <c r="L75" i="8"/>
  <c r="M75" i="8"/>
  <c r="K78" i="8"/>
  <c r="D78" i="8" s="1"/>
  <c r="L78" i="8"/>
  <c r="M78" i="8"/>
  <c r="K79" i="8"/>
  <c r="L79" i="8"/>
  <c r="D46" i="8" s="1"/>
  <c r="M79" i="8"/>
  <c r="K80" i="8"/>
  <c r="L80" i="8"/>
  <c r="M80" i="8"/>
  <c r="K81" i="8"/>
  <c r="L81" i="8"/>
  <c r="M81" i="8"/>
  <c r="K84" i="8"/>
  <c r="L84" i="8"/>
  <c r="M84" i="8"/>
  <c r="K85" i="8"/>
  <c r="L85" i="8"/>
  <c r="M85" i="8"/>
  <c r="K86" i="8"/>
  <c r="L86" i="8"/>
  <c r="M86" i="8"/>
  <c r="K87" i="8"/>
  <c r="L87" i="8"/>
  <c r="M87" i="8"/>
  <c r="K88" i="8"/>
  <c r="L88" i="8"/>
  <c r="M88" i="8"/>
  <c r="K91" i="8"/>
  <c r="L91" i="8"/>
  <c r="M91" i="8"/>
  <c r="K92" i="8"/>
  <c r="L92" i="8"/>
  <c r="M92" i="8"/>
  <c r="K93" i="8"/>
  <c r="L93" i="8"/>
  <c r="M93" i="8"/>
  <c r="K94" i="8"/>
  <c r="L94" i="8"/>
  <c r="M94" i="8"/>
  <c r="K95" i="8"/>
  <c r="L95" i="8"/>
  <c r="M95" i="8"/>
  <c r="K98" i="8"/>
  <c r="L98" i="8"/>
  <c r="M98" i="8"/>
  <c r="K99" i="8"/>
  <c r="L99" i="8"/>
  <c r="M99" i="8"/>
  <c r="K100" i="8"/>
  <c r="L100" i="8"/>
  <c r="M100" i="8"/>
  <c r="K101" i="8"/>
  <c r="L101" i="8"/>
  <c r="M101" i="8"/>
  <c r="K102" i="8"/>
  <c r="L102" i="8"/>
  <c r="M102" i="8"/>
  <c r="K105" i="8"/>
  <c r="D106" i="8" s="1"/>
  <c r="L105" i="8"/>
  <c r="M105" i="8"/>
  <c r="K106" i="8"/>
  <c r="L106" i="8"/>
  <c r="M106" i="8"/>
  <c r="K107" i="8"/>
  <c r="L107" i="8"/>
  <c r="D25" i="8" s="1"/>
  <c r="M107" i="8"/>
  <c r="K108" i="8"/>
  <c r="L108" i="8"/>
  <c r="M108" i="8"/>
  <c r="K109" i="8"/>
  <c r="L109" i="8"/>
  <c r="M109" i="8"/>
  <c r="K112" i="8"/>
  <c r="L112" i="8"/>
  <c r="M112" i="8"/>
  <c r="K113" i="8"/>
  <c r="L113" i="8"/>
  <c r="M113" i="8"/>
  <c r="K114" i="8"/>
  <c r="L114" i="8"/>
  <c r="M114" i="8"/>
  <c r="K115" i="8"/>
  <c r="L115" i="8"/>
  <c r="M115" i="8"/>
  <c r="D108" i="8" s="1"/>
  <c r="K116" i="8"/>
  <c r="L116" i="8"/>
  <c r="M116" i="8"/>
  <c r="K119" i="8"/>
  <c r="L119" i="8"/>
  <c r="M119" i="8"/>
  <c r="K120" i="8"/>
  <c r="L120" i="8"/>
  <c r="M120" i="8"/>
  <c r="K121" i="8"/>
  <c r="L121" i="8"/>
  <c r="M121" i="8"/>
  <c r="K122" i="8"/>
  <c r="L122" i="8"/>
  <c r="M122" i="8"/>
  <c r="D19" i="8" s="1"/>
  <c r="K123" i="8"/>
  <c r="L123" i="8"/>
  <c r="M123" i="8"/>
  <c r="K10" i="8"/>
  <c r="L10" i="8"/>
  <c r="M10" i="8"/>
  <c r="K11" i="8"/>
  <c r="L11" i="8"/>
  <c r="M11" i="8"/>
  <c r="K12" i="8"/>
  <c r="L12" i="8"/>
  <c r="M12" i="8"/>
  <c r="K13" i="8"/>
  <c r="L13" i="8"/>
  <c r="M13" i="8"/>
  <c r="M9" i="8"/>
  <c r="L9" i="8"/>
  <c r="K9" i="8"/>
  <c r="B121" i="8"/>
  <c r="B114" i="8"/>
  <c r="B107" i="8"/>
  <c r="B100" i="8"/>
  <c r="B93" i="8"/>
  <c r="B86" i="8"/>
  <c r="B79" i="8"/>
  <c r="B73" i="8"/>
  <c r="B66" i="8"/>
  <c r="B59" i="8"/>
  <c r="B53" i="8"/>
  <c r="B46" i="8"/>
  <c r="B40" i="8"/>
  <c r="B33" i="8"/>
  <c r="B25" i="8"/>
  <c r="B18" i="8"/>
  <c r="B11" i="8"/>
  <c r="K9" i="7"/>
  <c r="L9" i="7"/>
  <c r="M9" i="7"/>
  <c r="K10" i="7"/>
  <c r="L10" i="7"/>
  <c r="M10" i="7"/>
  <c r="K11" i="7"/>
  <c r="L11" i="7"/>
  <c r="M11" i="7"/>
  <c r="K12" i="7"/>
  <c r="L12" i="7"/>
  <c r="M12" i="7"/>
  <c r="K15" i="7"/>
  <c r="D15" i="7" s="1"/>
  <c r="L15" i="7"/>
  <c r="M15" i="7"/>
  <c r="K16" i="7"/>
  <c r="L16" i="7"/>
  <c r="M16" i="7"/>
  <c r="K17" i="7"/>
  <c r="L17" i="7"/>
  <c r="M17" i="7"/>
  <c r="K18" i="7"/>
  <c r="L18" i="7"/>
  <c r="M18" i="7"/>
  <c r="K21" i="7"/>
  <c r="D21" i="7" s="1"/>
  <c r="L21" i="7"/>
  <c r="M21" i="7"/>
  <c r="K22" i="7"/>
  <c r="L22" i="7"/>
  <c r="M22" i="7"/>
  <c r="K23" i="7"/>
  <c r="L23" i="7"/>
  <c r="M23" i="7"/>
  <c r="K24" i="7"/>
  <c r="L24" i="7"/>
  <c r="M24" i="7"/>
  <c r="K27" i="7"/>
  <c r="D27" i="7" s="1"/>
  <c r="L27" i="7"/>
  <c r="M27" i="7"/>
  <c r="K28" i="7"/>
  <c r="L28" i="7"/>
  <c r="M28" i="7"/>
  <c r="K29" i="7"/>
  <c r="L29" i="7"/>
  <c r="M29" i="7"/>
  <c r="K30" i="7"/>
  <c r="L30" i="7"/>
  <c r="M30" i="7"/>
  <c r="K33" i="7"/>
  <c r="L33" i="7"/>
  <c r="M33" i="7"/>
  <c r="K34" i="7"/>
  <c r="L34" i="7"/>
  <c r="M34" i="7"/>
  <c r="K35" i="7"/>
  <c r="L35" i="7"/>
  <c r="M35" i="7"/>
  <c r="K36" i="7"/>
  <c r="L36" i="7"/>
  <c r="M36" i="7"/>
  <c r="K39" i="7"/>
  <c r="L39" i="7"/>
  <c r="M39" i="7"/>
  <c r="K40" i="7"/>
  <c r="L40" i="7"/>
  <c r="M40" i="7"/>
  <c r="K41" i="7"/>
  <c r="L41" i="7"/>
  <c r="M41" i="7"/>
  <c r="K42" i="7"/>
  <c r="L42" i="7"/>
  <c r="M42" i="7"/>
  <c r="K43" i="7"/>
  <c r="L43" i="7"/>
  <c r="M43" i="7"/>
  <c r="D35" i="7" s="1"/>
  <c r="K46" i="7"/>
  <c r="L46" i="7"/>
  <c r="M46" i="7"/>
  <c r="K47" i="7"/>
  <c r="L47" i="7"/>
  <c r="M47" i="7"/>
  <c r="K48" i="7"/>
  <c r="L48" i="7"/>
  <c r="M48" i="7"/>
  <c r="K49" i="7"/>
  <c r="L49" i="7"/>
  <c r="M49" i="7"/>
  <c r="K50" i="7"/>
  <c r="L50" i="7"/>
  <c r="M50" i="7"/>
  <c r="K53" i="7"/>
  <c r="L53" i="7"/>
  <c r="D55" i="7" s="1"/>
  <c r="M53" i="7"/>
  <c r="K54" i="7"/>
  <c r="L54" i="7"/>
  <c r="M54" i="7"/>
  <c r="K55" i="7"/>
  <c r="L55" i="7"/>
  <c r="M55" i="7"/>
  <c r="K56" i="7"/>
  <c r="L56" i="7"/>
  <c r="M56" i="7"/>
  <c r="K57" i="7"/>
  <c r="L57" i="7"/>
  <c r="M57" i="7"/>
  <c r="K60" i="7"/>
  <c r="L60" i="7"/>
  <c r="D62" i="7" s="1"/>
  <c r="M60" i="7"/>
  <c r="K61" i="7"/>
  <c r="L61" i="7"/>
  <c r="D41" i="7" s="1"/>
  <c r="M61" i="7"/>
  <c r="K62" i="7"/>
  <c r="L62" i="7"/>
  <c r="M62" i="7"/>
  <c r="K63" i="7"/>
  <c r="L63" i="7"/>
  <c r="M63" i="7"/>
  <c r="K64" i="7"/>
  <c r="L64" i="7"/>
  <c r="M64" i="7"/>
  <c r="K67" i="7"/>
  <c r="L67" i="7"/>
  <c r="M67" i="7"/>
  <c r="K68" i="7"/>
  <c r="L68" i="7"/>
  <c r="M68" i="7"/>
  <c r="K69" i="7"/>
  <c r="L69" i="7"/>
  <c r="M69" i="7"/>
  <c r="K70" i="7"/>
  <c r="L70" i="7"/>
  <c r="M70" i="7"/>
  <c r="K71" i="7"/>
  <c r="L71" i="7"/>
  <c r="M71" i="7"/>
  <c r="K74" i="7"/>
  <c r="L74" i="7"/>
  <c r="M74" i="7"/>
  <c r="K75" i="7"/>
  <c r="L75" i="7"/>
  <c r="M75" i="7"/>
  <c r="K76" i="7"/>
  <c r="L76" i="7"/>
  <c r="M76" i="7"/>
  <c r="K77" i="7"/>
  <c r="L77" i="7"/>
  <c r="M77" i="7"/>
  <c r="K78" i="7"/>
  <c r="L78" i="7"/>
  <c r="M78" i="7"/>
  <c r="K81" i="7"/>
  <c r="L81" i="7"/>
  <c r="M81" i="7"/>
  <c r="K82" i="7"/>
  <c r="L82" i="7"/>
  <c r="M82" i="7"/>
  <c r="D63" i="7" s="1"/>
  <c r="K83" i="7"/>
  <c r="L83" i="7"/>
  <c r="M83" i="7"/>
  <c r="K84" i="7"/>
  <c r="L84" i="7"/>
  <c r="M84" i="7"/>
  <c r="K85" i="7"/>
  <c r="L85" i="7"/>
  <c r="M85" i="7"/>
  <c r="M8" i="7"/>
  <c r="L8" i="7"/>
  <c r="K8" i="7"/>
  <c r="D75" i="7" s="1"/>
  <c r="B83" i="7"/>
  <c r="B76" i="7"/>
  <c r="B69" i="7"/>
  <c r="B62" i="7"/>
  <c r="B55" i="7"/>
  <c r="B48" i="7"/>
  <c r="B41" i="7"/>
  <c r="B34" i="7"/>
  <c r="B28" i="7"/>
  <c r="B22" i="7"/>
  <c r="B16" i="7"/>
  <c r="B10" i="7"/>
  <c r="D100" i="8" l="1"/>
  <c r="D24" i="8"/>
  <c r="D47" i="7"/>
  <c r="D86" i="8"/>
  <c r="D40" i="7"/>
  <c r="D65" i="8"/>
  <c r="D47" i="8"/>
  <c r="D26" i="8"/>
  <c r="D59" i="8"/>
  <c r="D16" i="7"/>
  <c r="D76" i="7"/>
  <c r="D28" i="7"/>
  <c r="D99" i="8"/>
  <c r="D66" i="8"/>
  <c r="D54" i="7"/>
  <c r="D17" i="7"/>
  <c r="D17" i="8"/>
  <c r="D113" i="8"/>
  <c r="D101" i="8"/>
  <c r="D85" i="8"/>
  <c r="D87" i="8"/>
  <c r="D94" i="8"/>
  <c r="D93" i="8"/>
  <c r="D73" i="8"/>
  <c r="D115" i="8"/>
  <c r="D11" i="8"/>
  <c r="D122" i="8"/>
  <c r="D92" i="8"/>
  <c r="D41" i="8"/>
  <c r="D54" i="8"/>
  <c r="D53" i="8"/>
  <c r="D34" i="8"/>
  <c r="D18" i="8"/>
  <c r="D114" i="8"/>
  <c r="D80" i="8"/>
  <c r="D10" i="8"/>
  <c r="D121" i="8"/>
  <c r="D12" i="8"/>
  <c r="D79" i="8"/>
  <c r="D120" i="8"/>
  <c r="D74" i="8"/>
  <c r="D72" i="8"/>
  <c r="D107" i="8"/>
  <c r="D40" i="8"/>
  <c r="D82" i="7"/>
  <c r="D68" i="7"/>
  <c r="D11" i="7"/>
  <c r="D22" i="7"/>
  <c r="D84" i="7"/>
  <c r="D10" i="7"/>
  <c r="D56" i="7"/>
  <c r="D83" i="7"/>
  <c r="D42" i="7"/>
  <c r="D77" i="7"/>
  <c r="D61" i="7"/>
  <c r="D69" i="7"/>
  <c r="D29" i="7"/>
  <c r="D48" i="7"/>
  <c r="D9" i="7"/>
  <c r="D34" i="7"/>
  <c r="D23" i="7"/>
  <c r="D33" i="7"/>
  <c r="D49" i="7"/>
  <c r="D70" i="7"/>
  <c r="K9" i="2"/>
  <c r="L9" i="2"/>
  <c r="M9" i="2"/>
  <c r="K10" i="2"/>
  <c r="L10" i="2"/>
  <c r="M10" i="2"/>
  <c r="K11" i="2"/>
  <c r="L11" i="2"/>
  <c r="M11" i="2"/>
  <c r="L12" i="2"/>
  <c r="M12" i="2"/>
  <c r="K15" i="2"/>
  <c r="L15" i="2"/>
  <c r="M15" i="2"/>
  <c r="K16" i="2"/>
  <c r="D17" i="2" s="1"/>
  <c r="L16" i="2"/>
  <c r="D18" i="2" s="1"/>
  <c r="M16" i="2"/>
  <c r="D19" i="2" s="1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4" i="2"/>
  <c r="D25" i="2" s="1"/>
  <c r="L24" i="2"/>
  <c r="D26" i="2" s="1"/>
  <c r="M24" i="2"/>
  <c r="D27" i="2" s="1"/>
  <c r="K25" i="2"/>
  <c r="L25" i="2"/>
  <c r="M25" i="2"/>
  <c r="K26" i="2"/>
  <c r="L26" i="2"/>
  <c r="M26" i="2"/>
  <c r="K27" i="2"/>
  <c r="L27" i="2"/>
  <c r="M27" i="2"/>
  <c r="K28" i="2"/>
  <c r="L28" i="2"/>
  <c r="M28" i="2"/>
  <c r="K31" i="2"/>
  <c r="D32" i="2" s="1"/>
  <c r="L31" i="2"/>
  <c r="D33" i="2" s="1"/>
  <c r="M31" i="2"/>
  <c r="D34" i="2" s="1"/>
  <c r="K32" i="2"/>
  <c r="L32" i="2"/>
  <c r="M32" i="2"/>
  <c r="K33" i="2"/>
  <c r="L33" i="2"/>
  <c r="M33" i="2"/>
  <c r="K34" i="2"/>
  <c r="L34" i="2"/>
  <c r="M34" i="2"/>
  <c r="K35" i="2"/>
  <c r="L35" i="2"/>
  <c r="M35" i="2"/>
  <c r="K38" i="2"/>
  <c r="D39" i="2" s="1"/>
  <c r="L38" i="2"/>
  <c r="D40" i="2" s="1"/>
  <c r="M38" i="2"/>
  <c r="D41" i="2" s="1"/>
  <c r="K39" i="2"/>
  <c r="L39" i="2"/>
  <c r="M39" i="2"/>
  <c r="K40" i="2"/>
  <c r="L40" i="2"/>
  <c r="M40" i="2"/>
  <c r="K41" i="2"/>
  <c r="L41" i="2"/>
  <c r="M41" i="2"/>
  <c r="K42" i="2"/>
  <c r="L42" i="2"/>
  <c r="M42" i="2"/>
  <c r="K45" i="2"/>
  <c r="D46" i="2" s="1"/>
  <c r="L45" i="2"/>
  <c r="D47" i="2" s="1"/>
  <c r="M45" i="2"/>
  <c r="D48" i="2" s="1"/>
  <c r="K46" i="2"/>
  <c r="L46" i="2"/>
  <c r="M46" i="2"/>
  <c r="K47" i="2"/>
  <c r="L47" i="2"/>
  <c r="M47" i="2"/>
  <c r="K48" i="2"/>
  <c r="L48" i="2"/>
  <c r="M48" i="2"/>
  <c r="K49" i="2"/>
  <c r="L49" i="2"/>
  <c r="M49" i="2"/>
  <c r="K52" i="2"/>
  <c r="D53" i="2" s="1"/>
  <c r="L52" i="2"/>
  <c r="D54" i="2" s="1"/>
  <c r="M52" i="2"/>
  <c r="D55" i="2" s="1"/>
  <c r="K53" i="2"/>
  <c r="L53" i="2"/>
  <c r="M53" i="2"/>
  <c r="K54" i="2"/>
  <c r="L54" i="2"/>
  <c r="M54" i="2"/>
  <c r="K55" i="2"/>
  <c r="L55" i="2"/>
  <c r="M55" i="2"/>
  <c r="K56" i="2"/>
  <c r="L56" i="2"/>
  <c r="M56" i="2"/>
  <c r="K59" i="2"/>
  <c r="D60" i="2" s="1"/>
  <c r="L59" i="2"/>
  <c r="D61" i="2" s="1"/>
  <c r="M59" i="2"/>
  <c r="D62" i="2" s="1"/>
  <c r="K61" i="2"/>
  <c r="L61" i="2"/>
  <c r="M61" i="2"/>
  <c r="K62" i="2"/>
  <c r="L62" i="2"/>
  <c r="M62" i="2"/>
  <c r="K63" i="2"/>
  <c r="L63" i="2"/>
  <c r="M63" i="2"/>
  <c r="K66" i="2"/>
  <c r="D67" i="2" s="1"/>
  <c r="L66" i="2"/>
  <c r="D68" i="2" s="1"/>
  <c r="M66" i="2"/>
  <c r="D69" i="2" s="1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4" i="2"/>
  <c r="D75" i="2" s="1"/>
  <c r="L74" i="2"/>
  <c r="D76" i="2" s="1"/>
  <c r="M74" i="2"/>
  <c r="D77" i="2" s="1"/>
  <c r="K75" i="2"/>
  <c r="L75" i="2"/>
  <c r="M75" i="2"/>
  <c r="K76" i="2"/>
  <c r="L76" i="2"/>
  <c r="M76" i="2"/>
  <c r="K77" i="2"/>
  <c r="L77" i="2"/>
  <c r="M77" i="2"/>
  <c r="K78" i="2"/>
  <c r="L78" i="2"/>
  <c r="M78" i="2"/>
  <c r="K81" i="2"/>
  <c r="D82" i="2" s="1"/>
  <c r="L81" i="2"/>
  <c r="D83" i="2" s="1"/>
  <c r="M81" i="2"/>
  <c r="D84" i="2" s="1"/>
  <c r="K82" i="2"/>
  <c r="L82" i="2"/>
  <c r="M82" i="2"/>
  <c r="K83" i="2"/>
  <c r="L83" i="2"/>
  <c r="M83" i="2"/>
  <c r="K84" i="2"/>
  <c r="L84" i="2"/>
  <c r="M84" i="2"/>
  <c r="K85" i="2"/>
  <c r="L85" i="2"/>
  <c r="M85" i="2"/>
  <c r="K86" i="2"/>
  <c r="L86" i="2"/>
  <c r="M86" i="2"/>
  <c r="K89" i="2"/>
  <c r="D89" i="2" s="1"/>
  <c r="L89" i="2"/>
  <c r="D90" i="2" s="1"/>
  <c r="M89" i="2"/>
  <c r="D91" i="2" s="1"/>
  <c r="K90" i="2"/>
  <c r="L90" i="2"/>
  <c r="M90" i="2"/>
  <c r="K91" i="2"/>
  <c r="L91" i="2"/>
  <c r="M91" i="2"/>
  <c r="K92" i="2"/>
  <c r="L92" i="2"/>
  <c r="M92" i="2"/>
  <c r="K95" i="2"/>
  <c r="D95" i="2" s="1"/>
  <c r="L95" i="2"/>
  <c r="D96" i="2" s="1"/>
  <c r="M95" i="2"/>
  <c r="D97" i="2" s="1"/>
  <c r="K96" i="2"/>
  <c r="L96" i="2"/>
  <c r="M96" i="2"/>
  <c r="K97" i="2"/>
  <c r="L97" i="2"/>
  <c r="M97" i="2"/>
  <c r="K98" i="2"/>
  <c r="L98" i="2"/>
  <c r="M98" i="2"/>
  <c r="K101" i="2"/>
  <c r="D102" i="2" s="1"/>
  <c r="L101" i="2"/>
  <c r="D103" i="2" s="1"/>
  <c r="M101" i="2"/>
  <c r="D104" i="2" s="1"/>
  <c r="K102" i="2"/>
  <c r="L102" i="2"/>
  <c r="M102" i="2"/>
  <c r="K103" i="2"/>
  <c r="L103" i="2"/>
  <c r="M103" i="2"/>
  <c r="K104" i="2"/>
  <c r="L104" i="2"/>
  <c r="M104" i="2"/>
  <c r="K105" i="2"/>
  <c r="L105" i="2"/>
  <c r="M105" i="2"/>
  <c r="K108" i="2"/>
  <c r="D109" i="2" s="1"/>
  <c r="L108" i="2"/>
  <c r="D110" i="2" s="1"/>
  <c r="M108" i="2"/>
  <c r="D111" i="2" s="1"/>
  <c r="K109" i="2"/>
  <c r="L109" i="2"/>
  <c r="M109" i="2"/>
  <c r="K110" i="2"/>
  <c r="L110" i="2"/>
  <c r="M110" i="2"/>
  <c r="K111" i="2"/>
  <c r="L111" i="2"/>
  <c r="M111" i="2"/>
  <c r="K112" i="2"/>
  <c r="L112" i="2"/>
  <c r="M112" i="2"/>
  <c r="D116" i="2"/>
  <c r="L115" i="2"/>
  <c r="D117" i="2" s="1"/>
  <c r="M115" i="2"/>
  <c r="D118" i="2" s="1"/>
  <c r="K116" i="2"/>
  <c r="L116" i="2"/>
  <c r="M116" i="2"/>
  <c r="K118" i="2"/>
  <c r="L118" i="2"/>
  <c r="M118" i="2"/>
  <c r="K119" i="2"/>
  <c r="L119" i="2"/>
  <c r="M119" i="2"/>
  <c r="K122" i="2"/>
  <c r="D123" i="2" s="1"/>
  <c r="L122" i="2"/>
  <c r="D124" i="2" s="1"/>
  <c r="M122" i="2"/>
  <c r="D125" i="2" s="1"/>
  <c r="K123" i="2"/>
  <c r="L123" i="2"/>
  <c r="M123" i="2"/>
  <c r="K124" i="2"/>
  <c r="L124" i="2"/>
  <c r="M124" i="2"/>
  <c r="K125" i="2"/>
  <c r="L125" i="2"/>
  <c r="M125" i="2"/>
  <c r="K126" i="2"/>
  <c r="L126" i="2"/>
  <c r="M126" i="2"/>
  <c r="K129" i="2"/>
  <c r="D130" i="2" s="1"/>
  <c r="L129" i="2"/>
  <c r="D131" i="2" s="1"/>
  <c r="M129" i="2"/>
  <c r="D132" i="2" s="1"/>
  <c r="K130" i="2"/>
  <c r="L130" i="2"/>
  <c r="M130" i="2"/>
  <c r="K131" i="2"/>
  <c r="L131" i="2"/>
  <c r="M131" i="2"/>
  <c r="K132" i="2"/>
  <c r="L132" i="2"/>
  <c r="M132" i="2"/>
  <c r="K133" i="2"/>
  <c r="L133" i="2"/>
  <c r="M133" i="2"/>
  <c r="K136" i="2"/>
  <c r="D137" i="2" s="1"/>
  <c r="L136" i="2"/>
  <c r="D138" i="2" s="1"/>
  <c r="M136" i="2"/>
  <c r="D139" i="2" s="1"/>
  <c r="K137" i="2"/>
  <c r="L137" i="2"/>
  <c r="M137" i="2"/>
  <c r="K138" i="2"/>
  <c r="L138" i="2"/>
  <c r="M138" i="2"/>
  <c r="K139" i="2"/>
  <c r="L139" i="2"/>
  <c r="M139" i="2"/>
  <c r="K140" i="2"/>
  <c r="L140" i="2"/>
  <c r="M140" i="2"/>
  <c r="K143" i="2"/>
  <c r="D143" i="2" s="1"/>
  <c r="L143" i="2"/>
  <c r="D144" i="2" s="1"/>
  <c r="M143" i="2"/>
  <c r="D145" i="2" s="1"/>
  <c r="K144" i="2"/>
  <c r="L144" i="2"/>
  <c r="M144" i="2"/>
  <c r="K145" i="2"/>
  <c r="L145" i="2"/>
  <c r="M145" i="2"/>
  <c r="K146" i="2"/>
  <c r="L146" i="2"/>
  <c r="M146" i="2"/>
  <c r="K149" i="2"/>
  <c r="D150" i="2" s="1"/>
  <c r="L149" i="2"/>
  <c r="D151" i="2" s="1"/>
  <c r="M149" i="2"/>
  <c r="D152" i="2" s="1"/>
  <c r="K150" i="2"/>
  <c r="L150" i="2"/>
  <c r="M150" i="2"/>
  <c r="K151" i="2"/>
  <c r="L151" i="2"/>
  <c r="M151" i="2"/>
  <c r="K152" i="2"/>
  <c r="L152" i="2"/>
  <c r="M152" i="2"/>
  <c r="K153" i="2"/>
  <c r="L153" i="2"/>
  <c r="M153" i="2"/>
  <c r="K156" i="2"/>
  <c r="D157" i="2" s="1"/>
  <c r="L156" i="2"/>
  <c r="D158" i="2" s="1"/>
  <c r="M156" i="2"/>
  <c r="D159" i="2" s="1"/>
  <c r="K157" i="2"/>
  <c r="L157" i="2"/>
  <c r="M157" i="2"/>
  <c r="K158" i="2"/>
  <c r="L158" i="2"/>
  <c r="M158" i="2"/>
  <c r="K159" i="2"/>
  <c r="L159" i="2"/>
  <c r="M159" i="2"/>
  <c r="K160" i="2"/>
  <c r="L160" i="2"/>
  <c r="M160" i="2"/>
  <c r="K163" i="2"/>
  <c r="D164" i="2" s="1"/>
  <c r="L163" i="2"/>
  <c r="D165" i="2" s="1"/>
  <c r="M163" i="2"/>
  <c r="D166" i="2" s="1"/>
  <c r="K164" i="2"/>
  <c r="L164" i="2"/>
  <c r="M164" i="2"/>
  <c r="K165" i="2"/>
  <c r="L165" i="2"/>
  <c r="M165" i="2"/>
  <c r="K166" i="2"/>
  <c r="L166" i="2"/>
  <c r="M166" i="2"/>
  <c r="K167" i="2"/>
  <c r="L167" i="2"/>
  <c r="M167" i="2"/>
  <c r="K170" i="2"/>
  <c r="D170" i="2" s="1"/>
  <c r="L170" i="2"/>
  <c r="D171" i="2" s="1"/>
  <c r="M170" i="2"/>
  <c r="D172" i="2" s="1"/>
  <c r="K171" i="2"/>
  <c r="L171" i="2"/>
  <c r="M171" i="2"/>
  <c r="K172" i="2"/>
  <c r="L172" i="2"/>
  <c r="M172" i="2"/>
  <c r="K173" i="2"/>
  <c r="L173" i="2"/>
  <c r="M173" i="2"/>
  <c r="K176" i="2"/>
  <c r="D177" i="2" s="1"/>
  <c r="L176" i="2"/>
  <c r="D178" i="2" s="1"/>
  <c r="M176" i="2"/>
  <c r="D179" i="2" s="1"/>
  <c r="K177" i="2"/>
  <c r="L177" i="2"/>
  <c r="M177" i="2"/>
  <c r="K178" i="2"/>
  <c r="L178" i="2"/>
  <c r="M178" i="2"/>
  <c r="K179" i="2"/>
  <c r="L179" i="2"/>
  <c r="M179" i="2"/>
  <c r="K180" i="2"/>
  <c r="L180" i="2"/>
  <c r="M180" i="2"/>
  <c r="K183" i="2"/>
  <c r="D184" i="2" s="1"/>
  <c r="L183" i="2"/>
  <c r="D185" i="2" s="1"/>
  <c r="M183" i="2"/>
  <c r="D186" i="2" s="1"/>
  <c r="K184" i="2"/>
  <c r="L184" i="2"/>
  <c r="M184" i="2"/>
  <c r="K185" i="2"/>
  <c r="L185" i="2"/>
  <c r="M185" i="2"/>
  <c r="K186" i="2"/>
  <c r="L186" i="2"/>
  <c r="M186" i="2"/>
  <c r="K187" i="2"/>
  <c r="L187" i="2"/>
  <c r="M187" i="2"/>
  <c r="K190" i="2"/>
  <c r="D191" i="2" s="1"/>
  <c r="L190" i="2"/>
  <c r="D192" i="2" s="1"/>
  <c r="M190" i="2"/>
  <c r="D193" i="2" s="1"/>
  <c r="K191" i="2"/>
  <c r="L191" i="2"/>
  <c r="M191" i="2"/>
  <c r="K192" i="2"/>
  <c r="L192" i="2"/>
  <c r="M192" i="2"/>
  <c r="K193" i="2"/>
  <c r="L193" i="2"/>
  <c r="M193" i="2"/>
  <c r="K194" i="2"/>
  <c r="L194" i="2"/>
  <c r="M194" i="2"/>
  <c r="K197" i="2"/>
  <c r="D198" i="2" s="1"/>
  <c r="L197" i="2"/>
  <c r="D199" i="2" s="1"/>
  <c r="M197" i="2"/>
  <c r="D200" i="2" s="1"/>
  <c r="K198" i="2"/>
  <c r="L198" i="2"/>
  <c r="M198" i="2"/>
  <c r="K199" i="2"/>
  <c r="L199" i="2"/>
  <c r="M199" i="2"/>
  <c r="K200" i="2"/>
  <c r="L200" i="2"/>
  <c r="M200" i="2"/>
  <c r="K201" i="2"/>
  <c r="L201" i="2"/>
  <c r="M201" i="2"/>
  <c r="K204" i="2"/>
  <c r="D205" i="2" s="1"/>
  <c r="L204" i="2"/>
  <c r="D206" i="2" s="1"/>
  <c r="M204" i="2"/>
  <c r="D207" i="2" s="1"/>
  <c r="K205" i="2"/>
  <c r="L205" i="2"/>
  <c r="M205" i="2"/>
  <c r="K206" i="2"/>
  <c r="L206" i="2"/>
  <c r="M206" i="2"/>
  <c r="K207" i="2"/>
  <c r="L207" i="2"/>
  <c r="M207" i="2"/>
  <c r="K208" i="2"/>
  <c r="L208" i="2"/>
  <c r="M208" i="2"/>
  <c r="K211" i="2"/>
  <c r="D212" i="2" s="1"/>
  <c r="L211" i="2"/>
  <c r="D213" i="2" s="1"/>
  <c r="M211" i="2"/>
  <c r="D214" i="2" s="1"/>
  <c r="K212" i="2"/>
  <c r="L212" i="2"/>
  <c r="M212" i="2"/>
  <c r="K213" i="2"/>
  <c r="L213" i="2"/>
  <c r="M213" i="2"/>
  <c r="K214" i="2"/>
  <c r="L214" i="2"/>
  <c r="M214" i="2"/>
  <c r="K215" i="2"/>
  <c r="L215" i="2"/>
  <c r="M215" i="2"/>
  <c r="K218" i="2"/>
  <c r="D218" i="2" s="1"/>
  <c r="L218" i="2"/>
  <c r="D219" i="2" s="1"/>
  <c r="M218" i="2"/>
  <c r="D220" i="2" s="1"/>
  <c r="K219" i="2"/>
  <c r="L219" i="2"/>
  <c r="M219" i="2"/>
  <c r="K220" i="2"/>
  <c r="L220" i="2"/>
  <c r="M220" i="2"/>
  <c r="K221" i="2"/>
  <c r="L221" i="2"/>
  <c r="M221" i="2"/>
  <c r="M8" i="2"/>
  <c r="D11" i="2" s="1"/>
  <c r="L8" i="2"/>
  <c r="D10" i="2" s="1"/>
  <c r="K8" i="2"/>
  <c r="D9" i="2" s="1"/>
  <c r="K9" i="6"/>
  <c r="L9" i="6"/>
  <c r="M9" i="6"/>
  <c r="K10" i="6"/>
  <c r="L10" i="6"/>
  <c r="M10" i="6"/>
  <c r="K11" i="6"/>
  <c r="L11" i="6"/>
  <c r="M11" i="6"/>
  <c r="K12" i="6"/>
  <c r="L12" i="6"/>
  <c r="M12" i="6"/>
  <c r="K15" i="6"/>
  <c r="D15" i="6" s="1"/>
  <c r="L15" i="6"/>
  <c r="M15" i="6"/>
  <c r="K16" i="6"/>
  <c r="L16" i="6"/>
  <c r="M16" i="6"/>
  <c r="K17" i="6"/>
  <c r="L17" i="6"/>
  <c r="M17" i="6"/>
  <c r="K18" i="6"/>
  <c r="L18" i="6"/>
  <c r="M18" i="6"/>
  <c r="K21" i="6"/>
  <c r="D21" i="6" s="1"/>
  <c r="L21" i="6"/>
  <c r="M21" i="6"/>
  <c r="D23" i="6" s="1"/>
  <c r="K22" i="6"/>
  <c r="L22" i="6"/>
  <c r="M22" i="6"/>
  <c r="K23" i="6"/>
  <c r="L23" i="6"/>
  <c r="M23" i="6"/>
  <c r="K26" i="6"/>
  <c r="D27" i="6" s="1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3" i="6"/>
  <c r="D33" i="6" s="1"/>
  <c r="L33" i="6"/>
  <c r="M33" i="6"/>
  <c r="K34" i="6"/>
  <c r="L34" i="6"/>
  <c r="M34" i="6"/>
  <c r="K35" i="6"/>
  <c r="L35" i="6"/>
  <c r="M35" i="6"/>
  <c r="K36" i="6"/>
  <c r="L36" i="6"/>
  <c r="M36" i="6"/>
  <c r="K39" i="6"/>
  <c r="D40" i="6" s="1"/>
  <c r="L39" i="6"/>
  <c r="M39" i="6"/>
  <c r="K40" i="6"/>
  <c r="L40" i="6"/>
  <c r="M40" i="6"/>
  <c r="K41" i="6"/>
  <c r="L41" i="6"/>
  <c r="M41" i="6"/>
  <c r="K42" i="6"/>
  <c r="L42" i="6"/>
  <c r="M42" i="6"/>
  <c r="K43" i="6"/>
  <c r="L43" i="6"/>
  <c r="M43" i="6"/>
  <c r="K44" i="6"/>
  <c r="L44" i="6"/>
  <c r="M44" i="6"/>
  <c r="K47" i="6"/>
  <c r="D48" i="6" s="1"/>
  <c r="L47" i="6"/>
  <c r="M47" i="6"/>
  <c r="K48" i="6"/>
  <c r="L48" i="6"/>
  <c r="M48" i="6"/>
  <c r="K49" i="6"/>
  <c r="L49" i="6"/>
  <c r="M49" i="6"/>
  <c r="K50" i="6"/>
  <c r="L50" i="6"/>
  <c r="M50" i="6"/>
  <c r="K51" i="6"/>
  <c r="L51" i="6"/>
  <c r="M51" i="6"/>
  <c r="K54" i="6"/>
  <c r="L54" i="6"/>
  <c r="M54" i="6"/>
  <c r="K55" i="6"/>
  <c r="L55" i="6"/>
  <c r="M55" i="6"/>
  <c r="K56" i="6"/>
  <c r="L56" i="6"/>
  <c r="M56" i="6"/>
  <c r="K57" i="6"/>
  <c r="L57" i="6"/>
  <c r="D49" i="6" s="1"/>
  <c r="M57" i="6"/>
  <c r="K58" i="6"/>
  <c r="L58" i="6"/>
  <c r="M58" i="6"/>
  <c r="K61" i="6"/>
  <c r="L61" i="6"/>
  <c r="M61" i="6"/>
  <c r="K62" i="6"/>
  <c r="L62" i="6"/>
  <c r="M62" i="6"/>
  <c r="K63" i="6"/>
  <c r="L63" i="6"/>
  <c r="M63" i="6"/>
  <c r="K64" i="6"/>
  <c r="L64" i="6"/>
  <c r="D56" i="6" s="1"/>
  <c r="M64" i="6"/>
  <c r="K65" i="6"/>
  <c r="L65" i="6"/>
  <c r="M65" i="6"/>
  <c r="M8" i="6"/>
  <c r="L8" i="6"/>
  <c r="K8" i="6"/>
  <c r="K9" i="5"/>
  <c r="L9" i="5"/>
  <c r="M9" i="5"/>
  <c r="K10" i="5"/>
  <c r="L10" i="5"/>
  <c r="M10" i="5"/>
  <c r="K11" i="5"/>
  <c r="L11" i="5"/>
  <c r="M11" i="5"/>
  <c r="K12" i="5"/>
  <c r="L12" i="5"/>
  <c r="M12" i="5"/>
  <c r="K15" i="5"/>
  <c r="D15" i="5" s="1"/>
  <c r="L15" i="5"/>
  <c r="M15" i="5"/>
  <c r="K16" i="5"/>
  <c r="L16" i="5"/>
  <c r="M16" i="5"/>
  <c r="K17" i="5"/>
  <c r="L17" i="5"/>
  <c r="M17" i="5"/>
  <c r="K18" i="5"/>
  <c r="L18" i="5"/>
  <c r="M18" i="5"/>
  <c r="K21" i="5"/>
  <c r="L21" i="5"/>
  <c r="M21" i="5"/>
  <c r="D23" i="5" s="1"/>
  <c r="K22" i="5"/>
  <c r="L22" i="5"/>
  <c r="M22" i="5"/>
  <c r="K23" i="5"/>
  <c r="L23" i="5"/>
  <c r="M23" i="5"/>
  <c r="K24" i="5"/>
  <c r="L24" i="5"/>
  <c r="M24" i="5"/>
  <c r="K27" i="5"/>
  <c r="D28" i="5" s="1"/>
  <c r="L27" i="5"/>
  <c r="M27" i="5"/>
  <c r="D30" i="5" s="1"/>
  <c r="K28" i="5"/>
  <c r="L28" i="5"/>
  <c r="M28" i="5"/>
  <c r="K29" i="5"/>
  <c r="L29" i="5"/>
  <c r="M29" i="5"/>
  <c r="K30" i="5"/>
  <c r="L30" i="5"/>
  <c r="M30" i="5"/>
  <c r="K31" i="5"/>
  <c r="L31" i="5"/>
  <c r="M31" i="5"/>
  <c r="K32" i="5"/>
  <c r="L32" i="5"/>
  <c r="M32" i="5"/>
  <c r="K35" i="5"/>
  <c r="D35" i="5" s="1"/>
  <c r="L35" i="5"/>
  <c r="D36" i="5" s="1"/>
  <c r="M35" i="5"/>
  <c r="K36" i="5"/>
  <c r="L36" i="5"/>
  <c r="M36" i="5"/>
  <c r="K37" i="5"/>
  <c r="L37" i="5"/>
  <c r="M37" i="5"/>
  <c r="K38" i="5"/>
  <c r="L38" i="5"/>
  <c r="M38" i="5"/>
  <c r="K41" i="5"/>
  <c r="L41" i="5"/>
  <c r="D42" i="5" s="1"/>
  <c r="M41" i="5"/>
  <c r="K42" i="5"/>
  <c r="L42" i="5"/>
  <c r="M42" i="5"/>
  <c r="K43" i="5"/>
  <c r="L43" i="5"/>
  <c r="M43" i="5"/>
  <c r="K47" i="5"/>
  <c r="D46" i="5" s="1"/>
  <c r="L47" i="5"/>
  <c r="D47" i="5" s="1"/>
  <c r="M47" i="5"/>
  <c r="D48" i="5" s="1"/>
  <c r="K51" i="5"/>
  <c r="L51" i="5"/>
  <c r="D52" i="5" s="1"/>
  <c r="M51" i="5"/>
  <c r="K52" i="5"/>
  <c r="L52" i="5"/>
  <c r="M52" i="5"/>
  <c r="K53" i="5"/>
  <c r="L53" i="5"/>
  <c r="M53" i="5"/>
  <c r="K54" i="5"/>
  <c r="L54" i="5"/>
  <c r="M54" i="5"/>
  <c r="M8" i="5"/>
  <c r="L8" i="5"/>
  <c r="D10" i="5" s="1"/>
  <c r="K8" i="5"/>
  <c r="K10" i="4"/>
  <c r="L10" i="4"/>
  <c r="M10" i="4"/>
  <c r="K11" i="4"/>
  <c r="L11" i="4"/>
  <c r="M11" i="4"/>
  <c r="K12" i="4"/>
  <c r="L12" i="4"/>
  <c r="M12" i="4"/>
  <c r="K13" i="4"/>
  <c r="L13" i="4"/>
  <c r="M13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7" i="4"/>
  <c r="D37" i="4" s="1"/>
  <c r="L37" i="4"/>
  <c r="D38" i="4" s="1"/>
  <c r="M37" i="4"/>
  <c r="D39" i="4" s="1"/>
  <c r="K38" i="4"/>
  <c r="L38" i="4"/>
  <c r="M38" i="4"/>
  <c r="K39" i="4"/>
  <c r="L39" i="4"/>
  <c r="M39" i="4"/>
  <c r="K40" i="4"/>
  <c r="L40" i="4"/>
  <c r="M40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50" i="4"/>
  <c r="D50" i="4" s="1"/>
  <c r="L50" i="4"/>
  <c r="D51" i="4" s="1"/>
  <c r="M50" i="4"/>
  <c r="D52" i="4" s="1"/>
  <c r="K51" i="4"/>
  <c r="L51" i="4"/>
  <c r="M51" i="4"/>
  <c r="K52" i="4"/>
  <c r="L52" i="4"/>
  <c r="M52" i="4"/>
  <c r="K53" i="4"/>
  <c r="L53" i="4"/>
  <c r="M53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3" i="4"/>
  <c r="L63" i="4"/>
  <c r="M63" i="4"/>
  <c r="K64" i="4"/>
  <c r="L64" i="4"/>
  <c r="M64" i="4"/>
  <c r="K65" i="4"/>
  <c r="L65" i="4"/>
  <c r="M65" i="4"/>
  <c r="K66" i="4"/>
  <c r="L66" i="4"/>
  <c r="M66" i="4"/>
  <c r="K67" i="4"/>
  <c r="L67" i="4"/>
  <c r="M67" i="4"/>
  <c r="K70" i="4"/>
  <c r="L70" i="4"/>
  <c r="M70" i="4"/>
  <c r="K71" i="4"/>
  <c r="L71" i="4"/>
  <c r="M71" i="4"/>
  <c r="K72" i="4"/>
  <c r="L72" i="4"/>
  <c r="M72" i="4"/>
  <c r="K73" i="4"/>
  <c r="L73" i="4"/>
  <c r="M73" i="4"/>
  <c r="K74" i="4"/>
  <c r="L74" i="4"/>
  <c r="M74" i="4"/>
  <c r="K77" i="4"/>
  <c r="L77" i="4"/>
  <c r="M77" i="4"/>
  <c r="K78" i="4"/>
  <c r="L78" i="4"/>
  <c r="M78" i="4"/>
  <c r="K79" i="4"/>
  <c r="L79" i="4"/>
  <c r="M79" i="4"/>
  <c r="K80" i="4"/>
  <c r="L80" i="4"/>
  <c r="M80" i="4"/>
  <c r="K81" i="4"/>
  <c r="L81" i="4"/>
  <c r="M81" i="4"/>
  <c r="K84" i="4"/>
  <c r="L84" i="4"/>
  <c r="M84" i="4"/>
  <c r="K85" i="4"/>
  <c r="L85" i="4"/>
  <c r="M85" i="4"/>
  <c r="K86" i="4"/>
  <c r="L86" i="4"/>
  <c r="M86" i="4"/>
  <c r="K87" i="4"/>
  <c r="L87" i="4"/>
  <c r="M87" i="4"/>
  <c r="K88" i="4"/>
  <c r="L88" i="4"/>
  <c r="M88" i="4"/>
  <c r="K91" i="4"/>
  <c r="L91" i="4"/>
  <c r="M91" i="4"/>
  <c r="K92" i="4"/>
  <c r="L92" i="4"/>
  <c r="M92" i="4"/>
  <c r="K93" i="4"/>
  <c r="L93" i="4"/>
  <c r="M93" i="4"/>
  <c r="K94" i="4"/>
  <c r="L94" i="4"/>
  <c r="M94" i="4"/>
  <c r="K95" i="4"/>
  <c r="L95" i="4"/>
  <c r="M95" i="4"/>
  <c r="M9" i="4"/>
  <c r="L9" i="4"/>
  <c r="K9" i="4"/>
  <c r="D62" i="6" l="1"/>
  <c r="D16" i="6"/>
  <c r="D55" i="6"/>
  <c r="D35" i="6"/>
  <c r="D64" i="6"/>
  <c r="D29" i="6"/>
  <c r="D57" i="6"/>
  <c r="D28" i="6"/>
  <c r="D11" i="6"/>
  <c r="D42" i="6"/>
  <c r="D34" i="6"/>
  <c r="D10" i="6"/>
  <c r="D63" i="6"/>
  <c r="D9" i="6"/>
  <c r="D41" i="6"/>
  <c r="D50" i="6"/>
  <c r="D22" i="6"/>
  <c r="D17" i="6"/>
  <c r="D11" i="5"/>
  <c r="D53" i="5"/>
  <c r="D29" i="5"/>
  <c r="D22" i="5"/>
  <c r="D16" i="5"/>
  <c r="D37" i="5"/>
  <c r="D17" i="5"/>
  <c r="D51" i="5"/>
  <c r="D41" i="5"/>
  <c r="D21" i="5"/>
  <c r="D9" i="5"/>
  <c r="D86" i="4"/>
  <c r="D31" i="4"/>
  <c r="D26" i="4"/>
  <c r="D65" i="4" l="1"/>
  <c r="D43" i="5"/>
  <c r="D57" i="4"/>
  <c r="D10" i="4"/>
  <c r="D64" i="4"/>
  <c r="D59" i="4"/>
  <c r="D66" i="4"/>
  <c r="D79" i="4"/>
  <c r="D18" i="4"/>
  <c r="D87" i="4"/>
  <c r="D94" i="4"/>
  <c r="D25" i="4"/>
  <c r="D80" i="4"/>
  <c r="D73" i="4"/>
  <c r="D32" i="4"/>
  <c r="D93" i="4"/>
  <c r="D45" i="4"/>
  <c r="D78" i="4"/>
  <c r="D12" i="4"/>
  <c r="D72" i="4"/>
  <c r="D11" i="4"/>
  <c r="D58" i="4"/>
  <c r="D17" i="4"/>
  <c r="D46" i="4"/>
  <c r="D19" i="4"/>
  <c r="D44" i="4"/>
  <c r="D71" i="4"/>
  <c r="D33" i="4"/>
  <c r="D92" i="4"/>
  <c r="D24" i="4"/>
  <c r="D85" i="4"/>
</calcChain>
</file>

<file path=xl/sharedStrings.xml><?xml version="1.0" encoding="utf-8"?>
<sst xmlns="http://schemas.openxmlformats.org/spreadsheetml/2006/main" count="4977" uniqueCount="2089">
  <si>
    <t>Theme 1</t>
  </si>
  <si>
    <t>Theme 2</t>
  </si>
  <si>
    <t>Theme 3</t>
  </si>
  <si>
    <t>Theme 5</t>
  </si>
  <si>
    <t>Theme 6</t>
  </si>
  <si>
    <t>Theme 4</t>
  </si>
  <si>
    <t>Theme 7</t>
  </si>
  <si>
    <t>Theme 8</t>
  </si>
  <si>
    <t>National Center For Atmospheric Research</t>
  </si>
  <si>
    <t>Three-Dimensional Planetary Boundary Layer Parameterization for High-Resolution Mesoscale Simulations of Flows Over Complex Terrain</t>
  </si>
  <si>
    <t>National Renewable Energy Laboratory</t>
  </si>
  <si>
    <t>On the Profile Assimilation Technique for Mesoscale-to-Microscale Coupling</t>
  </si>
  <si>
    <t>Cornell University</t>
  </si>
  <si>
    <t>‘Wind theft’ from onshore arrays: Sensitivity to wind farm parameterization and resolution</t>
  </si>
  <si>
    <t>Variations in skill of  hub-height wind speed forecasts in Ireland using different WRF planetary boundary layer schemes.</t>
  </si>
  <si>
    <t>Portland State University</t>
  </si>
  <si>
    <t>Turbulence kinetic energy budget in thermally stratified wind plants</t>
  </si>
  <si>
    <t>University of Southampton</t>
  </si>
  <si>
    <t>Effect of free-stream turbulence on the power generated by a model wind turbine</t>
  </si>
  <si>
    <t>Forwind - University Of Oldenburg</t>
  </si>
  <si>
    <t>Investigation of 2D Flow Structures in a Turbulent Wind Tunnel with two Synchronised WindScanner Lidars</t>
  </si>
  <si>
    <t>Wind Energy Institute, Technical University of Munich</t>
  </si>
  <si>
    <t>Wind tunnel measurements of the lateral wake interaction of two scaled wind turbines</t>
  </si>
  <si>
    <t>Durham University</t>
  </si>
  <si>
    <t>Wake Flow Structure Behind Multi-rotor Wind Turbines</t>
  </si>
  <si>
    <t>Technical University Of Denmark</t>
  </si>
  <si>
    <t>Dynamical Analysis of the Multi-rotor Performance and Wake</t>
  </si>
  <si>
    <t>Technical University Of Berlin</t>
  </si>
  <si>
    <t xml:space="preserve">On the influence of blade number and yaw offset on the tip vortex stability in a wind turbine wake
</t>
  </si>
  <si>
    <t>Norwegian University Of Science And Technology</t>
  </si>
  <si>
    <t>Dependence of wind turbine wake development on inlet flow field</t>
  </si>
  <si>
    <t>École Polytechnique Fédérale De Lausanne</t>
  </si>
  <si>
    <t>Large-eddy Simulation of Yawed Wind Turbine Wakes: Comparisons with Wind Tunnel Measurements and Analytical Models</t>
  </si>
  <si>
    <t>Ecole Polytechnique Fédérale de Lausanne (EPFL)</t>
  </si>
  <si>
    <t>A multiscale modelling framework for wind power forecasting over complex terrain</t>
  </si>
  <si>
    <t>German Aerospace Center (DLR)</t>
  </si>
  <si>
    <t>Simulation of Flow over Complex Terrain for Site Assessment using the DLR THETA Code</t>
  </si>
  <si>
    <t>Large eddy simulations of turbulent flows over complex terrains for wind farm applications using the immersed boundary method</t>
  </si>
  <si>
    <t>KU Leuven - Von Karman Institute</t>
  </si>
  <si>
    <t>A coupled atmosphere-wave model: an investigation of the influence of the wind-wave alignment on the vertical wind profile</t>
  </si>
  <si>
    <t>UCLouvain</t>
  </si>
  <si>
    <t>Characterization and online update of a vorticity-based skeleton wake model</t>
  </si>
  <si>
    <t>A Method to Enforce Mass Conservation for Engineering Wind Plant Models</t>
  </si>
  <si>
    <t>DNV GL</t>
  </si>
  <si>
    <t>An engineering wake model for turbine wakes affected by atmospheric stability effects and yaw misalignment.</t>
  </si>
  <si>
    <t>Siemens Gamesa Renewable Energy</t>
  </si>
  <si>
    <t>Reduced-Order DWM Model based on POD Modes</t>
  </si>
  <si>
    <t>Dtu Wind Energy</t>
  </si>
  <si>
    <t>Estimation of inflow turbulence by a forward-looking, scanning lidar</t>
  </si>
  <si>
    <t>KU Leuven</t>
  </si>
  <si>
    <t xml:space="preserve">Reconstruction atmospheric boundary layer flow fields based on lidar measurements using LES-based 4D-Var data assimilation </t>
  </si>
  <si>
    <t>Institute For Integrated Energy Systems  University of Victoria</t>
  </si>
  <si>
    <t>Mescoscale model based techniques for LiDAR wind speed measurement gap-filling</t>
  </si>
  <si>
    <t>CEREA</t>
  </si>
  <si>
    <t>Improving CFD atmospheric simulations at local scale for wind resource assessment using data assimilation</t>
  </si>
  <si>
    <t>DTU</t>
  </si>
  <si>
    <t xml:space="preserve">Space-time characterization of large-scale atmospheric structures from lidar measurements </t>
  </si>
  <si>
    <t>Two Classes of Drivetrain Response of Wind Turbine Rotors to Atmospheric Turbulence</t>
  </si>
  <si>
    <t>University Of Strathclyde</t>
  </si>
  <si>
    <t>Offshore Low Level Jet Contribution to Wind Turbine Fatigue</t>
  </si>
  <si>
    <t>Murdoch University</t>
  </si>
  <si>
    <t>An investigation of the impact of wind speed and turbulence on small wind turbine operation and fatigue loads</t>
  </si>
  <si>
    <t>Verification of FAST.Farm Structural Load Prediction Against Large Eddy Simulations</t>
  </si>
  <si>
    <t>UCLouvain &amp; UMONS</t>
  </si>
  <si>
    <t>Local estimation of wind speed and turbulence using wind turbine blades as sensors</t>
  </si>
  <si>
    <t>Epfl</t>
  </si>
  <si>
    <t>Multi-Objective Wind Farm Layout Optimization with unconstrained Area Shape</t>
  </si>
  <si>
    <t>DTU, Department of Wind Energy</t>
  </si>
  <si>
    <t xml:space="preserve">Optimized spacing and thrust for a row of aligned turbines for maximum
power production
</t>
  </si>
  <si>
    <t>Université Catholique De Louvain - Institute of Mechanics, Materials and Civil Engineering</t>
  </si>
  <si>
    <t>Coordinated Learning for Wind Farm Optimization</t>
  </si>
  <si>
    <t>University Of Twente</t>
  </si>
  <si>
    <t>Benefits and optimal design of vertically staggering wind farms</t>
  </si>
  <si>
    <t>Aarhus University</t>
  </si>
  <si>
    <t>Collocating horizontal and vertical axis wind turbines in an extended wind farm: numerical and analytical studies</t>
  </si>
  <si>
    <t>Land surface parameterization from new satellite sensors</t>
  </si>
  <si>
    <t>Helmholtz Zentrum Geesthacht</t>
  </si>
  <si>
    <t>Spectrum properties of near-surface wind field derived from SAR in the German Bight and impacts on wind speed deficit estimation behind offshore windfarms</t>
  </si>
  <si>
    <t>LCRS University Marburg</t>
  </si>
  <si>
    <t>Prediction of Lidar Data Availability for Wind Resource Assessment using Satellite Remote Sensing</t>
  </si>
  <si>
    <t>ForWind, Institute of Physics, University of Oldenburg</t>
  </si>
  <si>
    <t>Met Mast Array to measure high spatial and temporal resolution wind fields</t>
  </si>
  <si>
    <t>Aziugo-Zephy Science</t>
  </si>
  <si>
    <t>Advanced wind energy prediction procedure designed to include wake interaction effects in CFD assessments</t>
  </si>
  <si>
    <t>Wrd Management Support Gmbh</t>
  </si>
  <si>
    <t>Towards predicting the AEP of large wind parks using the actuator disk method with steady RANS</t>
  </si>
  <si>
    <t>Stuttgart Wind Energy, University of Stuttgart</t>
  </si>
  <si>
    <t>Parameterization of wind evolution model using lidar measurement</t>
  </si>
  <si>
    <t>University College Dublin</t>
  </si>
  <si>
    <t>A multivariate spatial post-processing method for day-ahead wind energy forecasts</t>
  </si>
  <si>
    <t>Ntnu</t>
  </si>
  <si>
    <t>An improved description of the short-term vertical wind profile</t>
  </si>
  <si>
    <t>CFD (LES, RANS)</t>
  </si>
  <si>
    <t>Natural Power</t>
  </si>
  <si>
    <t>Do we need more complex wind flow models?</t>
  </si>
  <si>
    <t>Treatment of Gravity Waves in Wind Energy Atmospheric Large-Eddy Simulation</t>
  </si>
  <si>
    <t>Fraunhofer IWES</t>
  </si>
  <si>
    <t>Wind turbine rotor modelling by the overset grid method</t>
  </si>
  <si>
    <t>Middle East Technical University</t>
  </si>
  <si>
    <t>Hamburg University of Applied Sciences</t>
  </si>
  <si>
    <t>Measuring dynamic wake characteristics with nacelle mounted LiDAR systems</t>
  </si>
  <si>
    <t>Filtering of long-range pulsed lidars data using a spatial clustering algorithm</t>
  </si>
  <si>
    <t>University Of Stuttgart, Stuttgart Wind Energy</t>
  </si>
  <si>
    <t>Sensitivity analysis of the measurement performance of floating lidar systems for different meteorological parameters</t>
  </si>
  <si>
    <t>Analysis of correlation between lidar measured wind fields and wind turbine response</t>
  </si>
  <si>
    <t>Norwegian University Of Science And Technology (ntnu)</t>
  </si>
  <si>
    <t>Better turbulence spectra from DBS scanning wind lidar</t>
  </si>
  <si>
    <t xml:space="preserve">Wake effects on downstream turbines: off-shore, open land and forest
</t>
  </si>
  <si>
    <t>University Of Wyoming</t>
  </si>
  <si>
    <t>Exploring the Influence of Swirl on Wake Behaviour</t>
  </si>
  <si>
    <t>Princeton University</t>
  </si>
  <si>
    <t>Wake Scaling of a Horizontal Axis Wind Turbine Model at Full-Scale Reynolds Numbers</t>
  </si>
  <si>
    <t>Tilt Induced Turbine Wake Meandering</t>
  </si>
  <si>
    <t>Vrije Universiteit Brussel</t>
  </si>
  <si>
    <t>Wind tunnel wake measurements of a pair of interacting vertical-axis wind turbines</t>
  </si>
  <si>
    <t>Chalmers University of Technology</t>
  </si>
  <si>
    <t>Impact of the complex terrain on the wind field and dynamic response of the wind turbines</t>
  </si>
  <si>
    <t>Federal University Of Santa Catarina</t>
  </si>
  <si>
    <t>Assessment of atmospheric stability, wind shear and turbulence over a complex terrain in Northeast Brazil</t>
  </si>
  <si>
    <t>Ime Aachen Gmbh</t>
  </si>
  <si>
    <t>Local wind speed deviations in complex terrain</t>
  </si>
  <si>
    <t>Wind Resource Patterns in Complex Terrain at the Sierra Madre Site</t>
  </si>
  <si>
    <t>Wood - Clean Energy</t>
  </si>
  <si>
    <t>Terrain and Obstacle Analysis with Lidar Flyover Data for Power Performance Measurements under IEC 61400-12-1:2017</t>
  </si>
  <si>
    <t>Metu Center For Wind Energy</t>
  </si>
  <si>
    <t>Comparison of Wake Models with Porous Disc Wake Profile Measurements</t>
  </si>
  <si>
    <t>Proplanen Ltd</t>
  </si>
  <si>
    <t>Theory and Validation of a 3D RANS Wake Model</t>
  </si>
  <si>
    <t>University Oldenburg</t>
  </si>
  <si>
    <t>Applicability of a new model for velocity space-time correlations to wind farm LES and measurement data</t>
  </si>
  <si>
    <t>Vrije Universiteit Brussel (VUB)</t>
  </si>
  <si>
    <t>A novel deterministic method for generating synthetic wind speeds</t>
  </si>
  <si>
    <t>Is WRF-LES worth or worthless?</t>
  </si>
  <si>
    <t>How to prepare, manage and produce a New European mesoscale Wind Atlas</t>
  </si>
  <si>
    <t>Istanbul Technical University</t>
  </si>
  <si>
    <t xml:space="preserve">Nested high-resolution atmospheric boundary layer simulations for
Mut using WRF-LES
</t>
  </si>
  <si>
    <t>US Forest Service</t>
  </si>
  <si>
    <t>Wind energy and wildfire research overlap and potential collaborations</t>
  </si>
  <si>
    <t xml:space="preserve">SHORT TERM WIND ENERGY PREDICTION FOR MANISA SOMA REGION BY USING NUMERICAL WEATHER PREDICTION MODEL RESULTS (WRF) AND COMPUTATIONAL FLUID DYNAMICS MODELS (METEODYN AND WINDSIM) </t>
  </si>
  <si>
    <t>Coria CNRS UMR6614</t>
  </si>
  <si>
    <t>Wake interaction of yawed wind turbine by Large-Eddy Simulation</t>
  </si>
  <si>
    <t>Effect of the Coriolis force on wind farm wakes</t>
  </si>
  <si>
    <t>Consequences of low mixing layer heights on wind farm wakes and yields</t>
  </si>
  <si>
    <t>Eberhard Karls University Tuebingen</t>
  </si>
  <si>
    <t>First Identification and Quantification of Detached Tip Vortices Behind a WEC Using Fixed Wing UAS</t>
  </si>
  <si>
    <t>Nanjing University Of Aeronautics And Astronautics</t>
  </si>
  <si>
    <t>Numerical investigations into turbulence characteristics in wind turbine wakes</t>
  </si>
  <si>
    <t>Facultad de Ingeniería - UdelaR</t>
  </si>
  <si>
    <t>Computation of the available power of a down-regulated wind farm through a Markov Chain Monte Carlo approach</t>
  </si>
  <si>
    <t>University of the Faroe Islands</t>
  </si>
  <si>
    <t>Spatial dispersion of the wind and produced power in the Faroe Islands</t>
  </si>
  <si>
    <t>Kadir Has University</t>
  </si>
  <si>
    <t xml:space="preserve">Short-term Wind Forecasting at Wind Farms using WRF-LES and Actuator Disk Model
</t>
  </si>
  <si>
    <t>WRD Management Support GmbH</t>
  </si>
  <si>
    <t>Comparison of two automatic calibration methods for a CFD based wind resource assessment tool</t>
  </si>
  <si>
    <t>Faculdade De Ciencias E Tecnologias Nova De Lisboa</t>
  </si>
  <si>
    <t>Estimation of icing losses in wind turbines</t>
  </si>
  <si>
    <t>University Of Kassel</t>
  </si>
  <si>
    <t>Improving vertical wind speed extrapolation using short-term lidar measurements</t>
  </si>
  <si>
    <t>Detection of wind profiles on the Irish west coast.</t>
  </si>
  <si>
    <t>ForWind, University Of Oldenburg</t>
  </si>
  <si>
    <t xml:space="preserve">Very short-term forecast of wind speed and power at the offshore wind farm Global Tech I using horizontal PPI lidar scans
</t>
  </si>
  <si>
    <t>Lidar and the integration of wind data into digital workflows</t>
  </si>
  <si>
    <t>German Aerospace Center (dlr)</t>
  </si>
  <si>
    <t>Experimental investigation of a flexible trailing edge for wind energy turbine blades</t>
  </si>
  <si>
    <t>Add Ons</t>
  </si>
  <si>
    <t>ForWind, Oldenburg</t>
  </si>
  <si>
    <t>Airfoil load mitigation by an active slat under turbulent inflow conditions</t>
  </si>
  <si>
    <t>Forwind, Institute Of Physics, University Of Oldenburg</t>
  </si>
  <si>
    <t xml:space="preserve">Aerodynamic Simulations of Flow over Passive-Adaptive Slat for a Wind Turbine Airfoil
</t>
  </si>
  <si>
    <t>Technical University of Berlin</t>
  </si>
  <si>
    <t>Aerodynamic Effects of Gurney Flaps on the Rotor Blades of a Research Wind Turbine</t>
  </si>
  <si>
    <t>University Of Calgary</t>
  </si>
  <si>
    <t>A Modified ONERA Dynamic Stall Model for Unsteady Aerodynamic Loads on NACA 0012 Airfoil</t>
  </si>
  <si>
    <t>Aerodynamic Models</t>
  </si>
  <si>
    <t>ENSAM</t>
  </si>
  <si>
    <t xml:space="preserve">An improved BEM model accounting for wake expansion effects </t>
  </si>
  <si>
    <t>University Of Malta</t>
  </si>
  <si>
    <t>Assessment of actuator disc models in predicting radial flow and wake expansion</t>
  </si>
  <si>
    <t>DTU Wind Energy</t>
  </si>
  <si>
    <t>A Near Wake model for the aerodynamic modelling of swept and non-planar Wind Turbine Blades</t>
  </si>
  <si>
    <t>Technische Universitat Berlin</t>
  </si>
  <si>
    <t>Dynamic stall means are meaningless</t>
  </si>
  <si>
    <t>University Of Bristol</t>
  </si>
  <si>
    <t>Accurate and efficient wind blade modelling using non-linear, high-order beam elements</t>
  </si>
  <si>
    <t>Mesh Engineering GmbH</t>
  </si>
  <si>
    <t>Investigations on structural model fidelity for aeroelastic simulations of large wind turbine blades</t>
  </si>
  <si>
    <t>Iag University Of Stuttgart</t>
  </si>
  <si>
    <t>Aero-elastic analysis of wind turbines in turbulent inflow conditions</t>
  </si>
  <si>
    <t>Trade-offs between accuracy and computational cost in HAWC2</t>
  </si>
  <si>
    <t>Comparison of state-of-the-art aeroelastic simulation tools for wind turbines</t>
  </si>
  <si>
    <t>Assessing the influence of the tip geometry on the vortex induced vibrations of a wind turbine blade</t>
  </si>
  <si>
    <t xml:space="preserve">Sensitivity of Load and Power Responses to Blade Chord and Twist Distributions for Various Inflow Turbulence Conditions
</t>
  </si>
  <si>
    <t>Fraunhofer Iwes</t>
  </si>
  <si>
    <t>Real Time Simulation of Wind Turbines for Hardware-in-the-Loop Applications with the Modelica for Wind Turbines Library</t>
  </si>
  <si>
    <t>Chalmers University Of Technology</t>
  </si>
  <si>
    <t>Analysis of wind turbines under harsh operation conditions</t>
  </si>
  <si>
    <t>Delft University of Technology</t>
  </si>
  <si>
    <t>On the importance of the azimuth offset in a combined 1P and 2P SISO IPC implementation for wind turbine fatigue load reductions</t>
  </si>
  <si>
    <t>Institute Of Aeronautics And Applied Mechanics</t>
  </si>
  <si>
    <t>Aerodynamic characteristics of the DU 91-W2-250 airfoil given by SST k-ω  and RNG k-ε  turbulence model</t>
  </si>
  <si>
    <t>Airfoils</t>
  </si>
  <si>
    <t>Airfoil Aerodynamic Coefficient Maps to Investigate Reynolds Number Dependency</t>
  </si>
  <si>
    <t>Institute Of Engineering Thermophysics, Cas</t>
  </si>
  <si>
    <t>Experimental and numerical study of the near stall characteristics of blunt wind turbine airfoils</t>
  </si>
  <si>
    <t>Institute Of Engineering Thermophysics, Chinese Academy Of Sciences</t>
  </si>
  <si>
    <t>Airfoil design for large horizontal axis wind turbines in low wind speed regions</t>
  </si>
  <si>
    <t>Tu Berlin</t>
  </si>
  <si>
    <t>Load Alleviation on a 2D Airfoil employing Trailing Edge Flaps using Closed-loop and Feed-forward control</t>
  </si>
  <si>
    <t>Leibniz University Hannover</t>
  </si>
  <si>
    <t xml:space="preserve">Multi-domain modelling of wind generators for developing a live simulation platform of wind turbine drive trains  </t>
  </si>
  <si>
    <t>University of Bristol</t>
  </si>
  <si>
    <t>Inerter-based technology for mitigating offshore wind turbine vibrations</t>
  </si>
  <si>
    <t>The Challenge of Soft-Soft Tower Control in Wind Turbines</t>
  </si>
  <si>
    <t>TU Delft</t>
  </si>
  <si>
    <t>An immersed boundary method for membranes in wind</t>
  </si>
  <si>
    <t>Fraunhofer IEE</t>
  </si>
  <si>
    <t>On interactions of drive trains in wind farms providing power system inertia</t>
  </si>
  <si>
    <t>ETHZ</t>
  </si>
  <si>
    <t>A Comparative Study of the Effectiveness of Individual Pitch Control on Downwind and Upwind Turbines</t>
  </si>
  <si>
    <t>Deutsches Zentrum für Luft- und Raumfahrt (DLR)</t>
  </si>
  <si>
    <t>Analytical Predesign of a Pitch Controller for Rotational Speed Regulation in the Time and Frequency Domains of a Multi-Megawatt Wind Turbine Based on Competing Criteria</t>
  </si>
  <si>
    <t>Ifp New Energy/cnrs</t>
  </si>
  <si>
    <t>Comparison of control-oriented models for wind turbine Individual Pitch Control</t>
  </si>
  <si>
    <t>Ecn Part Of Tno</t>
  </si>
  <si>
    <t>Bayesian optimisation of wind turbine pitch controller parameters</t>
  </si>
  <si>
    <t>Modelling and analysis of fatigue loads using a control-oriented dynamic wind farm simulation tool: WFSim in StrathFarm</t>
  </si>
  <si>
    <t>Ku Leuven</t>
  </si>
  <si>
    <t>Design and comparison of turbine controllers for dynamic induction control in a hierarchical wind farm control approach</t>
  </si>
  <si>
    <t>Politecnico Di Milano</t>
  </si>
  <si>
    <t>An ongoing research activity on the effects of wind farm controls on the design of wind turbines</t>
  </si>
  <si>
    <t>Imfia, Facultad De Ingeniería, Udelar</t>
  </si>
  <si>
    <t>Simulation of a down-regulated Wind Farm with the Actuator Line Model</t>
  </si>
  <si>
    <t>Huazhong University of Science and Technology</t>
  </si>
  <si>
    <t>Study on Multi-objective Optimization Design and Passive Control of Wind Turbine Airfoil</t>
  </si>
  <si>
    <t>University Of Newcastle</t>
  </si>
  <si>
    <t>Robust NMPC control of Wind Turbines using uncertain LIDAR Measurements</t>
  </si>
  <si>
    <t>The University Of Tokyo</t>
  </si>
  <si>
    <t>The effect of wind turbine control logic on the load of support structure</t>
  </si>
  <si>
    <t>Control of wind turbines with aero elastically-tailored blade configurations</t>
  </si>
  <si>
    <t>Top level rotor optimisations based on actuator disc theory</t>
  </si>
  <si>
    <t>Design Optimization</t>
  </si>
  <si>
    <t>Aeroelastic design optimization of blade tip extensions on the IEA 10MW RWT</t>
  </si>
  <si>
    <t xml:space="preserve">Framework for multi-fidelity surrogate based aeroelastic design optimization of wind turbine rotor tip extensions
</t>
  </si>
  <si>
    <t>Sandia National Laboratories</t>
  </si>
  <si>
    <t>Blade Optimization Studies using Novel Low-Cost Carbon Fiber Composites</t>
  </si>
  <si>
    <t>Suzlon Energy</t>
  </si>
  <si>
    <t>Method for initial rotor design with a coupling of power and loads</t>
  </si>
  <si>
    <t>ForWind - University Of Oldenburg</t>
  </si>
  <si>
    <t>Dynamic inflow due to gusts - an experimental wind tunnel study</t>
  </si>
  <si>
    <t>Effective Angle of Attack Measurement on HAWT Blades in the Field</t>
  </si>
  <si>
    <t>ForWind, Institute of Turbomachinery and Fluid Dynamics - Leibniz Universität Hannover</t>
  </si>
  <si>
    <t>Full scale deformation measurement of a wind turbine rotor under different inflow conditions</t>
  </si>
  <si>
    <t>Forwind - Institute of Physics, University of Oldenburg</t>
  </si>
  <si>
    <t>Capturing wind turbine power curve and dynamics by atmospheric-like inflow at lab-scale</t>
  </si>
  <si>
    <t>TUM, Lehrstuhl für Windenergie</t>
  </si>
  <si>
    <t>Wind inflow observation from load and acceleration harmonics</t>
  </si>
  <si>
    <t>DLR</t>
  </si>
  <si>
    <t>Wind tunnel experiments on light and deep dynamic stall of the S809 aerofoil at high Reynolds numbers</t>
  </si>
  <si>
    <t>ForWind and Institute of Physics, University of Oldenburg</t>
  </si>
  <si>
    <t>Investigation of dynamic stall on a rotating model wind turbine using high-speed PIV</t>
  </si>
  <si>
    <t>Measuring drag on an airfoil section in atmospheric flow with a wake rake</t>
  </si>
  <si>
    <t>Unsteady wind tunnel corrections for airfoils in attached flow</t>
  </si>
  <si>
    <t>National Technical University of Athens</t>
  </si>
  <si>
    <t>Experimental investigation of airfoil aerodynamics at low Reynolds numbers and comparison with numerical simulation tools used in small wind turbine design</t>
  </si>
  <si>
    <t>Bremen Institute For Metrology, Automation And Quality Science (BIMAQ)</t>
  </si>
  <si>
    <t>Contrast enhancement in thermographic flow visualization</t>
  </si>
  <si>
    <t>Technische Universität Berlin</t>
  </si>
  <si>
    <t>Measuring Angle of Attack of a Model Wind Turbine Rotor under Pitch and Yaw Conditions</t>
  </si>
  <si>
    <t>Surging flat plate experiments in a large water towing tank</t>
  </si>
  <si>
    <t>Swansea University</t>
  </si>
  <si>
    <t>Aerodynamic and Aeroelastic Experiments at the new Swansea University Wind Tunnel</t>
  </si>
  <si>
    <t>Institute Of Automatic Control, Rwth Aachen University</t>
  </si>
  <si>
    <t>Comparison of Wind Turbine System Test Bench Hardware-in-the-Loop Control Methods with Different Performance</t>
  </si>
  <si>
    <t>CFD correction for site calibration of nacelle mounted lidar</t>
  </si>
  <si>
    <t>ForWind - University Oldenburg</t>
  </si>
  <si>
    <t xml:space="preserve">Error analysis of local aerodynamic loads: 
Comparison of measurements and BEM of a 1.8 m model turbine
</t>
  </si>
  <si>
    <t>University Of Oldenburg-forwind</t>
  </si>
  <si>
    <t xml:space="preserve">Aero-elastic scaled blade design of a model wind turbine </t>
  </si>
  <si>
    <t>ECN.TNO</t>
  </si>
  <si>
    <t>Validation and accommodation of vortex wake codes for wind turbine design load calculations</t>
  </si>
  <si>
    <t>TU Berlin</t>
  </si>
  <si>
    <t>Is BEM Overpredicting Wind Turbine Loads? - 
A Comparison of BEM and Lifting Line Free Vortex Wake Methods</t>
  </si>
  <si>
    <t>TU Delft/siemens Gamesa</t>
  </si>
  <si>
    <t>Numerical study of vortex-induced vibrations for a 2D cylinder at supercritical Reynolds numbers</t>
  </si>
  <si>
    <t>Hermann Föttinger Institute (hfi)- Tu Berlin</t>
  </si>
  <si>
    <t xml:space="preserve">Fast, Medium-Order Wake Simulations Using the Vortex Particle Multilevel Method </t>
  </si>
  <si>
    <t>Fluid-Structure Interaction of Inflatable Wing Section</t>
  </si>
  <si>
    <t>Blade-resolved, overset-mesh turbine simulations using Nalu-Wind</t>
  </si>
  <si>
    <t>Laminar separation prediction over a wind turbine blade profile using DES</t>
  </si>
  <si>
    <t>On overset grid method for rotor simulations - A pressure gradient coupling approach</t>
  </si>
  <si>
    <t>Transition Characteristics of a 3-D Rotor Blade</t>
  </si>
  <si>
    <t>Effect of Fluid-Structure-Interaction Algorithms on Wind Turbine Loads</t>
  </si>
  <si>
    <t>University of Victoria</t>
  </si>
  <si>
    <t>Surrogate models for unsteady aerodynamics using non-intrusive Polynomial Chaos Expansions</t>
  </si>
  <si>
    <t>Load Calculation and Structural Design methods and assumptions of a two rotor Multirotor Wind Turbine Concept</t>
  </si>
  <si>
    <t>Suzlon Blade Science Center</t>
  </si>
  <si>
    <t>Why downwind turbines have a lower damped edgewise forward whirling mode than upwind turbines</t>
  </si>
  <si>
    <t>Kyushu University</t>
  </si>
  <si>
    <t>Effect of bio-inspired wing structure on aeroelastic characteristics for micro flutter power generation</t>
  </si>
  <si>
    <t>Aeroelastic analysis of a VAWT with Δ-wing</t>
  </si>
  <si>
    <t>Aerodynamic performance analysis of a multi-bladed water pumping windmill</t>
  </si>
  <si>
    <t>Manipal Institute Of Technology</t>
  </si>
  <si>
    <t>Numerical Analysis of Ducted Wind Turbines in Yawed Flow</t>
  </si>
  <si>
    <t>Energy conversion efficiency of a wind solar tower</t>
  </si>
  <si>
    <t>University Of Freiburg</t>
  </si>
  <si>
    <t>Engineering Wake Induction Model for Multi-Kite Systems with
Tilt and Elevation Angle</t>
  </si>
  <si>
    <t>Conicet</t>
  </si>
  <si>
    <t>Computational Models and Numerical Methods for the Design of Next Generation 15 MW HAWT</t>
  </si>
  <si>
    <t>Large Turbines</t>
  </si>
  <si>
    <t>Hamburg University Of Applied Science</t>
  </si>
  <si>
    <t>Hub design potentials for two-bladed 20 MW offshore wind turbines</t>
  </si>
  <si>
    <t xml:space="preserve">Design, Optimisation and Comparison of 10MW Wind Turbines  </t>
  </si>
  <si>
    <t>National University Of Ireland Galway</t>
  </si>
  <si>
    <t>Assessing the need for carbon fibre laminates in 10 MW wind turbine blades</t>
  </si>
  <si>
    <t>Numerical study on aerodynamic characteristics of three-dimensional iced wind turbine</t>
  </si>
  <si>
    <t>LEE &amp; Icing</t>
  </si>
  <si>
    <t>Investigation of leading edge roughness on an airfoil in the Poul la Cour Tunnel</t>
  </si>
  <si>
    <t>Technical University of Denmark</t>
  </si>
  <si>
    <t xml:space="preserve">Iced airfoil aerodynamics at low Reynolds numbers </t>
  </si>
  <si>
    <t>ForWind Lab, Universität Oldenburg</t>
  </si>
  <si>
    <t>Numerical Investigation of Aerodynamic Performance of Wind Turbine Airfoils with Ice Accretion</t>
  </si>
  <si>
    <t>Nui Galway</t>
  </si>
  <si>
    <t>Development of novel leading edge protection on offshore wind turbine blades</t>
  </si>
  <si>
    <t>Fatigue lifetime calculation of blade bearings considering blade-dependent load distribution</t>
  </si>
  <si>
    <t>Structures &amp; Bearings</t>
  </si>
  <si>
    <t>Bristol Composite Institute (accis), University Of Bristol</t>
  </si>
  <si>
    <t>Sensitivity of beam cross-sectional coupling stiffness terms to modelling simplifications and variations</t>
  </si>
  <si>
    <t>The University of Tokyo</t>
  </si>
  <si>
    <t>Fatigue life prediction of wind turbine main bearing by an aeroelastic model considering load factors and lubricating conditions</t>
  </si>
  <si>
    <t>Cartflow</t>
  </si>
  <si>
    <t>Multi shear-webs solution in One Shot Blade®</t>
  </si>
  <si>
    <t>Leibniz Universität Hannover - Institute for Wind Energy Systems</t>
  </si>
  <si>
    <t>Investigating non-proportionality of multi-axial stresses in web and trailing edge adhesive joints of wind turbine rotor blades</t>
  </si>
  <si>
    <t>Center For Wind Power Drives</t>
  </si>
  <si>
    <t>Load analyses of pitch bearings of a 3 MW wind turbine based on multi body simulation</t>
  </si>
  <si>
    <t>Center For Wind Power Drives, Rwth Aachen</t>
  </si>
  <si>
    <t>Analysing wind and biomass electricity potential in rural Germany considering local demand in 15-minute intervals</t>
  </si>
  <si>
    <t>A categorization of strategies to manage variations based on functionality</t>
  </si>
  <si>
    <t>Power fluctuation analysis based on high resolution SCADA data of an offshore wind farm</t>
  </si>
  <si>
    <t>Chalmers</t>
  </si>
  <si>
    <t>Constructing a stable power system without thermal generation</t>
  </si>
  <si>
    <t>Dep. Space, Earth And Environment, Chalmers University Of Technology</t>
  </si>
  <si>
    <t>Variation management in a connected electricity system – the many roles of transmission</t>
  </si>
  <si>
    <t>Mines Paris Tech - Psl University</t>
  </si>
  <si>
    <t>Forecasting Extremes of Aggregated Production from a RES Virtual Power Plant</t>
  </si>
  <si>
    <t>Wind Energy Institute Of Canada</t>
  </si>
  <si>
    <t>Ancillary services from wind turbines: AGC from a single Type-IV turbine</t>
  </si>
  <si>
    <t>Enhanced Compensation Scheme for Inertia Emulation in Wind Turbines in Below-rated Operation</t>
  </si>
  <si>
    <t>A Comparative Review of Grid Code Requirements and Electrical Test Procedures for HVDC-connected Wind Power Plants</t>
  </si>
  <si>
    <t>A virtual synchronous machine control scheme for wind turbines</t>
  </si>
  <si>
    <t>Performance Evaluation of Wind Turbine Primary Frequency Regulation Methods under Inertial Support Action</t>
  </si>
  <si>
    <t>ABB Corporate Research</t>
  </si>
  <si>
    <t>Transformer life expectancy at wind power grid connection</t>
  </si>
  <si>
    <t>Advanced heuristics for design and optimization of offshore wind farms collection systems</t>
  </si>
  <si>
    <t>University of Strathclyde</t>
  </si>
  <si>
    <t>Establishing a relationship between an offshore wind turbine’s powertrain failure and repair rates and its availability and O&amp;M costs</t>
  </si>
  <si>
    <t>University College Cork</t>
  </si>
  <si>
    <t>Development and evaluation of a modular and reconfigurable 5 kVA electrical power take-off kit for wind to wire system education in a university</t>
  </si>
  <si>
    <t>Ancillary services</t>
  </si>
  <si>
    <t>University Of Brasília</t>
  </si>
  <si>
    <t>Social perspectives on challenges for large-scale wind power diffusion in Ceará state, northeastern Brazil</t>
  </si>
  <si>
    <t>Chair For Wind Power Drives, RWTH-Aachen</t>
  </si>
  <si>
    <t>Future Economic Perspective and Potential Revenue of Non-Subsidized Wind Turbines</t>
  </si>
  <si>
    <t>Commercial innovations to unlock investment in renewable energy</t>
  </si>
  <si>
    <t>Irish Wind Energy Association</t>
  </si>
  <si>
    <t>Overview of main policy recommendations for wind energy in Ireland</t>
  </si>
  <si>
    <t>Blade leading-edge erosion experiments and image processing</t>
  </si>
  <si>
    <t>Wind Turbine Blade Erosion Climate Atlas for the Contiguous United States</t>
  </si>
  <si>
    <t>The Pennsylvania State University</t>
  </si>
  <si>
    <t>Design, Analysis, and Testing of Leading-Edge Protection Tapes for Wind Turbine Blades</t>
  </si>
  <si>
    <t>P. E. Concepts Gmbh</t>
  </si>
  <si>
    <t>Assessment of a rotor blade extension retrofit as an alternative to the lifetime extension of wind turbines</t>
  </si>
  <si>
    <t xml:space="preserve">Wind turbine gearbox condition monitoring: Experimental validation of a thermal network model </t>
  </si>
  <si>
    <t>CWD, RWTH Aachen</t>
  </si>
  <si>
    <t xml:space="preserve">Condition Monitoring of roller bearings using Acoustic Emission </t>
  </si>
  <si>
    <t>Chair For Wind Power Drives</t>
  </si>
  <si>
    <t>REDUCING COST UNCERTAINTY IN DRIVETRAIN DESIGN DECISIONS WITH FOCUS ON OPERATIONAL PHASE</t>
  </si>
  <si>
    <t>University of Melbourne</t>
  </si>
  <si>
    <t>LIDAR-assisted control for fatigue load reduction of wind turbines</t>
  </si>
  <si>
    <t>Validation of Wind Turbine Health History</t>
  </si>
  <si>
    <t>École De Technologie Supérieure</t>
  </si>
  <si>
    <t>Computing missing data in a wind farm dataset</t>
  </si>
  <si>
    <t>Aligning data requirements for realistic uncertainty evaluation</t>
  </si>
  <si>
    <t>Prediction wind turbine generator faults using Eigenvalue Analysis and One-Class Supported Vector Machine</t>
  </si>
  <si>
    <t>Comparison of Anomaly Detection Techniques for Wind Turbine Gearbox SCADA Data</t>
  </si>
  <si>
    <t>Comparison of anomaly detection techniques to predict generator bearing failure using SCADA data</t>
  </si>
  <si>
    <t xml:space="preserve">Assessment of levelized cost of energy considering uncertainty of repair downtime and unscheduled O&amp;M cost
</t>
  </si>
  <si>
    <t>Fundación CIRCE</t>
  </si>
  <si>
    <t>Timely decision making for an operation and maintenance visit</t>
  </si>
  <si>
    <t>Geometrically Nonlinear Wind Turbine Blade Reduced Order Model Based on Modal Derivatives</t>
  </si>
  <si>
    <t>FE-based design concept for axially loaded grouted connections under submerged conditions</t>
  </si>
  <si>
    <t>Center For Wind Power Drives, Rwth Aachen University</t>
  </si>
  <si>
    <t>Validation of MBS modelling methods to represent the influence of gear deformation on bearing loads</t>
  </si>
  <si>
    <t>Metuwind Center For Wind Energy</t>
  </si>
  <si>
    <t>Comparison of Euler-Bernoulli Beam and Superelement Blade Definitions on the Structural Performance of Wind Turbine Systems</t>
  </si>
  <si>
    <t>Shanghai Electric Windpower Group</t>
  </si>
  <si>
    <t>Vortex induced response analysis of a wind turbine tower based on the hybrid CFD-FEM method</t>
  </si>
  <si>
    <t>von Karman Institute for Fluid Dynamics</t>
  </si>
  <si>
    <t>Ice shedding phenomenon: an experimental and numerical investigation</t>
  </si>
  <si>
    <t>Fraunhofer</t>
  </si>
  <si>
    <t>Conceptual design and preliminary study of segmented blade fatigue test</t>
  </si>
  <si>
    <t>Fraunhofer Institute for Wind Energy Systems IWES</t>
  </si>
  <si>
    <t>A novel rotor blade fatigue test setup with elliptical biaxial resonant excitation</t>
  </si>
  <si>
    <t>Endurance and acceptance test for pitch bearings</t>
  </si>
  <si>
    <t>Monitoring</t>
  </si>
  <si>
    <t>University Of Limerick</t>
  </si>
  <si>
    <t>Towards real-time autonomous inspection of wind turbine installations with Unmanned Aerial Systems</t>
  </si>
  <si>
    <t xml:space="preserve">Optical Measurements of Multi-Megawatt Turbine Dynamic Response </t>
  </si>
  <si>
    <t>Faculty Of Engineering, University Of Porto (FEUP)</t>
  </si>
  <si>
    <t>Development of new strategies for optimized structural monitoring of wind farms: description of the experimental field</t>
  </si>
  <si>
    <t>Data-Driven Wind Turbine Health Monitoring based on the Performance of Wind Turbine Power Curve</t>
  </si>
  <si>
    <t>Estimation of wind turbine shaft remaining lifetime using SCADA measurements and Inspections</t>
  </si>
  <si>
    <t>Design</t>
  </si>
  <si>
    <t>Brandenburg University of Technology Cottbus-Senftenberg</t>
  </si>
  <si>
    <t>Stability Analysis and Robust Optimization of a Wind Turbine Service Platform</t>
  </si>
  <si>
    <t>Designing a floating wind turbine spar substructure for a lightweight tower</t>
  </si>
  <si>
    <t>Tu Delft/enerkite Gmbh</t>
  </si>
  <si>
    <t>Modelling, design and optimisation of composite structures for Airborne Wind Energy wings</t>
  </si>
  <si>
    <t>RISE, Research Institutes Of Sweden</t>
  </si>
  <si>
    <t>Design and validation of modular wind turbine towers made from wood</t>
  </si>
  <si>
    <t>Institute For Wind Energy Systems</t>
  </si>
  <si>
    <t>Investigation of the material anisotropy of epoxy-based adhesive joints in wind turbine rotor blades filled with short glass fibres</t>
  </si>
  <si>
    <t>Institute Of Structural Analysis, Leibniz University Hannover</t>
  </si>
  <si>
    <t xml:space="preserve">An Inverse Model Reduction Method for Finite Element Model Updating in Structural Health Monitoring </t>
  </si>
  <si>
    <t>Chemistry And Environment Research Laboratory,Taiwan Power Company.</t>
  </si>
  <si>
    <t>Application of Reverse Engineering to Identify Basic Design Parameters of the Large Wind Turbine FRP Blades and Perform the Accident Cause Analysis</t>
  </si>
  <si>
    <t>Finding a connection between load exposure and failures of wind turbines in a wind farm</t>
  </si>
  <si>
    <t>A study of nonlinear sway-rocking model for evaluating seismic loading on wind turbine towers and foundations</t>
  </si>
  <si>
    <t>Edinburgh Napier University</t>
  </si>
  <si>
    <t xml:space="preserve">Enhancement of a 7MW Offshore Wind Turbine Gearbox Thermal Model Using Oil Degradation Experimental Data </t>
  </si>
  <si>
    <t>Maintenance &amp; Reliability</t>
  </si>
  <si>
    <t>A consistent damping model for integrated and superelement modelling approaches for offshore wind turbine jackets in Bladed</t>
  </si>
  <si>
    <t>Technology Development</t>
  </si>
  <si>
    <t>Green Entrans as</t>
  </si>
  <si>
    <t>Testing of a new transport and installation method for wind turbines.</t>
  </si>
  <si>
    <t>Offshore Farm Operations</t>
  </si>
  <si>
    <t>MaREI Centre, Environmental Research Institute, University College Cork</t>
  </si>
  <si>
    <t>Kinsale Gas Platform Re-purposing for Floating Offshore Wind</t>
  </si>
  <si>
    <t>Project Development</t>
  </si>
  <si>
    <t>MaREI Centre for Marine and Renewable Energy, ERI, University College Cork</t>
  </si>
  <si>
    <t>Development of X-SEA program for efficient coupled analysis of offshore structures</t>
  </si>
  <si>
    <t xml:space="preserve">Analysing Uncertainties in Offshore Wind Farm Power using Measure Correlate Predict Methodologies  </t>
  </si>
  <si>
    <t>Politecnico di Milano</t>
  </si>
  <si>
    <t>Wind tunnel-HIL analysis of the influence of aerodynamic and control-related loads on floating wind turbine dynamics</t>
  </si>
  <si>
    <t>University of Campania "Luigi Vanvitelli"</t>
  </si>
  <si>
    <t>Comparative analysis of life cost model for different floating wind turbine installations</t>
  </si>
  <si>
    <t>Large scale model of FOWT for outdoor experimental campaign</t>
  </si>
  <si>
    <t>MIT Portugal - IST/UTL</t>
  </si>
  <si>
    <t>Offshore wind energy resource assessment in Porto Santo Island</t>
  </si>
  <si>
    <t>NUMERICAL MODELLING OF A FLOATING SUBSTATIONS WAVE AND LOW FREQUENCY MOTION RESPONSE, COMPARED WITH OBSERVATIONAL DATA</t>
  </si>
  <si>
    <t>Lancaster University</t>
  </si>
  <si>
    <t>Optimisation of vessel routing for offshore wind farm maintenance tasks</t>
  </si>
  <si>
    <t>Trinity College Dublin</t>
  </si>
  <si>
    <t>Modelling the Response of Monopiles to wave loading using Smoothed Particle Hydrodynamics</t>
  </si>
  <si>
    <t>Wind turbine condition monitoring using IIoT devices</t>
  </si>
  <si>
    <t>Fatigue Load on Floating Offshore Wind Turbine during Power Production</t>
  </si>
  <si>
    <t>UWA</t>
  </si>
  <si>
    <t>Opportunities through geotechnical centrifuge modelling for offshore wind energy developments</t>
  </si>
  <si>
    <t>Class Nk</t>
  </si>
  <si>
    <t xml:space="preserve">Effect of the hydrodynamic models on the cross-sectional forces of a semi-submersible floating offshore wind turbine
</t>
  </si>
  <si>
    <t>Offshore wind turbine power curve tests using lidar</t>
  </si>
  <si>
    <t>Scanning lidar measurements on floating offshore wind turbines</t>
  </si>
  <si>
    <t>Cork Institute Of Technology</t>
  </si>
  <si>
    <t>Decommissioning Offshore Windfarms - What’s the Plan?</t>
  </si>
  <si>
    <t>Improving offshore wind farm performance analysis with mesoscale weather model data</t>
  </si>
  <si>
    <t>More accurate non-linear pile forces for improved dynamic response of modal support structure models in Bladed</t>
  </si>
  <si>
    <t>Dynamic modelling of soil structure interaction for the design of offshore wind turbines</t>
  </si>
  <si>
    <t>Swe</t>
  </si>
  <si>
    <t>Modelling uncertainty in the validation of the hydrodynamics of floating offshore wind turbine</t>
  </si>
  <si>
    <t>DNV GL, Wind and Marine Energy Systems CDT</t>
  </si>
  <si>
    <t>Uncertainty assessment for offshore wind decommissioning</t>
  </si>
  <si>
    <t>Oregon State University</t>
  </si>
  <si>
    <t>Enabling Reliability-Based Layout Optimization of Offshore Wind Energy Arrays</t>
  </si>
  <si>
    <t>UCC</t>
  </si>
  <si>
    <t>A Multi-Criteria Decision Model of Location Assessment for Ireland’s Offshore Wind Energy Development Planning</t>
  </si>
  <si>
    <t>Miniaturizing offshore floating wind farms for wind/wave experiments</t>
  </si>
  <si>
    <t>Forschungszentrum Jülich - IEK3</t>
  </si>
  <si>
    <t>Sensitivity of Turbine Designs for Offshore Wind Energy in Europe</t>
  </si>
  <si>
    <t>Modelling offshore wind farm installation</t>
  </si>
  <si>
    <t>A satellite-based high-resolution offshore wind archive for mesoscale comparison for the New European Wind Atlas</t>
  </si>
  <si>
    <t>Probabilistic Access Forecasting for Offshore Operations</t>
  </si>
  <si>
    <t>Can hydrogen production increase the viability of offshore wind?</t>
  </si>
  <si>
    <t>Organisation</t>
  </si>
  <si>
    <t>High-order statistics of model wind turbine and actuator disk wakes</t>
  </si>
  <si>
    <t>Lheea (CNRS - Ecole Centrale de Nantes)</t>
  </si>
  <si>
    <t>Identification of regions in the wake of a wind turbine by means of the turbulence</t>
  </si>
  <si>
    <t>On the influence of blade number and yaw offset on the tip vortex stability in a wind turbine wake</t>
  </si>
  <si>
    <t>Technische Universität München</t>
  </si>
  <si>
    <t>An experimental study of lateral wake interactions within a wind farm</t>
  </si>
  <si>
    <t>Fabrication and testing of a sub-scale wind turbine blade</t>
  </si>
  <si>
    <t xml:space="preserve">Wind tunnel experiment on turbulent actuator disk wakes </t>
  </si>
  <si>
    <t>Jade Hochschule Oldenburg</t>
  </si>
  <si>
    <t>Three-dimensional measurement of rotor blades during flow measurements in a wind tunnel</t>
  </si>
  <si>
    <t>Dipartimento Di Meccanica - Politecnico Di Milano</t>
  </si>
  <si>
    <t>Wind tunnel measurements of single and multiple wakes for a wide range of inflow conditions and wind turbines yaw misalignment/power de-rating</t>
  </si>
  <si>
    <t>Warsaw University of Technology</t>
  </si>
  <si>
    <t>Experimental validation of load-limiting concept by wind tunnel testing of four VAWT geometries</t>
  </si>
  <si>
    <t>Uppsala University</t>
  </si>
  <si>
    <t>Measurement and modeling of a forested area with focus on footprint dependency</t>
  </si>
  <si>
    <t>Barcelona Supercomputing Center</t>
  </si>
  <si>
    <t>Daily cycle simulations of thermally stratified flows over forested complex terrain</t>
  </si>
  <si>
    <t>Cener</t>
  </si>
  <si>
    <t xml:space="preserve">IEA Task 31 "Wakebench": An International Framework for Multi-scale Flow Modeling and Validation </t>
  </si>
  <si>
    <t>Dtu Wind Enegy</t>
  </si>
  <si>
    <t xml:space="preserve">On the interplay between turbine wakes and atmospheric stratification in complex terrain: a LES study </t>
  </si>
  <si>
    <t>Nonequilibrium Responses of Microscale Atmospheric Turbulence to the Passage of Typical Weather Fronts at the Mesoscale</t>
  </si>
  <si>
    <t>Validation and Verification: Beyond Planning</t>
  </si>
  <si>
    <t>Continued Multilevel-Multifidelity Uncertainty Quantification of the SWiFT Wind Turbines</t>
  </si>
  <si>
    <t>Power Curves Based on Floating Lidar Measurements following IEC 61400-12-1:2017 and IEA Wind RP 18</t>
  </si>
  <si>
    <t>Wind turbine power performance measurement in complex terrain using nacelle lidars</t>
  </si>
  <si>
    <t>Wind measurements with drone-based wind lidars</t>
  </si>
  <si>
    <t>Ørsted</t>
  </si>
  <si>
    <t xml:space="preserve">Wind field reconstruction in the wind turbine induction zone – a comparative exercise </t>
  </si>
  <si>
    <t>University Of Stuttgart</t>
  </si>
  <si>
    <t>Mitigating barriers of lidar-assisted control: recommendations for a lidar-data processing framework and for extreme event simulation</t>
  </si>
  <si>
    <t>Deutsches Zentrum Für Luft- Und Raumfahrt E.v.</t>
  </si>
  <si>
    <t>Estimation of turbulence parameters from scanning lidars and in-situ instrumentation in the Perdigão 2017 campaign</t>
  </si>
  <si>
    <t>Deutsches Zentrum Für Luft- Und Raumfahrt (dlr)</t>
  </si>
  <si>
    <t>Improved boundary layer flow modelling by enhanced land surface characterisation</t>
  </si>
  <si>
    <t>Detailed induction zone wind field measurements over sloping terrain</t>
  </si>
  <si>
    <t>DTU Wind Energy - Technical University Denmark</t>
  </si>
  <si>
    <t>Uncovering wind conditions in complex terrain with Dual-Doppler lidars</t>
  </si>
  <si>
    <t>Dundalk Institute Of Technology</t>
  </si>
  <si>
    <t>A comparison of obstacle and surface roughness models in predicting the performance of an 850 kW wind autoproducer at a peri-urban site with onsite LiDAR measurements</t>
  </si>
  <si>
    <t>Fraunhofer Iee</t>
  </si>
  <si>
    <t>Optimization of lidar based measurement strategies for resource assessment of wind farms – Overview of the LiMeS project results</t>
  </si>
  <si>
    <t>Simulating Wind Farm Flows in Complex Terrain with WindSE</t>
  </si>
  <si>
    <t>Universität Hamburg</t>
  </si>
  <si>
    <t>Systematic study of the effect of v-shaped valleys on wind flow within the surface layer</t>
  </si>
  <si>
    <t>Stuttgart Wind Energy, University Of Stuttgart</t>
  </si>
  <si>
    <t>Experiences, Challenges and Opportunities of Lidar-Based Minute-Scale Forecasting in Complex Terrain</t>
  </si>
  <si>
    <t>ZX Lidars</t>
  </si>
  <si>
    <t>Turbine performance measurement using nacelle mounted lidars in complex terrain – technique for reducing uncertainty</t>
  </si>
  <si>
    <t>École Polytechnique Fedérale De Lausanne (epfl)</t>
  </si>
  <si>
    <t>Effect of wind veer on wind turbine wakes measured with nacelle-mounted LiDARs</t>
  </si>
  <si>
    <t>Wake characteristics at Perdigão; wake metrics and directional variability</t>
  </si>
  <si>
    <t>Analysis of wind turbine wakes in complex terrain during the Perdigão 2017 campaign</t>
  </si>
  <si>
    <t>Aero-elastic load validation in wake conditions using nacelle-mounted lidar measurements</t>
  </si>
  <si>
    <t>Centrale Nantes</t>
  </si>
  <si>
    <t>Comparison of wake tracking methods applied to full-scale measurements of wind turbine wakes in interactions</t>
  </si>
  <si>
    <t>Multi-lidar observations of Vestas multi-rotor turbine wake</t>
  </si>
  <si>
    <t>Sandia National Labs</t>
  </si>
  <si>
    <t>Tutorial on How to Use the SWiFT Facility Data Archive and Portal Data</t>
  </si>
  <si>
    <t>University Of Waterloo</t>
  </si>
  <si>
    <t>Experimental wake measurements of a yawed and un-yawed single turbine</t>
  </si>
  <si>
    <t>Ut Dallas</t>
  </si>
  <si>
    <t>Effects of topographic wakes on wind turbine performance</t>
  </si>
  <si>
    <t>Forwind - Oldenburg</t>
  </si>
  <si>
    <t xml:space="preserve">Wake Deflection Measurement in a Wind Tunnel  with Two Synchronized Lidar WindScanners </t>
  </si>
  <si>
    <t>University Of Applied Sciences Rapperswil</t>
  </si>
  <si>
    <t>A new process for the pragmatic choice of wind models in complex terrain</t>
  </si>
  <si>
    <t>Forschungszentrum Jülich</t>
  </si>
  <si>
    <t>How long is enough? Multi-decadal assessment of wind generation variability and associated pitfalls</t>
  </si>
  <si>
    <t>Missoula Fire Sciences Laboratory</t>
  </si>
  <si>
    <t>Comparison of a RANS-based CFD solver in WindNinja to mass-consistent and LES simulations over three terrains with varying terrain complexity</t>
  </si>
  <si>
    <t>University of Applied Sciences Rapperswil (HSR)</t>
  </si>
  <si>
    <t>Evaluation of the Lattice Boltzmann Method for wind modelling in complex terrain</t>
  </si>
  <si>
    <t>Proplanen</t>
  </si>
  <si>
    <t>Validation and verification of models of the waked flow of a large wind farm</t>
  </si>
  <si>
    <t>The University Of Texas At Dallas</t>
  </si>
  <si>
    <t>Stochastic method based on high-fidelity simulations to estimate AEP</t>
  </si>
  <si>
    <t>Quantifying Offshore Mesoscale Model Uncertainty using an Ensemble Approach</t>
  </si>
  <si>
    <t>University of Colorado Boulder</t>
  </si>
  <si>
    <t>Best Practices for Simulating Wind Plant Wakes with WRF Wind Farm Parameterization</t>
  </si>
  <si>
    <t>École de Technologie Supérieure</t>
  </si>
  <si>
    <t>Modernization of WEST reanalysis data and impact on the wind potential analyzed: implementation of ERA-I/-5 reanalysis.</t>
  </si>
  <si>
    <t>ForWind - Oldenburg University</t>
  </si>
  <si>
    <t>The NEWA Ferry Lidar Benchmark: Comparing mesoscale models with lidar measurements along a ship route</t>
  </si>
  <si>
    <t>Universidad Complutense de Madrid</t>
  </si>
  <si>
    <t xml:space="preserve">The NEWA probabilistic wind atlas: 
Assessing model uncertainty with a large WRF ensemble
</t>
  </si>
  <si>
    <t>Validation of a wind farm parametrization in WRF using wind farm data in the Irish Sea</t>
  </si>
  <si>
    <t>Tu Delft</t>
  </si>
  <si>
    <t xml:space="preserve">Association Between Offshore Wind Characteristics over the North Sea and  Weather Pattern Clusters Determined using Self-Organised Maps (SOMs) </t>
  </si>
  <si>
    <t xml:space="preserve">Power production and turbulence intensity in very large wind farms
</t>
  </si>
  <si>
    <t>Gravity wave effects on wind-farm blockage and energy extraction</t>
  </si>
  <si>
    <t>DTU Wind Energ</t>
  </si>
  <si>
    <t>Power curves in wind farms and the influence of the reference wind speed</t>
  </si>
  <si>
    <t>Correcting for the impact of blockage on measured power curves</t>
  </si>
  <si>
    <t>University Of Surrey</t>
  </si>
  <si>
    <t>Blockage effects as inferred from measurements in the EnFlo stratified-flow wind tunnel</t>
  </si>
  <si>
    <t>Measuring velocity-component variances from scanning lidars</t>
  </si>
  <si>
    <t>Multi scanning lidar measurements for resource assessment: A case study in complex terrain</t>
  </si>
  <si>
    <t>RECAST: Where to place WindScanners and where to measure with them?</t>
  </si>
  <si>
    <t>Fraunhofer Institute for Energy Economics and Energy System Technology (IEE)</t>
  </si>
  <si>
    <t>Optimizing multi-lidar measurements for wind park planning</t>
  </si>
  <si>
    <t>Using mesoscale weather data to guide short-term measurement campaigns for resource assessment within the RECAST project</t>
  </si>
  <si>
    <t>Wind resource assessment using multi-position measurements</t>
  </si>
  <si>
    <t>Esslingen University of Applied Sciences</t>
  </si>
  <si>
    <t>Coupling mesoscale‐microscale models for characterising the wind flow in complex terrain</t>
  </si>
  <si>
    <t>University of Rostock</t>
  </si>
  <si>
    <t>Modal analysis procedure for wind turbine rotor blades on the basis of a damped eigenvalue problem</t>
  </si>
  <si>
    <t>Fraunhofer Institute For Wind Energy Systems IWES</t>
  </si>
  <si>
    <t>MDAO of Wind Turbine Systems for Various Applications, Using Python and Modelica</t>
  </si>
  <si>
    <t>Nrel</t>
  </si>
  <si>
    <t>A detailed blade cost model for wind turbine systems engineering</t>
  </si>
  <si>
    <t>Cross-couplings between actuator sizing and rotor and tower design</t>
  </si>
  <si>
    <t>Integration of airfoil design within a system-level optimization framework</t>
  </si>
  <si>
    <t>SINTEF Energy Research</t>
  </si>
  <si>
    <t>Probabilistic analysis of a wind turbine operating near its rated wind speed</t>
  </si>
  <si>
    <t>A Detached Eddy Simulation study of drag reduction devices for flatback airfoils</t>
  </si>
  <si>
    <t>University Of Texas At Dallas</t>
  </si>
  <si>
    <t>Extreme-scale rotor design for downwind offshore systems</t>
  </si>
  <si>
    <t>Imperial College London</t>
  </si>
  <si>
    <t>Efficient aeroelastic modelling of highly-flexible wind turbines</t>
  </si>
  <si>
    <t>Towards a 20MW Aeroelastically-tailored Wind Turbine Common Research Model</t>
  </si>
  <si>
    <t>ECN part of TNO</t>
  </si>
  <si>
    <t>Aero-elastic loads on a 10 MW turbine exposed to extreme events selected from a year-long Large-Eddy Simulation over the North Sea.</t>
  </si>
  <si>
    <t xml:space="preserve">The Low-Wind turbine concept for optimal system integration
</t>
  </si>
  <si>
    <t>Preliminary Design of Low Specific Power Rotors</t>
  </si>
  <si>
    <t>Investigation of Novel Concepts for Large Land-based Turbines</t>
  </si>
  <si>
    <t>Fundamental Effect of Vibrational Mode on Vortex-Induced Vibration in a Brimmed Diffuser for a Wind Turbine</t>
  </si>
  <si>
    <t>Università Degli Studi Di Napoli Federico Ii</t>
  </si>
  <si>
    <t>A low-order panel method for the analysis/design of ducted wind turbines</t>
  </si>
  <si>
    <t xml:space="preserve">Computational Analysis of High Lift Generating Airfoils for Diffuser Augmented Wind Turbines
</t>
  </si>
  <si>
    <t>MSc Wind Energy, Statkraft</t>
  </si>
  <si>
    <t xml:space="preserve">CFD based design of diffuser augmented wind turbine </t>
  </si>
  <si>
    <t>Delft University Of Technology</t>
  </si>
  <si>
    <t>Design of a ducted wind turbine and analysis of experimental results</t>
  </si>
  <si>
    <t>Clarkson University</t>
  </si>
  <si>
    <t>The optimal duct length of ducted wind turbines</t>
  </si>
  <si>
    <t>Development of a Ducted Wind Turbine Optimization Design Space</t>
  </si>
  <si>
    <t>Towards a Commercially Viable Ducted Wind Turbine</t>
  </si>
  <si>
    <t>Power output enhancement of a ducted wind turbine with various shapes of brim</t>
  </si>
  <si>
    <t>Analysis of ducted wind turbine aerodynamics using a multi-fidelity approach</t>
  </si>
  <si>
    <t>Wind turbine condition monitoring based on cyclostationary tools</t>
  </si>
  <si>
    <t>Mesh Engineering Gmbh</t>
  </si>
  <si>
    <t>A Semi-Analytical Approach for the Reduction of Low-Frequency Tonalities</t>
  </si>
  <si>
    <t>Combining signal processing and AI to optimize condition monitoring on wind turbines</t>
  </si>
  <si>
    <t>Wind Turbine Drivetrain Monitoring Using Fleet Vibration Data</t>
  </si>
  <si>
    <t>Norwegian University Of Science &amp; Technology</t>
  </si>
  <si>
    <t>Drivetrain optimization in multi-megawatt offshore wind turbines</t>
  </si>
  <si>
    <t>Condition monitoring of roller bearings in wind turbine gearboxes</t>
  </si>
  <si>
    <t>Vub/owi-lab</t>
  </si>
  <si>
    <t>A case study on fleet-wide monitoring of wind turbine drivetrains</t>
  </si>
  <si>
    <t>Design of Synthetic Jet Actuators to delay separations at inner blade sections</t>
  </si>
  <si>
    <t>Hanze University Of Applied Sciences</t>
  </si>
  <si>
    <t>Dynamic Stall in Wind Turbine Blades in Parked Conditions</t>
  </si>
  <si>
    <t>Field test of an active flap system on a multi-MW wind turbine</t>
  </si>
  <si>
    <t>National Institute of Advanced Industrial Science and Technology</t>
  </si>
  <si>
    <t>The First Trial Operation of Plasma Assisted 300kW Wind Turbine with Durable, Retrofitted DBD Electrodes</t>
  </si>
  <si>
    <t>Irphe/cnrs</t>
  </si>
  <si>
    <t>Blade pitch optimisation for an offshore vertical axis wind turbine model</t>
  </si>
  <si>
    <t>Forwind - University of Oldenburg</t>
  </si>
  <si>
    <t>Wind tunnel validation of wind turbine load reducing concepts based on individual pitch control and blades with rigid leading edge slats</t>
  </si>
  <si>
    <t>Mer Agitée / LHEEA Centrale Nantes</t>
  </si>
  <si>
    <t xml:space="preserve">Evaluation of the ability of the electronic Tell-Tale sensor to 
extract properties of the flow on wind turbine blades
</t>
  </si>
  <si>
    <t>University Of Orleans</t>
  </si>
  <si>
    <t>Experimental study of aerodynamic load modification on rotor blades with fluidic jets</t>
  </si>
  <si>
    <t>TUDelft/IST Lisbon</t>
  </si>
  <si>
    <t>Dedicated Airfoil Design for AFC employment - trends and limitations</t>
  </si>
  <si>
    <t>Laas-cnrs</t>
  </si>
  <si>
    <t>Towards robust control design for active flow control on wind turbine blades</t>
  </si>
  <si>
    <t>Lheea (cnrs - Ecole Centrale Nantes)</t>
  </si>
  <si>
    <t xml:space="preserve">A new perturbation system to reproduce unsteady and large turbulent scale inflows in a wind tunnel
</t>
  </si>
  <si>
    <t>Dynamic stall measurements on a pitching S833 airfoil with a pitching trailing edge flap</t>
  </si>
  <si>
    <t>L@b Scalian</t>
  </si>
  <si>
    <t>Stochastic reduced order model for real-time flow estimation</t>
  </si>
  <si>
    <t>Wind farm controller design and simulation testing</t>
  </si>
  <si>
    <t>Improving wake steering engineering models with wake deflection coupling effects</t>
  </si>
  <si>
    <t>TU Munich, Siemens AG</t>
  </si>
  <si>
    <t>Offline Economic Active-Power Dispatch for Wind Farms Taking Fatigue into Account</t>
  </si>
  <si>
    <t>Investigation into wake steering performance at rated power</t>
  </si>
  <si>
    <t>Wind Power Maximization using Log‐of‐Power Extremum Seeking</t>
  </si>
  <si>
    <t>Wind tunnel experiments exploring the possibilities of dynamic induction control</t>
  </si>
  <si>
    <t>Wind Energy Institute</t>
  </si>
  <si>
    <t>Wind tunnel testing of open-loop wake deflection under dynamic wind direction changes</t>
  </si>
  <si>
    <t>Improving wind farm power performance through Gaussian process optimization – A high-fidelity simulation study</t>
  </si>
  <si>
    <t>Estimation of partial wake loads for wind farm control design</t>
  </si>
  <si>
    <t>Validation of FAST.Farm considering structural loads at alpha ventus</t>
  </si>
  <si>
    <t>Real-time Consensus Wind Farm Control</t>
  </si>
  <si>
    <t>Norwegian University of Science And Technology (ntnu)</t>
  </si>
  <si>
    <t>Real-time optimization of wind farms using modifier adaptation and machine learning</t>
  </si>
  <si>
    <t>Technical University of Munich (TUM)</t>
  </si>
  <si>
    <t>Validation and calibration of a wake model in complex terrain</t>
  </si>
  <si>
    <t>CL-Windcon EU-Project. A control problem approach</t>
  </si>
  <si>
    <t>Engie Green</t>
  </si>
  <si>
    <t>Experimental analysis of wind turbine blade loading when applying wind farm control strategies: results from SMARTEOLE field tests</t>
  </si>
  <si>
    <t>A Comparative Study of the Wake Dynamics during Yaw and Derating</t>
  </si>
  <si>
    <t>Reducing Turbine Mechanical Loads Using Model-optimized Power Control of Waked Wind Farms</t>
  </si>
  <si>
    <t>SOWFA modelling for wind farm control strategies</t>
  </si>
  <si>
    <t>Technical University of Munich</t>
  </si>
  <si>
    <t>Augmentation and calibration of a wind farm model</t>
  </si>
  <si>
    <t>Set-up of a reference wind-farm simulation database for testing of turbine and farm control strategies and load scenarios</t>
  </si>
  <si>
    <t>Dtu</t>
  </si>
  <si>
    <t>The influence of wind farm control on optimal wind farm layout</t>
  </si>
  <si>
    <t>Wind farm control including grid support and load minimisation and (re)distribution</t>
  </si>
  <si>
    <t>Carbon Trust</t>
  </si>
  <si>
    <t>Offshore Wind Accelerator Wind Farm Control Trial Project</t>
  </si>
  <si>
    <t>Prospects of combined feedforward-feedback wake redirection control</t>
  </si>
  <si>
    <t>TotalControl – Advanced integrated control of large-scale wind power plants and wind turbines</t>
  </si>
  <si>
    <t>The Actuator Line Model in Lattice Boltzmann Frameworks: Turbulence Modelling and Wake Characteristics</t>
  </si>
  <si>
    <t>An Impulse Formulation of the Axial Momentum Equation for Wind Turbines</t>
  </si>
  <si>
    <t>NREL</t>
  </si>
  <si>
    <t>Filtered lifting line theory</t>
  </si>
  <si>
    <t>The effect of finite number of blades on a vertical-axis wind turbine: Actuator line vs. actuator cylinder</t>
  </si>
  <si>
    <t>A fast, tuning-free tip/smearing correction for the actuator line</t>
  </si>
  <si>
    <t>Towards a non-linear aeroelastic actuator line model for scale-resolving wind farm simulations</t>
  </si>
  <si>
    <t>Generic body forces in numerical actuator disc model of wind turbine rotor</t>
  </si>
  <si>
    <t>University of Calgary</t>
  </si>
  <si>
    <t>Analytical Model of Aerodynamically Unequal Blades of Horizontal Axis Wind Turbines</t>
  </si>
  <si>
    <t>The need for a new dynamic inflow model for vertical-axis wind turbines</t>
  </si>
  <si>
    <t>Experimental Study of the Wake of Circular and Non-circular Actuator Surfaces</t>
  </si>
  <si>
    <t>Variation of rotor loading and wake development due to fixed pitch offsets in Vertical Axis Wind Turbines</t>
  </si>
  <si>
    <t>Tu Delft University</t>
  </si>
  <si>
    <t>Aerodynamics and Aeroacoustics of a Vertical Axis Wind Turbine</t>
  </si>
  <si>
    <t>Fesb, University Of Split</t>
  </si>
  <si>
    <t>Numerical simulation for optimization of hybrid Darrieus-Savonius wind turbine</t>
  </si>
  <si>
    <t>Performance analysis of a Darrieus-type wind turbine for six four-digit airfoils of NACA series</t>
  </si>
  <si>
    <t>NTUA</t>
  </si>
  <si>
    <t>Development and validation of an improved DMST model for VAWT modelling</t>
  </si>
  <si>
    <t>Laboratoire des Ecoulements Géophysiques et Industriels (LEGI)</t>
  </si>
  <si>
    <t>Prediction of VAWT' performances with numerical approaches using different turbulence modelling</t>
  </si>
  <si>
    <t>On the observability of closed-loop wind farm control solutions that leverage a steady-state surrogate model</t>
  </si>
  <si>
    <t xml:space="preserve">A three dimensional and extremely fast wake solver with terrain features for wind farm controls
</t>
  </si>
  <si>
    <t>Improvement of the Jensen wake model through local turbulence parameterization</t>
  </si>
  <si>
    <t>Can engineering wake models be trusted? 
Practical model validation based on CFD, SCADA, and LIDAR measurements</t>
  </si>
  <si>
    <t>Modifying a three dimensional wake solver to include turbulence effects 
introduced by turbines for the controls-oriented model FLORIS</t>
  </si>
  <si>
    <t>Technological University Dublin</t>
  </si>
  <si>
    <t>Short-term Value of Wind Power Forecasting in Ireland</t>
  </si>
  <si>
    <t>Physical Design of Hybrid Power Plants</t>
  </si>
  <si>
    <t>Modelling wind power variability: The reanalysis and stochastic simulation approaches and how to combine them</t>
  </si>
  <si>
    <t>Vattenfall Vindkraft A/S</t>
  </si>
  <si>
    <t>Online Optimization and Control for Renewable Hybrid Power Plants</t>
  </si>
  <si>
    <t>Aspects of relevance for utility scale wind-solar hybrid power plants</t>
  </si>
  <si>
    <t>University of Tuzla</t>
  </si>
  <si>
    <t>New control algorithm of direct interconnected wind turbine generators</t>
  </si>
  <si>
    <t>CRIS - Univeristy Of Limerick</t>
  </si>
  <si>
    <t>Offshore Marine Renewable Energy Sources; A review of power transmission techniques employed and their suitability for future expansion.</t>
  </si>
  <si>
    <t>A study on the incorporation of direct interconnection technique and low-frequency AC transmission technology to optimise offshore wind energy systems</t>
  </si>
  <si>
    <t>Simplification of Offshore Wind Generators</t>
  </si>
  <si>
    <t>EDP</t>
  </si>
  <si>
    <t>Enabling the participation of wind energy in energy markets - a Virtual Power Plant approach</t>
  </si>
  <si>
    <t>Eirgrid</t>
  </si>
  <si>
    <t xml:space="preserve">EU-SysFlex </t>
  </si>
  <si>
    <t>Esb</t>
  </si>
  <si>
    <t>Renewable Innovation</t>
  </si>
  <si>
    <t>Innovative Aspects of Virtual Power Plant Control Optimization</t>
  </si>
  <si>
    <t xml:space="preserve">Renewable Integration - A Transmission System Operator perspective </t>
  </si>
  <si>
    <t>Ren - Rede Eléctrica Nacional,s.a.</t>
  </si>
  <si>
    <t>TSO perspective in regards to wind/RES integration – The Portuguese experience</t>
  </si>
  <si>
    <t>VITO/EnergyVille</t>
  </si>
  <si>
    <t>Innovations in system services and market design in a high RES context</t>
  </si>
  <si>
    <t>Aemo</t>
  </si>
  <si>
    <t>Integration of Wind Power Plants - An Australian persepctive</t>
  </si>
  <si>
    <t>Edf R&amp;d</t>
  </si>
  <si>
    <t>Demonstrations of flexibility solutions in the EU-SysFlex Project</t>
  </si>
  <si>
    <t>Addressing grid needs by combining windfarms and storage</t>
  </si>
  <si>
    <t>Iea Wind Task 25</t>
  </si>
  <si>
    <t>Methodology recommendations for renewable energy system studies – IEA Wind Task 25 summary of recent findings</t>
  </si>
  <si>
    <t>Coillte</t>
  </si>
  <si>
    <t>Identifying the relative and combined impact and importance of a range of curtailment mitigation options on high RES-E systems in 2030 &amp; 2040</t>
  </si>
  <si>
    <t>VTT</t>
  </si>
  <si>
    <t>Optimising capacity expansion for future renewable energy systems</t>
  </si>
  <si>
    <t>Universidad De Castilla La Mancha</t>
  </si>
  <si>
    <t>Power system conditions in wind energy curtailments and wind energy participation in reserves periods</t>
  </si>
  <si>
    <t>Cardiff University</t>
  </si>
  <si>
    <t xml:space="preserve">DC Collection systems for large scale Offshore Wind Farms </t>
  </si>
  <si>
    <t>CITCEA - Universitat Politecnica de Catalunya</t>
  </si>
  <si>
    <t>Modelling grid connected VSCs for small signal stability studies</t>
  </si>
  <si>
    <t>Comparison of Grid Forming control strategies in the scope of Blackstart Restoration by Offshore Wind Power Plants</t>
  </si>
  <si>
    <t>Technical University Of Denmark, Department Of Wind Energy</t>
  </si>
  <si>
    <t>Control architectures for large offshore wind power plant clusters</t>
  </si>
  <si>
    <t>Cg Power Systems</t>
  </si>
  <si>
    <t>A Techno-Economic MILP Optimization of Multiple Offshore Wind Concessions</t>
  </si>
  <si>
    <t>Virtual Synchronous Generator Control Applied to Wind Farms  co-located with Storage</t>
  </si>
  <si>
    <t>Aselsan A.ş.</t>
  </si>
  <si>
    <t>Inertial Support Capability of Wind Turbines for Varying Wind Speeds</t>
  </si>
  <si>
    <t>On resonance instabilities in VSCs connected to weak grids</t>
  </si>
  <si>
    <t>Wind turbine converter controllers for low inertia systems</t>
  </si>
  <si>
    <t>Impact of frequency control from OWPPs on the DC voltage in MTDC Grids</t>
  </si>
  <si>
    <t>IREC</t>
  </si>
  <si>
    <t>UNDERSTANDING THE IMPACTS OF OPERATING POINT ON OSCILLATORY BEHAVIOURS IN WEAK GRIDS</t>
  </si>
  <si>
    <t>Offshore Wind + Energy Storage in the UK grid. Challenges and Opportunities</t>
  </si>
  <si>
    <t>Review on transmission schemes for offshore wind integration</t>
  </si>
  <si>
    <t>Wind Power Plant Fault Response in Future Power Systems</t>
  </si>
  <si>
    <t>Modelling approaches and stability assessment for 100% converter based power systems</t>
  </si>
  <si>
    <t>Ier-uclm</t>
  </si>
  <si>
    <t>Generic DFIG wind turbine model approach to transient periods</t>
  </si>
  <si>
    <t>Universidad De Castilla-la Mancha</t>
  </si>
  <si>
    <t>Analysis of Transient Responses of a Generic Type 3 WT Model Implemented in DIgSILENT PowerFactory</t>
  </si>
  <si>
    <t>Aspects of wind power modelling for long-term voltage stability studies</t>
  </si>
  <si>
    <t>Power Oscillation Damping from Offshore Wind Farms Connected to HVDC via Diode Rectifiers</t>
  </si>
  <si>
    <t xml:space="preserve">AC and DC Fault Ride Through of HVDC Connected Offshore Wind Farm
</t>
  </si>
  <si>
    <t>Development and HIL Testing of Wind Turbine Black Start Controls with Bladed Co-simulation</t>
  </si>
  <si>
    <t>Institute for High Voltage Technology, RWTH Aachen University</t>
  </si>
  <si>
    <t>Demonstration of Offshore Wind Integration with an MMC Test Bench featuring Power-Hardware-in-the-Loop Simulation</t>
  </si>
  <si>
    <t>Dtu Wind Energy (technical University Of Denmark)</t>
  </si>
  <si>
    <t>On the Methods of Resonance Identification in Offshore Wind Power Plants</t>
  </si>
  <si>
    <t>What makes wind turbines annoying to locals</t>
  </si>
  <si>
    <t>UN Economic And Social Commission For Asia And The Pacific</t>
  </si>
  <si>
    <t>Digitalisation and Democratization of Energy</t>
  </si>
  <si>
    <t>Towards more decentralised and consumer-centric electricity markets</t>
  </si>
  <si>
    <t>Smart M Power Co</t>
  </si>
  <si>
    <t>The Digital Power Future is Now</t>
  </si>
  <si>
    <t>See Change Net Foundation</t>
  </si>
  <si>
    <t>Energy Digitalisation and Democratisation</t>
  </si>
  <si>
    <t>Flexibility options for offshore wind farms</t>
  </si>
  <si>
    <t>Potsdam-institute For Climate Impact Research</t>
  </si>
  <si>
    <t>Renewable support, transition risk and the hockey stick carbon price path</t>
  </si>
  <si>
    <t>Technical Univeristy Of Denmark</t>
  </si>
  <si>
    <t>Hedging Price Risk for Improved Bankability of Wind Projects</t>
  </si>
  <si>
    <t>Marei ERI, Cork</t>
  </si>
  <si>
    <t>Maribe project Business accelerator method for MUS and MUP</t>
  </si>
  <si>
    <t>Ihcantabria - University Of Cantabria</t>
  </si>
  <si>
    <t xml:space="preserve">Ocean Aquaculture and marine energy combination: technical challenges &amp; business opportunities </t>
  </si>
  <si>
    <t>Plocan</t>
  </si>
  <si>
    <t>ENTROPI project: sourcing investment for MUS and MUP. Canary Islands case study presentation</t>
  </si>
  <si>
    <t>The Oceanic Platform Of The Canary Islands</t>
  </si>
  <si>
    <t>Fixed MUP: how Plocan can serve multi-use of space</t>
  </si>
  <si>
    <t>Unican</t>
  </si>
  <si>
    <t>Non Technical barriers for Multi Use of Space and Multi use of platforms</t>
  </si>
  <si>
    <t>University Of The Aegean</t>
  </si>
  <si>
    <t xml:space="preserve">Floating offshore wind powered desalination: Ydriada case study </t>
  </si>
  <si>
    <t>Takon GmbH</t>
  </si>
  <si>
    <t>How not to Design Renewable Energy Auctions: Endogenous Rationing</t>
  </si>
  <si>
    <t>Fraunhofer ISI</t>
  </si>
  <si>
    <t>Future challenges of wind energy auctions in Europe</t>
  </si>
  <si>
    <t>The effects of auctions for renewable energy support on financing conditions of wind energy</t>
  </si>
  <si>
    <t>Navigant</t>
  </si>
  <si>
    <t xml:space="preserve">Design options for cross-border RES auctions </t>
  </si>
  <si>
    <t>Challenges in multi-disciplinary active learning</t>
  </si>
  <si>
    <t>University of Massachusetts Amherst</t>
  </si>
  <si>
    <t>Debate: Is it a Waste of Time Educating Engineers in the Social Sciences?</t>
  </si>
  <si>
    <t>University of Delaware</t>
  </si>
  <si>
    <t>Navigating Multidisciplinary Pathways in Denmark and the US: Lessons Learned</t>
  </si>
  <si>
    <t>University Of Castilla - La Mancha</t>
  </si>
  <si>
    <t>Operational data analyses of three in-service Wind Turbine DFIGs – CM based on electrical measurements</t>
  </si>
  <si>
    <t>Multivariate models for component’s failure prognosis in wind turbines</t>
  </si>
  <si>
    <t>Universidad De Chile</t>
  </si>
  <si>
    <t>Damage diagnosis and prognosis of wind turbine blades using Bayesian filtering</t>
  </si>
  <si>
    <t>Sentient Science</t>
  </si>
  <si>
    <t>A hybrid fusion prognostics framework for wind turbine drivetrain components</t>
  </si>
  <si>
    <t>Smartive</t>
  </si>
  <si>
    <t>Fault detectection using scada data and Deep Learnig Technique</t>
  </si>
  <si>
    <t>Strathclyde</t>
  </si>
  <si>
    <t>Innovation in Operation</t>
  </si>
  <si>
    <t>Generating Better Limited</t>
  </si>
  <si>
    <t>Innovation in Operation - lessons from the front-line - Sally Shenton</t>
  </si>
  <si>
    <t xml:space="preserve">Innovation in Operation </t>
  </si>
  <si>
    <t>Siemens Gamesa Renewable Energy Ltd.</t>
  </si>
  <si>
    <t>O&amp;M Research - an Industry View</t>
  </si>
  <si>
    <t>Department Of Wind Energy</t>
  </si>
  <si>
    <t xml:space="preserve">The good process or the great illusion?
A spatial perspective on public participation in Danish municipal wind turbine planning
</t>
  </si>
  <si>
    <t xml:space="preserve">I Don’t Trust You! Innovative Strategies and the Nuances of Effective Public Engagement  </t>
  </si>
  <si>
    <t xml:space="preserve">How to handle social impacts in the EIA process? </t>
  </si>
  <si>
    <t>An LCA study of incineration versus landfill of wind turbine blades decommissioned in Ireland</t>
  </si>
  <si>
    <t>Ucc</t>
  </si>
  <si>
    <t>Circular economy: a paradigm shift</t>
  </si>
  <si>
    <t>Queen's University Belfast</t>
  </si>
  <si>
    <t>Demonstrating the importance of geospatial development in decision-making for decommissioned wind turbines blades in Ireland</t>
  </si>
  <si>
    <t>End of life of wind turbine blades - Status and perspectives in 2019</t>
  </si>
  <si>
    <t>Leeds</t>
  </si>
  <si>
    <t xml:space="preserve">Blowing away economic, technical, social and environmental values? Closing the circle in the wind sector. </t>
  </si>
  <si>
    <t>Ul Cris</t>
  </si>
  <si>
    <t>Autonomous inspection and live 3D reconstructions of subsea assets with hybrid ROVs</t>
  </si>
  <si>
    <t>A-techsyn</t>
  </si>
  <si>
    <t>UAV Technology Improves Inspection of Offshore Wind Platforms</t>
  </si>
  <si>
    <t>Adwen Gmbh</t>
  </si>
  <si>
    <t xml:space="preserve">ROMEO 5.6.4: An innovative approach for failure diagnosis and prognosis for offshore wind turbines </t>
  </si>
  <si>
    <t>EDF R&amp;D</t>
  </si>
  <si>
    <t>Diagnosis &amp; Prognosis of Physical and Statistical Models – EDF Participation to ROMEO European Project</t>
  </si>
  <si>
    <t>Ramboll</t>
  </si>
  <si>
    <t>Implementation of Digital Twins for Offshore Wind Jackets</t>
  </si>
  <si>
    <t>ROMEO, an ambitious project to reduce the cost of offshore wind energy</t>
  </si>
  <si>
    <t>Life cycle cost modelling of next generation offshore wind farms</t>
  </si>
  <si>
    <t>Definition of a Foundation Monitoring Strategy Based on Criticality</t>
  </si>
  <si>
    <t>Development of a new Condition monitoring approach based on changes in the dynamic modulus of a composite material</t>
  </si>
  <si>
    <t>Ruhr University Bochum</t>
  </si>
  <si>
    <t>Structural health monitoring for asset management of offshore wind farms</t>
  </si>
  <si>
    <t>Texas Tech Univ</t>
  </si>
  <si>
    <t>A Deep Learning Algorithm for Fault Imbalance Diagnostics in Wind Turbine Rotors Using Electrical Generator Signals</t>
  </si>
  <si>
    <t>Monitoring offshore wind, towards Structural Health monitoring for monopiles</t>
  </si>
  <si>
    <t>Universidad De Los Andes</t>
  </si>
  <si>
    <t>Vibration-based damage identification of wind turbine blades</t>
  </si>
  <si>
    <t>Probabilistic fault diagnostics using ensemble time-varying decision trees learning</t>
  </si>
  <si>
    <t>Trinity College Dublin, Bord Na Mona</t>
  </si>
  <si>
    <t>Damage Detection on Wind Turbine Towers using Wavelet Transform of Spatial Response Signals</t>
  </si>
  <si>
    <t>ETH Zurich</t>
  </si>
  <si>
    <t>Fault diagnosis in Wind Turbines using Bayesian Networks</t>
  </si>
  <si>
    <t>University Of Sheffield</t>
  </si>
  <si>
    <t>A new machine learning approach to identify damage on operational wind turbine blades</t>
  </si>
  <si>
    <t>Validation of Virtual Sensing on Subsoil Measurement Data of Offshore Wind Turbine</t>
  </si>
  <si>
    <t>Integrated risk-based life-cycle optimisation of offshore wind farms</t>
  </si>
  <si>
    <t>Effect of a monitoring system on the optimal inspection and maintenance strategy for an offshore wind support structure</t>
  </si>
  <si>
    <t>How to reach your lifetime goals - a framework for optimal de-rating under fatigue damage limitation</t>
  </si>
  <si>
    <t>Aalborg University</t>
  </si>
  <si>
    <t>Reliability requirements for life extension of wind turbines</t>
  </si>
  <si>
    <t>The Offshore Wind OPEX Ecosystem</t>
  </si>
  <si>
    <t>Assessment of site-wide life extension potential of wind turbine towers through aeroelastic-finite element analysis</t>
  </si>
  <si>
    <t>Model-based fault diagnosis for floating offshore wind turbines</t>
  </si>
  <si>
    <t>Fatigue damage estimation of fairlead connections in spar-type floating offshore wind turbines</t>
  </si>
  <si>
    <t>Structural analysis of floating offshore wind turbines considering nonlinear wave-current interactions</t>
  </si>
  <si>
    <t>ANAST - University of Liege</t>
  </si>
  <si>
    <t>Computational performance of risk-based inspection methodologies for offshore wind support structures</t>
  </si>
  <si>
    <t>Department Of Naval Architecture, Ocean &amp; Marine Engineering | University Of Strathclyde</t>
  </si>
  <si>
    <t>Offshore wind operational planner for optimal O&amp;M activities</t>
  </si>
  <si>
    <t>Risk-based maintenance of critical offshore wind turbine subsystems</t>
  </si>
  <si>
    <t>Beam-like models for aero-elastic and large displacements analysis of curved and twisted wind turbine blades</t>
  </si>
  <si>
    <t>Aalborg University Denmark</t>
  </si>
  <si>
    <t>Optimization of pre-stressing in gravity based foundation of an offshore wind turbine using reliability framework</t>
  </si>
  <si>
    <t>Bundesanstalt Für Materialforschung Und –prüfung (bam)</t>
  </si>
  <si>
    <t>On the value of SHM information for offshore wind turbines</t>
  </si>
  <si>
    <t>Risk assessment of adverse events for wind turbines caused by strong winds</t>
  </si>
  <si>
    <t>COWI / Aalborg University</t>
  </si>
  <si>
    <t>Development of Fatigue Resonance Limit State for Offshore Wind Turbine Support Structures</t>
  </si>
  <si>
    <t>Gud Consult</t>
  </si>
  <si>
    <t>Reliability analysis of offshore wind turbine foundations under lateral cyclic loading</t>
  </si>
  <si>
    <t>Odtu - Ruzgem</t>
  </si>
  <si>
    <t>Progressive damage modelling for improving strength characteristics of a composite wind turbine blade</t>
  </si>
  <si>
    <t>Application of Reverse Engineering Technology in Repairing Damaged Wind Turbine Blades</t>
  </si>
  <si>
    <t>ReliaBlade – A new project and a new vision for blade reliability</t>
  </si>
  <si>
    <t>Comparison of different concepts for the fatigue analysis of trailing edge adhesive joints in wind turbine rotor blades</t>
  </si>
  <si>
    <t>Numerical Analysis of Fatigue Effort in Dual Axis Blade Testing</t>
  </si>
  <si>
    <t>Norwegian University of Science And Technology</t>
  </si>
  <si>
    <t>Marine operations related to installation of offshore wind turbine blades</t>
  </si>
  <si>
    <t>Extreme load control of a floating wind turbine on a tension-leg-platform</t>
  </si>
  <si>
    <t xml:space="preserve">FAR FROM THE SHORE, BUT CLOSER TO NEW RISKS AND UNCERTAINTIES? </t>
  </si>
  <si>
    <t>Accelerating Market Uptake of Floating Offshore Wind Technology</t>
  </si>
  <si>
    <t>University Of Massachusetts Amherst</t>
  </si>
  <si>
    <t>Optimization of low induction rotors for floating offshore wind turbine applications</t>
  </si>
  <si>
    <t>Weather-vaning FOWT: how floating application will enable to achieve 50€/MWh</t>
  </si>
  <si>
    <t>An introduction to the new FARWIND technology for sustainable fuel production from the far-offshore wind energy resource</t>
  </si>
  <si>
    <t>Tno</t>
  </si>
  <si>
    <t>H2020: RealCOE (WP2 Transport Craning Installation Commissioning)</t>
  </si>
  <si>
    <t>Ecn.tno</t>
  </si>
  <si>
    <t>Design for Maintenance: how considering through-life cost improves the design of very large turbines</t>
  </si>
  <si>
    <t>Development of a new validation and certification strategy for a 12+MW WEC</t>
  </si>
  <si>
    <t>Market developments and Flexibility options</t>
  </si>
  <si>
    <t>BIBA - Bremer Institut für Produktion und Logistik GmbH</t>
  </si>
  <si>
    <t>Digitisation of the wind energy value chain on component and system level</t>
  </si>
  <si>
    <t>Development of a 12+MW wind energy converter incl. substructures and manufacturing concepts</t>
  </si>
  <si>
    <t>Ih Cantabria</t>
  </si>
  <si>
    <t>IH Cantabria Real time hybrid strategy in FOWT model testing</t>
  </si>
  <si>
    <t>Marei</t>
  </si>
  <si>
    <t>Basin testing of FOWTs using a multi-rotor device with Software-in-the-Loop</t>
  </si>
  <si>
    <t>Marin (maritime Research Institute Netherlands)</t>
  </si>
  <si>
    <t>Review of combined wind and waves testing methods for floating offshore wind turbine</t>
  </si>
  <si>
    <t>CENER</t>
  </si>
  <si>
    <t>SiL Hibrid Scaled Testing Method for Floating Wind Turbines. Review of Past Results and Future Developments</t>
  </si>
  <si>
    <t>Ifremer</t>
  </si>
  <si>
    <t>Hybrid scale testing of 10MW floating vertical axis wind turbine “OWLWIND” on the OO-Star platform submitted to wave</t>
  </si>
  <si>
    <t>Development trends in the offshore wind industry: regulations, policies and Operations and Maintenance updates</t>
  </si>
  <si>
    <t>Managing the Risk of Innovative Offshore Wind Farm Service Operations Solutions</t>
  </si>
  <si>
    <t>Rolls-royce Marine</t>
  </si>
  <si>
    <t>Logistical concept identification and vessel concept optimization for windfarm O&amp;M support</t>
  </si>
  <si>
    <t>Improving efficiency of service operations for offshore wind farms</t>
  </si>
  <si>
    <t>Maritime Safety Research Centre, University of Strathclyde</t>
  </si>
  <si>
    <t>Safety Assessment of Offshore Service Operation Vessels: Advances and Challenges</t>
  </si>
  <si>
    <t>Developing offshore wind to hydrogen infrastructure in Ireland - costs, benefits and risks</t>
  </si>
  <si>
    <t>Research into the Significance of Public Perception of Offshore Wind Energy Development in Ireland</t>
  </si>
  <si>
    <t>A preliminary blueprint for sustainable development of offshore wind in Ireland</t>
  </si>
  <si>
    <t>University College Cork; Marei</t>
  </si>
  <si>
    <t>Data resource assessment for offshore wind development in Ireland—preliminary results and strategies for the future</t>
  </si>
  <si>
    <t>Simplified support structure design for multi rotor wind turbine systems</t>
  </si>
  <si>
    <t>University Of Strathclyde, Wind And Marine Energy Systems Cdt</t>
  </si>
  <si>
    <t>Comparison of Electrical Topologies for Multi-rotor System Wind Turbines</t>
  </si>
  <si>
    <t>Mowea Gmbh</t>
  </si>
  <si>
    <t>Modular Wind Power System</t>
  </si>
  <si>
    <t>aerodyn engineering gmbh</t>
  </si>
  <si>
    <t>Testing Method for Floating Foundations with Counter-Rotating Rotors</t>
  </si>
  <si>
    <t>The TW Challenge: Business as usual?</t>
  </si>
  <si>
    <t>Windtak Llc</t>
  </si>
  <si>
    <t>Multi Rotor System for distributed networks and off-shore wind</t>
  </si>
  <si>
    <t>Multi-rotor systems in staggered arrangements using diffuser augmented wind turbines</t>
  </si>
  <si>
    <t>AREAM</t>
  </si>
  <si>
    <t xml:space="preserve">Offshore wind energy resource assessment in Porto Santo Island </t>
  </si>
  <si>
    <t>Esteyco Sap</t>
  </si>
  <si>
    <t>TELWIND floating wind. A disrupting spar solution.</t>
  </si>
  <si>
    <t>Vicinay Marine Innovación A.i.e.</t>
  </si>
  <si>
    <t>Arcwind mooring analysis</t>
  </si>
  <si>
    <t>Universidade da Coruña</t>
  </si>
  <si>
    <t>Pathways to bring the costs down of floating offshore wind farms in the Atlantic Area</t>
  </si>
  <si>
    <t>Centro de Investigação em Energia REN-State Grid, SA</t>
  </si>
  <si>
    <t>Fostering offshore wind generation through grid nodal capacity calculation</t>
  </si>
  <si>
    <t>Centre For Marine Technology and Ocean Engineering (CENTEC)</t>
  </si>
  <si>
    <t>A MULTI-CRITERIA APPROACH TO EVALUATE FLOATING OFFSHORE WIND FARMS SITING IN CANARY ISLANDS</t>
  </si>
  <si>
    <t>Liverpool John Moores University</t>
  </si>
  <si>
    <t>Development of a multi-attribute decision-analysis methodology for site selection of floating offshore wind farms for Northern Scotland.</t>
  </si>
  <si>
    <t>FATIGUE DAMAGE ASSESSMENT OF A 10 MW ARCWIND SPAR-TYPE OFFSHORE WIND TURBINE TENDONS AND CONNECTION POINTS</t>
  </si>
  <si>
    <t xml:space="preserve">Numerical models assessment for time domain simulation of the TELWIND floating wind turbine </t>
  </si>
  <si>
    <t>Saitec Offshore Technologies</t>
  </si>
  <si>
    <t>The ARCWIND Project</t>
  </si>
  <si>
    <t>Universidad Politécnica De Madrid</t>
  </si>
  <si>
    <t>MODEL SCALE ANALYSIS OF THE HYDRODYNAMICS OF CENTEC'S ARCWIND PROJECT TLP OFFSHORE WIND TURBINE FLOATER</t>
  </si>
  <si>
    <t>Ist - Centec</t>
  </si>
  <si>
    <t>Assessment of the sea states conditions along the Azores and Madeira Islands</t>
  </si>
  <si>
    <t>Centre For Marine Technology And Ocean Engineering (centec), Instituto Superior Técnico, Universidade De Lisboa</t>
  </si>
  <si>
    <t>Maintenance strategies for floating offshore wind turbines</t>
  </si>
  <si>
    <t xml:space="preserve">Wind resource assessment in the European Atlantic area </t>
  </si>
  <si>
    <t>The Importance of Atmospheric Turbulence and Stability in Machine Learning Models of Wind Farm Power Production</t>
  </si>
  <si>
    <t>National Center for Atmospheric Research</t>
  </si>
  <si>
    <t>Advances in Wind Power Forecasting for Kuwait using Artificial Intelligence</t>
  </si>
  <si>
    <t>National Renewable Energy Laboratory (nrel)</t>
  </si>
  <si>
    <t>Short-Term Wind Forecasting using Statistical Models with a Fully Observable Wind Flow</t>
  </si>
  <si>
    <t>Machine Learning Data-Based Model for Wind Flow Modelling</t>
  </si>
  <si>
    <t>Berlin University of Technology</t>
  </si>
  <si>
    <t>Increasing transparency and robustness of machine learning methods for SCADA based condition monitoring in wind turbines</t>
  </si>
  <si>
    <t>Wind farm power and load optimization with surrogate models</t>
  </si>
  <si>
    <t>Extracting value from free text maintenance records – an active learning approach</t>
  </si>
  <si>
    <t>Zhaw</t>
  </si>
  <si>
    <t>Comparison of recurrent artificial network architectures for modelling wind farm performance</t>
  </si>
  <si>
    <t>Recurrent Neural Networks for Improved Dynamic Delta Control of Turbine Curtailment</t>
  </si>
  <si>
    <t>Applying Machine Learning to the reconstruction of wind fields from scanning Lidar</t>
  </si>
  <si>
    <t>Center For Wind Power Drives, RWTH Aachen</t>
  </si>
  <si>
    <t>White Etching Crack Bearing Failure: Risk Classification of Lubricants and Identification of High Risk Lubricant Compounds using Random Forests and Support Vector Machines</t>
  </si>
  <si>
    <t>Zamg</t>
  </si>
  <si>
    <t>Machine Learning based very-short to medium range predictions for wind turbines in Austria</t>
  </si>
  <si>
    <t>The Markov Property of SCADA and its Application to Fault Detection</t>
  </si>
  <si>
    <t>Developing an ontology and guidelines for interfacing wind turbine and plant models for multi-disciplinary design, analysis and optimization</t>
  </si>
  <si>
    <t>Innogy SE</t>
  </si>
  <si>
    <t>IEA Wind Task 37 Reference wind plants</t>
  </si>
  <si>
    <t>Finalized reference wind turbine models from the IEA Wind Task 37</t>
  </si>
  <si>
    <t>Panel discussion on how FAIR can wind energy become?</t>
  </si>
  <si>
    <t>Being part of the panel</t>
  </si>
  <si>
    <t>Sharewind - wind data registry</t>
  </si>
  <si>
    <t>What is the Research Data Alliance and what will it do for you?</t>
  </si>
  <si>
    <t>Technical University of Denmark, DTU, Department of Wind Energy</t>
  </si>
  <si>
    <t>Introduction to the MiniSymposium</t>
  </si>
  <si>
    <t>Department Of Information Studies University Of Copenhagen</t>
  </si>
  <si>
    <t>Semi-automatic taxonomy development for FAIR wind energy data collections</t>
  </si>
  <si>
    <t>TOPFARM – A Wind Power Plant CoDesign Open Source Ecosystem</t>
  </si>
  <si>
    <t>Activities of the Data Special Interest Group of the World Energy and Meteorology Council</t>
  </si>
  <si>
    <t>Kitegen Venture S.p.a</t>
  </si>
  <si>
    <t>Carousel: a baseload wind power supply</t>
  </si>
  <si>
    <t>Wind Profile Classes for Airborne Wind Energy Production Estimation</t>
  </si>
  <si>
    <t>kitemill</t>
  </si>
  <si>
    <t>Kitemill: from minutes to hours of autonomous operation</t>
  </si>
  <si>
    <t>Power Transmission for Rotary Airborne Wind Energy Systems</t>
  </si>
  <si>
    <t>Wake Interaction in a Farm of Airborne Wind Energy
Systems using Large-Eddy Simulations</t>
  </si>
  <si>
    <t>Windswept And Interesting Ltd</t>
  </si>
  <si>
    <t>Autogyro kite networks with torque transfer to ground-based generators.</t>
  </si>
  <si>
    <t>AWES Trajectory Optimization using Ten-minute Wind Speed Profiles</t>
  </si>
  <si>
    <t>The value of Airborne Wind Energy in zero-emission electricity systems</t>
  </si>
  <si>
    <t>Aeroelastic CFD-FEM Study of a Kite for Power Generation</t>
  </si>
  <si>
    <t>University Of Victoria</t>
  </si>
  <si>
    <t>Development of a Quadplane Airborne Wind Energy Demonstrator</t>
  </si>
  <si>
    <t>Stuttgart Wind Energy @ Institute of Aircraft Design, University Of Stuttgart</t>
  </si>
  <si>
    <t>A Student-Driven Airborne Wind Energy Competition</t>
  </si>
  <si>
    <t>Evaluation of Low-Order Theories for Numerical Simulation of Airborne Wind Turbines</t>
  </si>
  <si>
    <t>University Of Bonn</t>
  </si>
  <si>
    <t>Resource assessment of Airborne Wind Energy using the ERA5 reanalysis: The impact of uncertainties on the resource assessment at high altitudes</t>
  </si>
  <si>
    <t>ampyx</t>
  </si>
  <si>
    <t>Ampyx Power AWES Development Status and Approach</t>
  </si>
  <si>
    <t>State of the art in wind power plant design and optimization</t>
  </si>
  <si>
    <t>Stochastic Gradient Descent for Wind Farm Optimization</t>
  </si>
  <si>
    <t>Flexible and efficient site constraint handling for wind farm layout optimization</t>
  </si>
  <si>
    <t>Blade erosion in wind farm layout and/or control optimization</t>
  </si>
  <si>
    <t>Research infrastructure and testing capabilities at the Centre for Wind Power Drives (CWD) and the Institute for Machine Elements (MSE) from the RWTH Aachen University</t>
  </si>
  <si>
    <t>ORE Catapult</t>
  </si>
  <si>
    <t>eGrid - Validating wind turbine grid integration at multi-MW scale</t>
  </si>
  <si>
    <t>Testing capabilities and recent results from DTU Large Scale Facility</t>
  </si>
  <si>
    <t>Forwind - Center For Wind Energy Research</t>
  </si>
  <si>
    <t>Wind Energy Science &amp; Wind Tunnel Experiments</t>
  </si>
  <si>
    <t>Power Network Demonstration Centre (PNDC): Research infrastructure and testing facilities</t>
  </si>
  <si>
    <t>Grid code testing by Voltage Source Converter and Chalmers test wind turbine</t>
  </si>
  <si>
    <t>3.10.</t>
  </si>
  <si>
    <t>3.1.</t>
  </si>
  <si>
    <t>3.11a.</t>
  </si>
  <si>
    <t>3.11b.</t>
  </si>
  <si>
    <t>3.2.</t>
  </si>
  <si>
    <t>3.3.</t>
  </si>
  <si>
    <t>3.4.</t>
  </si>
  <si>
    <t>3.5.</t>
  </si>
  <si>
    <t>3.6.</t>
  </si>
  <si>
    <t>3.9.</t>
  </si>
  <si>
    <t>3.12.</t>
  </si>
  <si>
    <t>3.13.</t>
  </si>
  <si>
    <t>3.14.</t>
  </si>
  <si>
    <t>4.1.</t>
  </si>
  <si>
    <t>4.2.</t>
  </si>
  <si>
    <t>4.3.</t>
  </si>
  <si>
    <t>4.4.</t>
  </si>
  <si>
    <t>4.5.</t>
  </si>
  <si>
    <t>4.7.</t>
  </si>
  <si>
    <t>4.9.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</si>
  <si>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</si>
  <si>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</si>
  <si>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</si>
  <si>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</si>
  <si>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</si>
  <si>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</si>
  <si>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</si>
  <si>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</si>
  <si>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</si>
  <si>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6.1a.</t>
  </si>
  <si>
    <t>6.1b.</t>
  </si>
  <si>
    <t>6.2a.</t>
  </si>
  <si>
    <t>6.3.</t>
  </si>
  <si>
    <t>6.4.</t>
  </si>
  <si>
    <t>6.5.</t>
  </si>
  <si>
    <t>6.6.</t>
  </si>
  <si>
    <t>6.7.</t>
  </si>
  <si>
    <t>6.8.</t>
  </si>
  <si>
    <t>6.9.</t>
  </si>
  <si>
    <t>6.10.</t>
  </si>
  <si>
    <t>8.1a.</t>
  </si>
  <si>
    <t>8.1b.</t>
  </si>
  <si>
    <t>8.1c.</t>
  </si>
  <si>
    <t>8.2.</t>
  </si>
  <si>
    <t>8.4b.</t>
  </si>
  <si>
    <t>8.4c.</t>
  </si>
  <si>
    <t>8.6.</t>
  </si>
  <si>
    <t>8.5.</t>
  </si>
  <si>
    <t>8.3.</t>
  </si>
  <si>
    <t>Wind Europe Panel</t>
  </si>
  <si>
    <t>7.2a.</t>
  </si>
  <si>
    <t>7.2b.</t>
  </si>
  <si>
    <t>7.3.</t>
  </si>
  <si>
    <t>7.4.</t>
  </si>
  <si>
    <t>7.5.</t>
  </si>
  <si>
    <t>7.6.</t>
  </si>
  <si>
    <t>7.7a.</t>
  </si>
  <si>
    <t>7.7b.</t>
  </si>
  <si>
    <t>7.9a.</t>
  </si>
  <si>
    <t>7.9b.</t>
  </si>
  <si>
    <t>7.9c.</t>
  </si>
  <si>
    <t>7.11.</t>
  </si>
  <si>
    <t>7.12.</t>
  </si>
  <si>
    <t>7.13.</t>
  </si>
  <si>
    <t>7.14.</t>
  </si>
  <si>
    <t>7.15.</t>
  </si>
  <si>
    <t>7.16.</t>
  </si>
  <si>
    <t>6.2b.</t>
  </si>
  <si>
    <t>1.1.</t>
  </si>
  <si>
    <t>1.3.</t>
  </si>
  <si>
    <t>1.4a.</t>
  </si>
  <si>
    <t>1.4b.</t>
  </si>
  <si>
    <t>1.5a.</t>
  </si>
  <si>
    <t>1.5b.</t>
  </si>
  <si>
    <t>1.6.</t>
  </si>
  <si>
    <t>1.7.</t>
  </si>
  <si>
    <t>1.8.</t>
  </si>
  <si>
    <t>1.9.</t>
  </si>
  <si>
    <t>Complex terrain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</si>
  <si>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</si>
  <si>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</si>
  <si>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</si>
  <si>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</si>
  <si>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</si>
  <si>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</si>
  <si>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</si>
  <si>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</si>
  <si>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</si>
  <si>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</si>
  <si>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</si>
  <si>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</si>
  <si>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</si>
  <si>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</si>
  <si>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1.25.</t>
  </si>
  <si>
    <t>1.26.</t>
  </si>
  <si>
    <t>1.27.</t>
  </si>
  <si>
    <t>1.28.</t>
  </si>
  <si>
    <t>1.29.</t>
  </si>
  <si>
    <t>1.2.</t>
  </si>
  <si>
    <t>2.1.</t>
  </si>
  <si>
    <t>2.10b.</t>
  </si>
  <si>
    <t>2.3.</t>
  </si>
  <si>
    <t>2.4a.</t>
  </si>
  <si>
    <t>2.4b.</t>
  </si>
  <si>
    <t>2.5a.</t>
  </si>
  <si>
    <t>2.5b.</t>
  </si>
  <si>
    <t>2.5c.</t>
  </si>
  <si>
    <t>2.5d.</t>
  </si>
  <si>
    <t>2.5e.</t>
  </si>
  <si>
    <t>2.7a.</t>
  </si>
  <si>
    <t>2.7b.</t>
  </si>
  <si>
    <t>2.8a.</t>
  </si>
  <si>
    <t>2.8b.</t>
  </si>
  <si>
    <t>Loads</t>
  </si>
  <si>
    <t>2.4c.</t>
  </si>
  <si>
    <t>Control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</si>
  <si>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</si>
  <si>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</si>
  <si>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</si>
  <si>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</si>
  <si>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</si>
  <si>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</si>
  <si>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</si>
  <si>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</si>
  <si>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</si>
  <si>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</si>
  <si>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</si>
  <si>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</si>
  <si>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</si>
  <si>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</si>
  <si>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</si>
  <si>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</si>
  <si>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</si>
  <si>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</si>
  <si>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</si>
  <si>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</si>
  <si>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2.10a.</t>
  </si>
  <si>
    <t>2.2a.</t>
  </si>
  <si>
    <t>2.2b.</t>
  </si>
  <si>
    <t>Wind resource, turbulence and wakes</t>
  </si>
  <si>
    <t>Turbine technology and aeroelasticity</t>
  </si>
  <si>
    <t>Wind to wire power systems</t>
  </si>
  <si>
    <t>Social, economic and policy</t>
  </si>
  <si>
    <t>Turbine lifecycle considerations</t>
  </si>
  <si>
    <t>Structures, Safety and reliability</t>
  </si>
  <si>
    <t>Offshore wind</t>
  </si>
  <si>
    <t>4.8.</t>
  </si>
  <si>
    <t>8.7.</t>
  </si>
  <si>
    <t>8.4a.</t>
  </si>
  <si>
    <t>2.9.</t>
  </si>
  <si>
    <t>1.24.</t>
  </si>
  <si>
    <t>2.5d</t>
  </si>
  <si>
    <t>Special sessions</t>
  </si>
  <si>
    <t xml:space="preserve"> </t>
  </si>
  <si>
    <t>Start</t>
  </si>
  <si>
    <t>End</t>
  </si>
  <si>
    <t>Duration</t>
  </si>
  <si>
    <t>Coffee</t>
  </si>
  <si>
    <t>Paper ID</t>
  </si>
  <si>
    <t>Mesoscale</t>
  </si>
  <si>
    <t>Wakes</t>
  </si>
  <si>
    <t>Complex Terrain</t>
  </si>
  <si>
    <t>Engineering wake models</t>
  </si>
  <si>
    <t>Turbulence &amp; loads</t>
  </si>
  <si>
    <t>Optimisation</t>
  </si>
  <si>
    <t>Code</t>
  </si>
  <si>
    <t>Day</t>
  </si>
  <si>
    <t>Slot</t>
  </si>
  <si>
    <t xml:space="preserve">Tuesday 18th </t>
  </si>
  <si>
    <t>16:20-18:00</t>
  </si>
  <si>
    <t>Monday 17th</t>
  </si>
  <si>
    <t>14:10-15:50</t>
  </si>
  <si>
    <t>Wednesday 19th</t>
  </si>
  <si>
    <t>Thursday 20th</t>
  </si>
  <si>
    <t>09:00 - 10:40</t>
  </si>
  <si>
    <t>11:10-12:50</t>
  </si>
  <si>
    <t>Room</t>
  </si>
  <si>
    <t>West Wing</t>
  </si>
  <si>
    <t>Kane Building</t>
  </si>
  <si>
    <t>Boole Basement</t>
  </si>
  <si>
    <t>Session No.</t>
  </si>
  <si>
    <t>Details</t>
  </si>
  <si>
    <t>Session title</t>
  </si>
  <si>
    <t>MS: IEA Task 31 &amp; New EU Wind Atlas</t>
  </si>
  <si>
    <t>MS: IEA Task 32: Lidar Systems</t>
  </si>
  <si>
    <t>Order</t>
  </si>
  <si>
    <t xml:space="preserve">MS: Measuring Wakes </t>
  </si>
  <si>
    <t>with Remote Sensing</t>
  </si>
  <si>
    <t xml:space="preserve">MS: Pragmatic Choice </t>
  </si>
  <si>
    <t xml:space="preserve">using WindScanners / </t>
  </si>
  <si>
    <t>Scanning Lidars</t>
  </si>
  <si>
    <t xml:space="preserve">Forecasting </t>
  </si>
  <si>
    <t>&amp; Resource Assessment</t>
  </si>
  <si>
    <t>MS: Demystifying complex terrain</t>
  </si>
  <si>
    <t xml:space="preserve">MS: Resources Assessment </t>
  </si>
  <si>
    <t>Lidar Measurements</t>
  </si>
  <si>
    <t>Tuesday 18th</t>
  </si>
  <si>
    <t>Feasibility study for renewable energy microgrids in Canton St. Gallen, Switzerland</t>
  </si>
  <si>
    <t xml:space="preserve">Forecasting, variability, </t>
  </si>
  <si>
    <t>power system operation</t>
  </si>
  <si>
    <t xml:space="preserve">Electrical design, reliability </t>
  </si>
  <si>
    <t>and lifetime estimation</t>
  </si>
  <si>
    <t>hybrid power plants</t>
  </si>
  <si>
    <t>networks with low inertia</t>
  </si>
  <si>
    <t>in power systems</t>
  </si>
  <si>
    <t>PROMOTioN</t>
  </si>
  <si>
    <t>design and power</t>
  </si>
  <si>
    <t>MS:IEA Task 25</t>
  </si>
  <si>
    <t>MS:H2020 Project: InnoDC</t>
  </si>
  <si>
    <t>MS:EERA JP</t>
  </si>
  <si>
    <t>MS:H2020 Project:</t>
  </si>
  <si>
    <t xml:space="preserve">MS: New approached to systems </t>
  </si>
  <si>
    <t>MS: H2020 Project:</t>
  </si>
  <si>
    <t>EU SysFlex</t>
  </si>
  <si>
    <t>145</t>
  </si>
  <si>
    <t>205</t>
  </si>
  <si>
    <t>297</t>
  </si>
  <si>
    <t>6</t>
  </si>
  <si>
    <t>TBD</t>
  </si>
  <si>
    <t>TBA</t>
  </si>
  <si>
    <t xml:space="preserve">Social, economic </t>
  </si>
  <si>
    <t>and Policy</t>
  </si>
  <si>
    <t>Exeter University</t>
  </si>
  <si>
    <t>Matrin Luther Universitat</t>
  </si>
  <si>
    <t>and Democratizing energy</t>
  </si>
  <si>
    <t>offshore wind</t>
  </si>
  <si>
    <t>Auctions for Renewable</t>
  </si>
  <si>
    <t>Energy Support</t>
  </si>
  <si>
    <t>MS: IEA Task 28</t>
  </si>
  <si>
    <t xml:space="preserve">MS: Digitalization </t>
  </si>
  <si>
    <t>MS: EERA JP</t>
  </si>
  <si>
    <t>MS: Multi-use of space for</t>
  </si>
  <si>
    <t>Ms: Keynote</t>
  </si>
  <si>
    <t>Is it a waste of time educating engineers in the social sciences?</t>
  </si>
  <si>
    <t xml:space="preserve">MS: Debate </t>
  </si>
  <si>
    <t xml:space="preserve">MS: Wind Turbine </t>
  </si>
  <si>
    <t>Health Prognosis</t>
  </si>
  <si>
    <t>MS: Innovation in</t>
  </si>
  <si>
    <t>Operation</t>
  </si>
  <si>
    <t>MS: A Battlefield</t>
  </si>
  <si>
    <t>EIA for Wind Energy</t>
  </si>
  <si>
    <t>MS: Making Wind Circular</t>
  </si>
  <si>
    <t>turbines and blades</t>
  </si>
  <si>
    <t>end of life options for</t>
  </si>
  <si>
    <t>MS: Robotics for</t>
  </si>
  <si>
    <t>ROMEO</t>
  </si>
  <si>
    <t>O+M planning</t>
  </si>
  <si>
    <t>and modelling</t>
  </si>
  <si>
    <t>Data analysis</t>
  </si>
  <si>
    <t>order</t>
  </si>
  <si>
    <t>Presentation title</t>
  </si>
  <si>
    <t>Inverse Engineering</t>
  </si>
  <si>
    <t xml:space="preserve"> &amp; Damage Detection</t>
  </si>
  <si>
    <t xml:space="preserve">Testing &amp; </t>
  </si>
  <si>
    <t>Experimentation</t>
  </si>
  <si>
    <t>MS: Structural Health</t>
  </si>
  <si>
    <t>MS: Fatigue Monitoring &amp;</t>
  </si>
  <si>
    <t>Decision Support</t>
  </si>
  <si>
    <t>MS: Optimising O&amp;M</t>
  </si>
  <si>
    <t>MS: H2020 Project</t>
  </si>
  <si>
    <t>INFRASTAR</t>
  </si>
  <si>
    <t>MS: Reliability of Wind</t>
  </si>
  <si>
    <t>Turbine Blades</t>
  </si>
  <si>
    <t>NO</t>
  </si>
  <si>
    <t xml:space="preserve">MS: Floating Wind </t>
  </si>
  <si>
    <t>Energy Technology</t>
  </si>
  <si>
    <t>ReaLCoE</t>
  </si>
  <si>
    <t xml:space="preserve">MS: Hybrid Testing </t>
  </si>
  <si>
    <t>using Software-in-Loop</t>
  </si>
  <si>
    <t>NEXUS</t>
  </si>
  <si>
    <t>MS: EIRWIND.</t>
  </si>
  <si>
    <t>Offshore Wind in Ireland</t>
  </si>
  <si>
    <t>MS: Multi-Rotor</t>
  </si>
  <si>
    <t>Floating Platforms</t>
  </si>
  <si>
    <t>MS: Interreg Project</t>
  </si>
  <si>
    <t>ARCWIND</t>
  </si>
  <si>
    <t>Foundations</t>
  </si>
  <si>
    <t>MS: Artificial</t>
  </si>
  <si>
    <t>Intelligence and Big Data</t>
  </si>
  <si>
    <t>MS: IEA Task 37</t>
  </si>
  <si>
    <t>Systems Engineering</t>
  </si>
  <si>
    <t>MS: FAIR Data Principles</t>
  </si>
  <si>
    <t>In Wind Energy Research</t>
  </si>
  <si>
    <t>Energy</t>
  </si>
  <si>
    <t>MS: Studies and Applications</t>
  </si>
  <si>
    <t>of Wind Power Plant</t>
  </si>
  <si>
    <t>MS: EERA JP Wind</t>
  </si>
  <si>
    <t>SP.2</t>
  </si>
  <si>
    <t>Aeroelastics</t>
  </si>
  <si>
    <t>Experiments</t>
  </si>
  <si>
    <t>Higher Fidelity</t>
  </si>
  <si>
    <t>Innovation</t>
  </si>
  <si>
    <t>MS: Multi-disciplinary design</t>
  </si>
  <si>
    <t>analysis and</t>
  </si>
  <si>
    <t>optimisation</t>
  </si>
  <si>
    <t>MS: Progress in ducted</t>
  </si>
  <si>
    <t>wind turbine research</t>
  </si>
  <si>
    <t>MS: Recent advances in</t>
  </si>
  <si>
    <t>drivetrain design and</t>
  </si>
  <si>
    <t>condition monitoring</t>
  </si>
  <si>
    <t xml:space="preserve">MS: Active flow </t>
  </si>
  <si>
    <t>control on blades</t>
  </si>
  <si>
    <t>MS: Wind farm control</t>
  </si>
  <si>
    <t>MS: Actuator disc and</t>
  </si>
  <si>
    <t>line techniques</t>
  </si>
  <si>
    <t>MS: Modelling Vertical Axis</t>
  </si>
  <si>
    <t>Wind Turbines</t>
  </si>
  <si>
    <t>MS: FLORIS, control-orientated</t>
  </si>
  <si>
    <t>wake modelling</t>
  </si>
  <si>
    <t>MS: Large Turbine</t>
  </si>
  <si>
    <t>Rotor Technology</t>
  </si>
  <si>
    <t xml:space="preserve">MS: Wind power plants in </t>
  </si>
  <si>
    <t>MS: Modelling of wind</t>
  </si>
  <si>
    <t xml:space="preserve">Load monitoring </t>
  </si>
  <si>
    <t>Modelling</t>
  </si>
  <si>
    <t xml:space="preserve"> and Substructures</t>
  </si>
  <si>
    <t>MS: Airborne Wind</t>
  </si>
  <si>
    <t>Lunch &amp; Coffee</t>
  </si>
  <si>
    <t>Registration</t>
  </si>
  <si>
    <t>UCC Campus map</t>
  </si>
  <si>
    <t>University of the Republic of Uruguay</t>
  </si>
  <si>
    <t>Slot A</t>
  </si>
  <si>
    <t>Slot B</t>
  </si>
  <si>
    <t>Slot C</t>
  </si>
  <si>
    <t>Slot D</t>
  </si>
  <si>
    <t>MS: Wind-based</t>
  </si>
  <si>
    <t>SP.5: Power systems</t>
  </si>
  <si>
    <t xml:space="preserve">SP.8: Planning, social, </t>
  </si>
  <si>
    <t>environmental and economic</t>
  </si>
  <si>
    <t>transmission for offshore</t>
  </si>
  <si>
    <t>MS: Wind Tunnel Experiments</t>
  </si>
  <si>
    <t>University of Wyoming</t>
  </si>
  <si>
    <t>of Wind Modelling Tools</t>
  </si>
  <si>
    <t xml:space="preserve">MS: Mesoscale Modelling </t>
  </si>
  <si>
    <t>of Wind Resources</t>
  </si>
  <si>
    <t>MS: Wind Farm Scale Blockage</t>
  </si>
  <si>
    <t>Wind Tunnels</t>
  </si>
  <si>
    <t>University of Twente</t>
  </si>
  <si>
    <t>Engineering Wake Models</t>
  </si>
  <si>
    <t>Data Assimilation</t>
  </si>
  <si>
    <t>Satellite Data</t>
  </si>
  <si>
    <t>NTNU</t>
  </si>
  <si>
    <t>Forwind - Institute Of Physics - University Of Oldenburg</t>
  </si>
  <si>
    <t xml:space="preserve">Wind Tunnel </t>
  </si>
  <si>
    <t>NUIG</t>
  </si>
  <si>
    <t>TBC</t>
  </si>
  <si>
    <t>University of Washington</t>
  </si>
  <si>
    <t>Speaker ID</t>
  </si>
  <si>
    <t>TU Delft (Delft University of Technology)</t>
  </si>
  <si>
    <t>The Actuator Line Method for Wind Turbine Modelling Applied in a Variational Multi-Scale Framework</t>
  </si>
  <si>
    <t>Institute Of Aerodynamics And Gas Dynamic, University of Stuttgarts</t>
  </si>
  <si>
    <t>Assessment of CFD prediction of tip vortex aging of wind turbine wakes</t>
  </si>
  <si>
    <t>Infrastructure Projects Consulting</t>
  </si>
  <si>
    <t>Opening ceremony Boole Basement</t>
  </si>
  <si>
    <t>Closing ceremony Boole Basement</t>
  </si>
  <si>
    <t>Theme 1: Wind resource, turbulence and wakes</t>
  </si>
  <si>
    <t>Theme 2: Turbine technology and aeroelasticity</t>
  </si>
  <si>
    <t>Theme 3: Wind to wire power systems</t>
  </si>
  <si>
    <t>Theme 4: Social, economic and policy</t>
  </si>
  <si>
    <t>Theme 5: Turbine lifecycle considerations</t>
  </si>
  <si>
    <t xml:space="preserve">Slot A  </t>
  </si>
  <si>
    <t xml:space="preserve">Slot B  </t>
  </si>
  <si>
    <t xml:space="preserve">Slot C  </t>
  </si>
  <si>
    <t xml:space="preserve">Slot D  </t>
  </si>
  <si>
    <t xml:space="preserve">Evening  </t>
  </si>
  <si>
    <t>Lunch</t>
  </si>
  <si>
    <t>Theme 7: Offshore Wind Energy</t>
  </si>
  <si>
    <t>Theme 6: Structures, safety and reliability</t>
  </si>
  <si>
    <t>Theme 8: Special Sessions</t>
  </si>
  <si>
    <t>Panal Discussion</t>
  </si>
  <si>
    <t>WESC 2019 Themes</t>
  </si>
  <si>
    <t>Paper Number</t>
  </si>
  <si>
    <t>Presenting Author Names</t>
  </si>
  <si>
    <t>Dr. Nils Van Hinsberg</t>
  </si>
  <si>
    <t>Dr. Claudio Frate</t>
  </si>
  <si>
    <t>Dr. Pablo Jaen-sola</t>
  </si>
  <si>
    <t>Mr. Felix Kelberlau</t>
  </si>
  <si>
    <t>Mr. William Collier</t>
  </si>
  <si>
    <t>Mr. Peter Jamieson</t>
  </si>
  <si>
    <t>Prof Mingming Zhang</t>
  </si>
  <si>
    <t>Ms. Cécile Defforge</t>
  </si>
  <si>
    <t>Mr. Matthias Stammler</t>
  </si>
  <si>
    <t>Dr. Krzysztof Rogowski</t>
  </si>
  <si>
    <t>Mr. Yong Peng</t>
  </si>
  <si>
    <t>Dr. Jiin-Rong Cheng</t>
  </si>
  <si>
    <t>Mr. Eldrich Rebello</t>
  </si>
  <si>
    <t>Dr. Christian Masson</t>
  </si>
  <si>
    <t>Mr. Gaurav Gulabani</t>
  </si>
  <si>
    <t>Dr Alfredo Peña</t>
  </si>
  <si>
    <t>Dr Koen Boorsma</t>
  </si>
  <si>
    <t>Wei Si</t>
  </si>
  <si>
    <t>Mr. Massimo Ippolito</t>
  </si>
  <si>
    <t>Mr. Jørn Haugvaldstad</t>
  </si>
  <si>
    <t>Mr. Itoje John</t>
  </si>
  <si>
    <t>Mr. Roger Cox</t>
  </si>
  <si>
    <t>Mr. Daniel Duckwitz</t>
  </si>
  <si>
    <t>Mr. Francisco Navarro Villora</t>
  </si>
  <si>
    <t>Mrs. Gesine Wanke</t>
  </si>
  <si>
    <t>Ms. Inga Reinwardt</t>
  </si>
  <si>
    <t>Dr. Kwangtae Ha</t>
  </si>
  <si>
    <t>Prof S.C. Pryor</t>
  </si>
  <si>
    <t>Dr. Majid Bastankhah</t>
  </si>
  <si>
    <t>Mr. Zhengzhi Wang</t>
  </si>
  <si>
    <t>Dr. Mahdi Abkar</t>
  </si>
  <si>
    <t>Mr. Daniel Gleichauf</t>
  </si>
  <si>
    <t>Dr Jimmy Murphy</t>
  </si>
  <si>
    <t>Dr. Hamidreza Abedi</t>
  </si>
  <si>
    <t>Dr. Martin Pohl</t>
  </si>
  <si>
    <t>Mr. Oliver Menck</t>
  </si>
  <si>
    <t>Dr. Nguyen Dinh</t>
  </si>
  <si>
    <t>Mr. Baher Azzam</t>
  </si>
  <si>
    <t>Mr. Michael Denis Mifsud</t>
  </si>
  <si>
    <t>Mr. Ayman Mohamed</t>
  </si>
  <si>
    <t>Dr. Norberto Nigro</t>
  </si>
  <si>
    <t>Mr. Alessandro Fontanella</t>
  </si>
  <si>
    <t>Ms. Carmela Maienza</t>
  </si>
  <si>
    <t>Mr. Nicolas Fatras</t>
  </si>
  <si>
    <t>Dr. Sara Muggiasca</t>
  </si>
  <si>
    <t>Mr. Matthias Saathoff</t>
  </si>
  <si>
    <t>Dr. Shreyas Ananthan</t>
  </si>
  <si>
    <t>Mr. Frederik Berger</t>
  </si>
  <si>
    <t>Mr Enes Coskun</t>
  </si>
  <si>
    <t>Dr. Luoqin Liu</t>
  </si>
  <si>
    <t>Mr. Sebastian Perez-Becker</t>
  </si>
  <si>
    <t>Prof. Amir Ebrahimi</t>
  </si>
  <si>
    <t>Ms. Kelsey Shaler</t>
  </si>
  <si>
    <t>Mr. Moritz Mauz</t>
  </si>
  <si>
    <t>Mr. George Elderfield</t>
  </si>
  <si>
    <t>Dr. Linlin Tian</t>
  </si>
  <si>
    <t>Ms. Laura Stößel</t>
  </si>
  <si>
    <t>Dr. Laura Tolnov Clausen</t>
  </si>
  <si>
    <t>Mr. Hadi Hoghooghi</t>
  </si>
  <si>
    <t>Mr. Marcel Schütt</t>
  </si>
  <si>
    <t>Mr Samuel Scott</t>
  </si>
  <si>
    <t>Mr. Rodrigo Soto-Valle</t>
  </si>
  <si>
    <t>Mr. David Melcher</t>
  </si>
  <si>
    <t>Norman Wildmann</t>
  </si>
  <si>
    <t>Dr. Sergio Gonzalez Horcas</t>
  </si>
  <si>
    <t>Prof Ken Visser</t>
  </si>
  <si>
    <t>Mr. Markus Sommerfeld</t>
  </si>
  <si>
    <t>Mr. Philip Bradstock</t>
  </si>
  <si>
    <t>Dr. Mike Optis</t>
  </si>
  <si>
    <t>Mr. Vincent Maes</t>
  </si>
  <si>
    <t>Mr. Yassine Ouakki</t>
  </si>
  <si>
    <t>Prof Agustín López de Lacalle</t>
  </si>
  <si>
    <t>Mrs. Fabiola Pereira</t>
  </si>
  <si>
    <t>Ms. Fabíola Pereira</t>
  </si>
  <si>
    <t>Prof.  Brian T.  Helenbrook</t>
  </si>
  <si>
    <t>Dr. Robert Schmid</t>
  </si>
  <si>
    <t>Mr. Anup Kc</t>
  </si>
  <si>
    <t>Dr. Guangxing Wu</t>
  </si>
  <si>
    <t>Dr. Lei Zhang</t>
  </si>
  <si>
    <t>Dr. Xingxing Li</t>
  </si>
  <si>
    <t>Dr. Leif Erik Andersson</t>
  </si>
  <si>
    <t>Dr. Youlin Zhang</t>
  </si>
  <si>
    <t>Laura J. Lukassen</t>
  </si>
  <si>
    <t>Mr. Félix Houtin-mongrolle</t>
  </si>
  <si>
    <t>Mr. Christopher Wright</t>
  </si>
  <si>
    <t>Dr. Tor Laneryd</t>
  </si>
  <si>
    <t>Mr. Nikolas Manousides</t>
  </si>
  <si>
    <t>Dr. Alexis Aposporidis</t>
  </si>
  <si>
    <t>Mr. Dhruv Suri</t>
  </si>
  <si>
    <t>Dr. Louis De Montera</t>
  </si>
  <si>
    <t>Dr. Hajo Schmidt</t>
  </si>
  <si>
    <t>Mr. Andrés Meana-Fernández</t>
  </si>
  <si>
    <t>Dr. Juan Cartelle</t>
  </si>
  <si>
    <t>Ms. Freia Harzendorf</t>
  </si>
  <si>
    <t>Dr.-Ing. Mohamed Sayed</t>
  </si>
  <si>
    <t>Mr. Stefano Gambuzza</t>
  </si>
  <si>
    <t>Mr. Oliver Bischoff</t>
  </si>
  <si>
    <t>Dr. Michael Lockan</t>
  </si>
  <si>
    <t>Dr. Thanasis Barlas</t>
  </si>
  <si>
    <t>Dr. Daniel Micallef</t>
  </si>
  <si>
    <t>Dr. Arndt Hoffmann</t>
  </si>
  <si>
    <t>Dr. Michael Mcwilliam</t>
  </si>
  <si>
    <t>Mr. Juan-Andrés Pérez-Rúa</t>
  </si>
  <si>
    <t>Dr. Xiaopei Yang</t>
  </si>
  <si>
    <t>Mr. Behnam Nouri</t>
  </si>
  <si>
    <t>Ms. Turið Poulsen</t>
  </si>
  <si>
    <t>Dr. Koichi Watanabe</t>
  </si>
  <si>
    <t>Dr. Johannes Wagner</t>
  </si>
  <si>
    <t>Mr. Lilin Wang</t>
  </si>
  <si>
    <t>Dr. Helge Aagaard Madsen</t>
  </si>
  <si>
    <t>Mr. Lars Kröger</t>
  </si>
  <si>
    <t>Ms. Sophia Costa</t>
  </si>
  <si>
    <t>Dr. Shuai Wang</t>
  </si>
  <si>
    <t>Dr. Sina Shamsoddin</t>
  </si>
  <si>
    <t>Mr. Magnus Kyrkjebø Vinne</t>
  </si>
  <si>
    <t>Ms. Sara Porchetta</t>
  </si>
  <si>
    <t>Mr. Şafak B. Altun</t>
  </si>
  <si>
    <t>Mr. Sharif Khoshmanesh</t>
  </si>
  <si>
    <t>Mr. Ludwig Kuhn</t>
  </si>
  <si>
    <t>Mr. Fabian Schwack</t>
  </si>
  <si>
    <t>Mr. Benedikt Hofmeister</t>
  </si>
  <si>
    <t>Dr. Anders S. Olsen</t>
  </si>
  <si>
    <t>Mr. Conor Mckinnon</t>
  </si>
  <si>
    <t>Mr. Piyush Singh</t>
  </si>
  <si>
    <t>Dr. Ivo Marinić-kragić</t>
  </si>
  <si>
    <t>Mr. Lucas Blickwedel</t>
  </si>
  <si>
    <t>Prof Ervin Bossanyi</t>
  </si>
  <si>
    <t>Ms. Yi-Yuan Li</t>
  </si>
  <si>
    <t>Mr. Erkan Yılmaz</t>
  </si>
  <si>
    <t>Mr. Mou Lin</t>
  </si>
  <si>
    <t>Prof RJ Barthelmie</t>
  </si>
  <si>
    <t>Mr. Kieran O'Leary</t>
  </si>
  <si>
    <t>Mr. Toby Kingsman</t>
  </si>
  <si>
    <t>Mr. Unnikrishnan Brijitha Madhavan</t>
  </si>
  <si>
    <t>Ms. Yiyin Chen</t>
  </si>
  <si>
    <t>Dr. Sara C. Pryor</t>
  </si>
  <si>
    <t>Mr. Mohammad Saleh</t>
  </si>
  <si>
    <t>Dr. Paula Doubrawa</t>
  </si>
  <si>
    <t>Dr.  Axelle Viré</t>
  </si>
  <si>
    <t>Dr. Leanne Ramage</t>
  </si>
  <si>
    <t>Mrs. Sara Porchetta</t>
  </si>
  <si>
    <t>Mr. Jonas Verbeke</t>
  </si>
  <si>
    <t>Ms. Stephanie Lehnhoff</t>
  </si>
  <si>
    <t>Mr. Xuan Hoa Nguyen</t>
  </si>
  <si>
    <t>Mr. Jordan Perr-sauer</t>
  </si>
  <si>
    <t>Mr. Nick Johnson</t>
  </si>
  <si>
    <t>Mr. Daniel Valyou</t>
  </si>
  <si>
    <t>Mr. Danupon Subanapong</t>
  </si>
  <si>
    <t>Ms. Zeinab Gharibi</t>
  </si>
  <si>
    <t>Brandon Ennis</t>
  </si>
  <si>
    <t>Mr. Ryan Scott</t>
  </si>
  <si>
    <t>Dr. Conleth O'Loughlin</t>
  </si>
  <si>
    <t>Mr. Mathias Møller</t>
  </si>
  <si>
    <t>Mr. Srinidhi Nagarada Gadde</t>
  </si>
  <si>
    <t>Dr. Hiroto Nagai</t>
  </si>
  <si>
    <t>Dr. James Riehl</t>
  </si>
  <si>
    <t>Dr. Rodolfo Bontempo</t>
  </si>
  <si>
    <t>Mr. Benjamin Karlsen</t>
  </si>
  <si>
    <t>Oscar Saborío-Romano</t>
  </si>
  <si>
    <t>Mr. Alan Turnbull</t>
  </si>
  <si>
    <t>Dr. Martin Doerenkaemper</t>
  </si>
  <si>
    <t>Ms. Marion Coquelet</t>
  </si>
  <si>
    <t>Dr. Sho Oh</t>
  </si>
  <si>
    <t>Mrs. Nurseda Yildirim Yurusen</t>
  </si>
  <si>
    <t>Dr. Jiannong Fang</t>
  </si>
  <si>
    <t>Mr. Benjamin Rösner</t>
  </si>
  <si>
    <t>Dr. Peter Greaves</t>
  </si>
  <si>
    <t>Dr. Julia Gottschall</t>
  </si>
  <si>
    <t>Simon Nietiedt</t>
  </si>
  <si>
    <t>Mr João Pacheco</t>
  </si>
  <si>
    <t>Ms. Hazal Altuğ</t>
  </si>
  <si>
    <t>Ms. Elham Tofighi</t>
  </si>
  <si>
    <t>Mr. Joseph Saverin</t>
  </si>
  <si>
    <t>Mr. Kenneth Loenbaek</t>
  </si>
  <si>
    <t>Mr. Peter Brugger</t>
  </si>
  <si>
    <t>Mr. Lars Neuhaus</t>
  </si>
  <si>
    <t>Dr. Peter Clive</t>
  </si>
  <si>
    <t>Dr. Chuan-yao Lin</t>
  </si>
  <si>
    <t>Dr. Nicolas Krchner-bossi</t>
  </si>
  <si>
    <t>Mr. Daniele D'Ambrosio</t>
  </si>
  <si>
    <t>Dr. Jana Preißler</t>
  </si>
  <si>
    <t>Ms. Giorgia Guma</t>
  </si>
  <si>
    <t>Mr. Joerg Alber</t>
  </si>
  <si>
    <t>Mr. Maxime Lejeune</t>
  </si>
  <si>
    <t>Dr. Hooman Amiri Hazaveh</t>
  </si>
  <si>
    <t>Dr. Terence Macquart</t>
  </si>
  <si>
    <t>Ms. Lindsey Amos</t>
  </si>
  <si>
    <t>Mr. Ang Li</t>
  </si>
  <si>
    <t>Mr. Jesús Arellano</t>
  </si>
  <si>
    <t>Mr. Navaneetha Krishnan</t>
  </si>
  <si>
    <t>Mr. Oran Murray</t>
  </si>
  <si>
    <t>Mr. Sirko Bartholomay</t>
  </si>
  <si>
    <t>Mr. David Collet</t>
  </si>
  <si>
    <t>Mr. Jamal Adib</t>
  </si>
  <si>
    <t>Mr. Ishaan Sood</t>
  </si>
  <si>
    <t>Mr. Leonardo Alcayaga</t>
  </si>
  <si>
    <t>Mr. David Onnen</t>
  </si>
  <si>
    <t>Dr. Jonas Schmidt</t>
  </si>
  <si>
    <t>Mr. Robert Lynch</t>
  </si>
  <si>
    <t>Mr. Özgür Yalçın</t>
  </si>
  <si>
    <t>Mr. Simon Tewolde</t>
  </si>
  <si>
    <t>Ms. Laura Schröder</t>
  </si>
  <si>
    <t>Mr. Philip Tafarte</t>
  </si>
  <si>
    <t>Ms. Frauke Theuer</t>
  </si>
  <si>
    <t>M.Sc. Alexander Basse</t>
  </si>
  <si>
    <t>Dr. Lisa Göransson</t>
  </si>
  <si>
    <t>Dr. Michael Alletto</t>
  </si>
  <si>
    <t>Mr. Antoine Vergaerde</t>
  </si>
  <si>
    <t>Dr. W. Dheelibun Remigius</t>
  </si>
  <si>
    <t>Mr. Christian Ingenhorst</t>
  </si>
  <si>
    <t>Ms. Jessica Strickland</t>
  </si>
  <si>
    <t>Mr. Joshua Henneberg</t>
  </si>
  <si>
    <t>Mr. Abdulkarim Abdulrazek</t>
  </si>
  <si>
    <t>Prof Torben Krogh Mikkelsen</t>
  </si>
  <si>
    <t>Mr. Daniel Cornel</t>
  </si>
  <si>
    <t>Dr. Laura Cooke</t>
  </si>
  <si>
    <t>Dr. Stefano Cacciola</t>
  </si>
  <si>
    <t>Jakob Mann</t>
  </si>
  <si>
    <t>Raúl Bayoán Cal</t>
  </si>
  <si>
    <t>Janna K. Seifert</t>
  </si>
  <si>
    <t>Mr. Ozan Gozcu</t>
  </si>
  <si>
    <t>Mr. Christian Grinderslev</t>
  </si>
  <si>
    <t>Mr. Christian Bak</t>
  </si>
  <si>
    <t>Dr. Boris Fischer</t>
  </si>
  <si>
    <t>Ms. Özge Sinem Özçakmak</t>
  </si>
  <si>
    <t>Mr. Paul Feja</t>
  </si>
  <si>
    <t>Mr. Liang Lu</t>
  </si>
  <si>
    <t>Mr. Jonathan Ullmark</t>
  </si>
  <si>
    <t>Dr. Hamid Sarlak</t>
  </si>
  <si>
    <t>Dr. Wei Yu</t>
  </si>
  <si>
    <t>Prof Jakob Mann</t>
  </si>
  <si>
    <t>Mr. Anantha Padmanabhan Kidambi Sekar</t>
  </si>
  <si>
    <t>Dr. Marcus Hultmark</t>
  </si>
  <si>
    <t>Dr. Lukas Vollmer</t>
  </si>
  <si>
    <t>Mr. David Langston</t>
  </si>
  <si>
    <t>Mr. Pablo Noever-Castelos</t>
  </si>
  <si>
    <t>Mr. Seanie Griffin</t>
  </si>
  <si>
    <t>Ms. Eadaoin Doddy</t>
  </si>
  <si>
    <t>Ms. Marta Bertelè</t>
  </si>
  <si>
    <t>Dr. Abdollah Malekjafarian</t>
  </si>
  <si>
    <t>Dr. Dries Allaerts</t>
  </si>
  <si>
    <t>M.Sc. Marijn Floris van Dooren</t>
  </si>
  <si>
    <t>Dr. Michele Damiano</t>
  </si>
  <si>
    <t>Dr. Atsushi Yamaguchi</t>
  </si>
  <si>
    <t>Mr. Chihoon Hur</t>
  </si>
  <si>
    <t>Dr. C.M. Franchi</t>
  </si>
  <si>
    <t>MSc. Anders Wickström</t>
  </si>
  <si>
    <t>Mr Renzo Ruisi</t>
  </si>
  <si>
    <t>Mr. Daniel Matzke</t>
  </si>
  <si>
    <t>Mr. Samuel Leupold</t>
  </si>
  <si>
    <t>Mr. Pieter Bauweraerts</t>
  </si>
  <si>
    <t>Mr. Anders Wickström</t>
  </si>
  <si>
    <t>Dr. Pierre Landel</t>
  </si>
  <si>
    <t>Mr. Søren Andersen</t>
  </si>
  <si>
    <t>Mr. Viktor Johansson</t>
  </si>
  <si>
    <t>Ms. Desirae Major</t>
  </si>
  <si>
    <t>Mr. Ross McNally</t>
  </si>
  <si>
    <t>ir. Sebastiaan Mulders</t>
  </si>
  <si>
    <t>Leonardo Alcayaga</t>
  </si>
  <si>
    <t>Mr. Jason Forthofer</t>
  </si>
  <si>
    <t>Mr. Robin Weber</t>
  </si>
  <si>
    <t>Mr. Ali Ghandour</t>
  </si>
  <si>
    <t>Dr. José Palma</t>
  </si>
  <si>
    <t>Khaled Yassin</t>
  </si>
  <si>
    <t>Ms. Becky Corley</t>
  </si>
  <si>
    <t>Dr. Øyvind Waage Hanssen-Bauer</t>
  </si>
  <si>
    <t>Ms. Eva Topham</t>
  </si>
  <si>
    <t>Mr. A.A Candade</t>
  </si>
  <si>
    <t>Dr Marinos Manolesos</t>
  </si>
  <si>
    <t>Dr. Marinos Manolesos</t>
  </si>
  <si>
    <t>Mr. William Radünz</t>
  </si>
  <si>
    <t>Mr. Dan Houck</t>
  </si>
  <si>
    <t>Dr. Merete Badger</t>
  </si>
  <si>
    <t>Ms. Rachel Leuthold</t>
  </si>
  <si>
    <t>Erkan Yılmaz</t>
  </si>
  <si>
    <t>Dr. Richard Stevens</t>
  </si>
  <si>
    <t>Dr. William Finnegan</t>
  </si>
  <si>
    <t>Ms. Caitlyn E. Clark</t>
  </si>
  <si>
    <t>Dr. Nuh Erdogan</t>
  </si>
  <si>
    <t>Dr. Bughsin Djath</t>
  </si>
  <si>
    <t>Mr. Mac Gaunaa</t>
  </si>
  <si>
    <t>Mr. Bastian Salbert</t>
  </si>
  <si>
    <t>Mr. Rad Haghi</t>
  </si>
  <si>
    <t>Mr. Bedassa R. Cheneka</t>
  </si>
  <si>
    <t>Prof James Brasseur</t>
  </si>
  <si>
    <t>Dr. Juliaan Bossuyt</t>
  </si>
  <si>
    <t>Dr. YUKA KIKUCHI</t>
  </si>
  <si>
    <t>Mr. Apostolos Langidis</t>
  </si>
  <si>
    <t>Mr. Feike Savenije</t>
  </si>
  <si>
    <t>Mr Marlin Holmes</t>
  </si>
  <si>
    <t>Dr. Oliver Hach</t>
  </si>
  <si>
    <t>Mr. Simon Camal</t>
  </si>
  <si>
    <t>Mr. Andrés Guggeri</t>
  </si>
  <si>
    <t>Dr. Paul Fleming</t>
  </si>
  <si>
    <t>Dr. Sue Ellen Haupt</t>
  </si>
  <si>
    <t>Mr. Mikko Folkersma</t>
  </si>
  <si>
    <t>Dr. Alasdair McDonald</t>
  </si>
  <si>
    <t>Dr. Matthew Churchfield</t>
  </si>
  <si>
    <t>Mr. Gianni Goretti</t>
  </si>
  <si>
    <t>Dr Takanori Uchida</t>
  </si>
  <si>
    <t>Ms. Dilara Gulcin Caglayan</t>
  </si>
  <si>
    <t>Mr. Alan Kenna</t>
  </si>
  <si>
    <t>Frances Judge</t>
  </si>
  <si>
    <t>Dr. Edward Fagan</t>
  </si>
  <si>
    <t>Prof Alberto Zasso</t>
  </si>
  <si>
    <t>Mr. Ozgun Sener</t>
  </si>
  <si>
    <t>Mr. Bruno López</t>
  </si>
  <si>
    <t>Mr. Paul Blount</t>
  </si>
  <si>
    <t>Mr. Huseyin Can Onel</t>
  </si>
  <si>
    <t>Dr. Evgueni Stanoev</t>
  </si>
  <si>
    <t>Dr. Mustafa Sahin</t>
  </si>
  <si>
    <t>Mr. bernardino Counago</t>
  </si>
  <si>
    <t>Dr. Pierre Benard</t>
  </si>
  <si>
    <t>Mr. Tobias Ahsbahs</t>
  </si>
  <si>
    <t>Dr. Ozan Keysan</t>
  </si>
  <si>
    <t>Dr. Donal Murray</t>
  </si>
  <si>
    <t>Ms. Marion Cormier</t>
  </si>
  <si>
    <t>Dr. David McMillan</t>
  </si>
  <si>
    <t>Dr. Matt Shields</t>
  </si>
  <si>
    <t>Dr. Katie Gracie-Orr</t>
  </si>
  <si>
    <t>Mr. Christian Leisten</t>
  </si>
  <si>
    <t>Dr. Branko Kosovic</t>
  </si>
  <si>
    <t>Mr. Kostas Latoufis</t>
  </si>
  <si>
    <t>Mr. Siamak Pourkeivannour</t>
  </si>
  <si>
    <t>Mr. Shane Mcdonagh</t>
  </si>
  <si>
    <t>Mr. Şafak Burak Altun</t>
  </si>
  <si>
    <t>Mr. Stefan Loew</t>
  </si>
  <si>
    <t>Dr. Mario Rotea</t>
  </si>
  <si>
    <t>Mr. Joeri Frederik</t>
  </si>
  <si>
    <t>Dr. Filippo Campagnolo</t>
  </si>
  <si>
    <t>Mr Bart Doekemeijer</t>
  </si>
  <si>
    <t>Dr. Terence O'Donnell</t>
  </si>
  <si>
    <t>Ms. Mareike Leimeister</t>
  </si>
  <si>
    <t>Mr. Daan van der Hoek</t>
  </si>
  <si>
    <t>Ph. D Irene Eguinoa</t>
  </si>
  <si>
    <t>Ms. Delphine De Tavernier</t>
  </si>
  <si>
    <t>Mr. Ming Huang</t>
  </si>
  <si>
    <t>Mr. Matthias Kretschmer</t>
  </si>
  <si>
    <t>Mr. Bruce LeBlanc</t>
  </si>
  <si>
    <t>Dr. Pietro Bortolotti</t>
  </si>
  <si>
    <t>Dr. Jennifer King</t>
  </si>
  <si>
    <t>Prof Rj Barthelmie</t>
  </si>
  <si>
    <t>Dr. Luis 'Tony' Martínez Tossas</t>
  </si>
  <si>
    <t>Mr. Erencan Duymaz</t>
  </si>
  <si>
    <t>Mr. Thomas Duc</t>
  </si>
  <si>
    <t>Professor Jakub Osmic</t>
  </si>
  <si>
    <t>Helena Canet</t>
  </si>
  <si>
    <t>Ms. Livia Brandetti</t>
  </si>
  <si>
    <t>Mr. Cathal William O'Donnell</t>
  </si>
  <si>
    <t>Mr. Tommaso Battistella</t>
  </si>
  <si>
    <t>Dr. Mahdi Ebrahimi Salari</t>
  </si>
  <si>
    <t>Mr. Luca Sartori</t>
  </si>
  <si>
    <t>Mr. Juan Teruel</t>
  </si>
  <si>
    <t>Dr. Estefania Artigao</t>
  </si>
  <si>
    <t>Mr. Roberto Lázaro Gastón</t>
  </si>
  <si>
    <t>Mr. Pedro Santos</t>
  </si>
  <si>
    <t>Mr. Davide Conti</t>
  </si>
  <si>
    <t>Mr. Aldert Otter</t>
  </si>
  <si>
    <t>Associate Professor Stefan Ivanell</t>
  </si>
  <si>
    <t>Dr Jens I. Madsen</t>
  </si>
  <si>
    <t>Prof Sandrine Aubrun</t>
  </si>
  <si>
    <t>Dr Elizabeth Traiger</t>
  </si>
  <si>
    <t>Mr. Simon Letzgus</t>
  </si>
  <si>
    <t>Dr Matias Oscar Avila Salinas</t>
  </si>
  <si>
    <t>Mr. Sebastian Marten</t>
  </si>
  <si>
    <t>Mr. Sven Störtenbecker</t>
  </si>
  <si>
    <t>Robert Menke</t>
  </si>
  <si>
    <t>Prof Julie Lundquist</t>
  </si>
  <si>
    <t>Dr. Katherine Dykes</t>
  </si>
  <si>
    <t>Mr. Henrik Asmuth</t>
  </si>
  <si>
    <t>Prof David Wood</t>
  </si>
  <si>
    <t>Mr. Alexandre Mauricio</t>
  </si>
  <si>
    <t>Dr. Nikolay Dimitrov</t>
  </si>
  <si>
    <t>Dr. Luis 'tony' Martínez Tossas</t>
  </si>
  <si>
    <t>Mrs. Rozenn Wagner</t>
  </si>
  <si>
    <t>Dr. Matti Koivisto</t>
  </si>
  <si>
    <t>Mr Gayan  Abeynayake</t>
  </si>
  <si>
    <t>Mr. M. Can Muyan</t>
  </si>
  <si>
    <t>Dr. Wout Weijtjens</t>
  </si>
  <si>
    <t>Mr. Paul Pirrie</t>
  </si>
  <si>
    <t>Mr. Birger Luhmann</t>
  </si>
  <si>
    <t>Mr. Niels Adema</t>
  </si>
  <si>
    <t>Dr. Nikola Vasiljevic</t>
  </si>
  <si>
    <t>Dr. Sarah Barber</t>
  </si>
  <si>
    <t>Dr. HANNELE Holttinen</t>
  </si>
  <si>
    <t>Dr. Wolfgang Schlez</t>
  </si>
  <si>
    <t>Luis Carlos Orellana Montaño</t>
  </si>
  <si>
    <t>Mr. George Alin Raducu</t>
  </si>
  <si>
    <t>Dr. Francisco Jaramillo</t>
  </si>
  <si>
    <t>Dr. Alexander Meyer Forsting</t>
  </si>
  <si>
    <t>Dr Francisco Jaramillo</t>
  </si>
  <si>
    <t>Dr. Javier Sanz Rodrigo</t>
  </si>
  <si>
    <t>Dr. Georgios Deskos</t>
  </si>
  <si>
    <t>Ms. Novita Saraswati</t>
  </si>
  <si>
    <t>Dr. Alejandro Gomez Gonzalez</t>
  </si>
  <si>
    <t>Mr. Mark Schelbergen</t>
  </si>
  <si>
    <t>Dr. Lode Carnel</t>
  </si>
  <si>
    <t>Mr. Raymond Byrne</t>
  </si>
  <si>
    <t>Mr. Oliver Tulloch</t>
  </si>
  <si>
    <t>Prof jens nørkær Sørensen</t>
  </si>
  <si>
    <t>Mr. Anubhav Jain</t>
  </si>
  <si>
    <t>Dr. Alan Hsieh</t>
  </si>
  <si>
    <t>Mrs. Saeedeh Saghlatoun</t>
  </si>
  <si>
    <t>Dr. Gordon Dalton</t>
  </si>
  <si>
    <t>Mr. Francisco Royano</t>
  </si>
  <si>
    <t>Mr. Clym Stock-Williams</t>
  </si>
  <si>
    <t>Ms. Karin Eustorgi</t>
  </si>
  <si>
    <t>Dr Lars Landberg</t>
  </si>
  <si>
    <t>Dr Imad Abdallah</t>
  </si>
  <si>
    <t>Mr. Jan Wohland</t>
  </si>
  <si>
    <t>Mr. Nicolai Gayle Nygaard</t>
  </si>
  <si>
    <t>Mr. Thomas Haas</t>
  </si>
  <si>
    <t>Mr. Michael Williamson</t>
  </si>
  <si>
    <t>Mr. Sebastien Gueydon</t>
  </si>
  <si>
    <t>Mr. Roderick Read</t>
  </si>
  <si>
    <t>Dr. Richard Blanchard</t>
  </si>
  <si>
    <t>Dr. D. Todd Griffith</t>
  </si>
  <si>
    <t>Dr. Irene Schicker</t>
  </si>
  <si>
    <t>Dr. José Azcona</t>
  </si>
  <si>
    <t>Mr. Mikel Iribas</t>
  </si>
  <si>
    <t>Mr. Arturo Muñoz-Simón</t>
  </si>
  <si>
    <t>Dr. Till Naumann</t>
  </si>
  <si>
    <t>Dr Peter Eecen</t>
  </si>
  <si>
    <t>Dr. Philip Sakievich</t>
  </si>
  <si>
    <t>Dr. George Papadakis</t>
  </si>
  <si>
    <t>Mr. Cédric Peeters</t>
  </si>
  <si>
    <t>Mr James Bleeg</t>
  </si>
  <si>
    <t>Prof Stefano Leonardi</t>
  </si>
  <si>
    <t>Dr. Damian Flynn</t>
  </si>
  <si>
    <t>Dr. Doron Callies</t>
  </si>
  <si>
    <t>Dr. Paolo Schito</t>
  </si>
  <si>
    <t>Dr. Pawel Gancarski</t>
  </si>
  <si>
    <t>Mrs. Silvia Martin Imholz</t>
  </si>
  <si>
    <t>Mr. Luke Payne</t>
  </si>
  <si>
    <t>Mr. Gerard Schepers</t>
  </si>
  <si>
    <t>Mr. Maximilian Henkel</t>
  </si>
  <si>
    <t>Mr. Jorge Mendoza</t>
  </si>
  <si>
    <t>Ms. Elizabeth Bismut</t>
  </si>
  <si>
    <t>Dr. Florian Jäger</t>
  </si>
  <si>
    <t>Mr. Anup Kavimandan</t>
  </si>
  <si>
    <t>Dr. Iraklis Lazakis</t>
  </si>
  <si>
    <t>Dr. Karl Merz</t>
  </si>
  <si>
    <t>Mr. Adedotun Agbemuko</t>
  </si>
  <si>
    <t>Mr. Miguel Marques</t>
  </si>
  <si>
    <t>Dr Krzysztof  Rogowski</t>
  </si>
  <si>
    <t>Dr. Sebastian Sanchez Perez-Moreno</t>
  </si>
  <si>
    <t>Dr. Sheila Nolan</t>
  </si>
  <si>
    <t>Dr. Ayoze Castro Alonso</t>
  </si>
  <si>
    <t>Mr. Taeyoung Kim</t>
  </si>
  <si>
    <t>Dr. Marco Placidi</t>
  </si>
  <si>
    <t>Dr. Edgar Nuño</t>
  </si>
  <si>
    <t>Mr. Conor Cooney</t>
  </si>
  <si>
    <t>Dr. Bjarke Tobias Olsen</t>
  </si>
  <si>
    <t>Dr. Natalie Wagenbrenner</t>
  </si>
  <si>
    <t>Dr. Christopher Kelley</t>
  </si>
  <si>
    <t>Dr. Abbas Kazemi Amiri</t>
  </si>
  <si>
    <t>Dr. Yichao Liu</t>
  </si>
  <si>
    <t>Ms. Sofia Koukoura</t>
  </si>
  <si>
    <t>Dr. Kim Branner</t>
  </si>
  <si>
    <t>Mr. Amol Mankar</t>
  </si>
  <si>
    <t>Mr. Erik Salo</t>
  </si>
  <si>
    <t>Dr. Jeffrey Allen</t>
  </si>
  <si>
    <t>Dr. Ryan King</t>
  </si>
  <si>
    <t>Dr. Vijayant Kumar</t>
  </si>
  <si>
    <t>Ms. Radha Parikh</t>
  </si>
  <si>
    <t>Ms. Lijia Long</t>
  </si>
  <si>
    <t>Dr. Andreas Bechmann</t>
  </si>
  <si>
    <t>Mrs. Elena C. Malz</t>
  </si>
  <si>
    <t>Mr. Alain Schubiger</t>
  </si>
  <si>
    <t>Dr. Erik Quaeghebeur</t>
  </si>
  <si>
    <t>Ms. Ann-Katrin Hanke</t>
  </si>
  <si>
    <t>Prof. Shigeo Yoshida</t>
  </si>
  <si>
    <t>Dr. Michael Pahle</t>
  </si>
  <si>
    <t>Ms. Asmae El Bahlouli</t>
  </si>
  <si>
    <t>Dr Barry Hayes</t>
  </si>
  <si>
    <t>Dr. Jonas Kazda</t>
  </si>
  <si>
    <t>Dr. Björn Witha</t>
  </si>
  <si>
    <t>Mr. Johannes Schreiber</t>
  </si>
  <si>
    <t>Mr. Paul McKeever</t>
  </si>
  <si>
    <t>Prof Johan Meyers</t>
  </si>
  <si>
    <t>Mr Imad Abdallah</t>
  </si>
  <si>
    <t>Dr. Mads Pedersen</t>
  </si>
  <si>
    <t>Mrs. Sima Rastayesh</t>
  </si>
  <si>
    <t>Dr. Wouter Engels</t>
  </si>
  <si>
    <t>Dr. Claudio Balzani</t>
  </si>
  <si>
    <t>Mrs. Angela Nagle</t>
  </si>
  <si>
    <t>Ms. Heloisa Lemmertz</t>
  </si>
  <si>
    <t>Mr. John Lowry</t>
  </si>
  <si>
    <t>Prof David A. Johnson</t>
  </si>
  <si>
    <t>Mr Saptarshi Sarkar</t>
  </si>
  <si>
    <t>Dr. James Sinfield</t>
  </si>
  <si>
    <t>Joey Velarde</t>
  </si>
  <si>
    <t>Mr. Jan-Christoph Hinrichs</t>
  </si>
  <si>
    <t>Ms. Bonnie Ram</t>
  </si>
  <si>
    <t>Mr. Dudley Stewart</t>
  </si>
  <si>
    <t>Mr. Matthieu Guilbot</t>
  </si>
  <si>
    <t>Dr. Giacomo Valerio Iungo</t>
  </si>
  <si>
    <t>Dr. Braulio Barahona</t>
  </si>
  <si>
    <t>Dr. Ingrid Neunaber</t>
  </si>
  <si>
    <t>Dr. Arno Van Wingerde</t>
  </si>
  <si>
    <t>Dr. Kartik Chandrasekhar</t>
  </si>
  <si>
    <t>Ms. Emma Delaney</t>
  </si>
  <si>
    <t>Mr. Rui Pestana</t>
  </si>
  <si>
    <t>Dr. David Campos-Gaona</t>
  </si>
  <si>
    <t>Dr. Tuhfe Göçmen</t>
  </si>
  <si>
    <t>Dr. Pedro Diaz Simal</t>
  </si>
  <si>
    <t>Prof J. Fidel González Rouco</t>
  </si>
  <si>
    <t>Mrs. Helena Gerard</t>
  </si>
  <si>
    <t>Prof Amir Nejad</t>
  </si>
  <si>
    <t>Mr. Ertem Vehid</t>
  </si>
  <si>
    <t>Mr. Andreas Klein-miloslavich</t>
  </si>
  <si>
    <t>Ms. Elena Gonzalez Garcia</t>
  </si>
  <si>
    <t>Prof Lie Xu</t>
  </si>
  <si>
    <t>Mr. Steffen Raach</t>
  </si>
  <si>
    <t>Ms. Jochelle Laguipo</t>
  </si>
  <si>
    <t>Dr. Motofumi Tanaka</t>
  </si>
  <si>
    <t>Prof Michael Muskulus</t>
  </si>
  <si>
    <t>Prof. John Dalsgaard Sørensen</t>
  </si>
  <si>
    <t>Ms. Raquel Villena Ruiz</t>
  </si>
  <si>
    <t>Dr Mark Gordon</t>
  </si>
  <si>
    <t>Ms. Raquel Villena-Ruiz</t>
  </si>
  <si>
    <t>Mr. Paul Hulsman</t>
  </si>
  <si>
    <t>Ms Moumita Sarkar</t>
  </si>
  <si>
    <t>Ms. Lina Poulsen</t>
  </si>
  <si>
    <t>Mr. Jorge Altuzarra</t>
  </si>
  <si>
    <t>Camil Matoug</t>
  </si>
  <si>
    <t>Dr. Hendrik Heißelmann</t>
  </si>
  <si>
    <t>Dr. Juan José Cartelle-Barros</t>
  </si>
  <si>
    <t>Dr. Nuno Amaro</t>
  </si>
  <si>
    <t>Mr. Hugo Díaz Martínez</t>
  </si>
  <si>
    <t>Dr. Sean  Loughney</t>
  </si>
  <si>
    <t>Dr. Musa Bashir</t>
  </si>
  <si>
    <t>Mr. Felipe Vittori</t>
  </si>
  <si>
    <t>Prof Theodoros Lilas</t>
  </si>
  <si>
    <t>Mr. Àlex Morató Casademunt</t>
  </si>
  <si>
    <t>Ms. Niina Helistö</t>
  </si>
  <si>
    <t>Prof Olimpo Anaya-lara</t>
  </si>
  <si>
    <t>Mr. Pierre Bousseau</t>
  </si>
  <si>
    <t>Prof Olimpo Anaya-Lara</t>
  </si>
  <si>
    <t>Dr. Jacob Berg</t>
  </si>
  <si>
    <t>Dr. Maciej Karczewski</t>
  </si>
  <si>
    <t>Dr. Antonio Souto-Iglesias</t>
  </si>
  <si>
    <t>Mrs Dina Silva</t>
  </si>
  <si>
    <t>Mrs. Marie-ann Evans</t>
  </si>
  <si>
    <t>Mr. Jan Markus Diezel</t>
  </si>
  <si>
    <t>Mr Luis Carlos Orellana Montaño</t>
  </si>
  <si>
    <t>Prof Poul Sorensen</t>
  </si>
  <si>
    <t>Prof. Biswajit Basu</t>
  </si>
  <si>
    <t>Ms. Ines Würth</t>
  </si>
  <si>
    <t>Mr. Ignacio Marti</t>
  </si>
  <si>
    <t>David  McMullin</t>
  </si>
  <si>
    <t>Mr. Felipe Fausto</t>
  </si>
  <si>
    <t>Dr. Ian Belton</t>
  </si>
  <si>
    <t>Dr Ömer Göksu</t>
  </si>
  <si>
    <t>Dr Hubert Branger</t>
  </si>
  <si>
    <t>Mr. Simon Siedler</t>
  </si>
  <si>
    <t>Prof James Manwell</t>
  </si>
  <si>
    <t>Mr. Vasilios Anatolitis</t>
  </si>
  <si>
    <t>Dr. Andrew Harson</t>
  </si>
  <si>
    <t>Dr. Gerard Dooly</t>
  </si>
  <si>
    <t>Mr. Stephen Hardy</t>
  </si>
  <si>
    <t>Mr. Martijn De Jongh</t>
  </si>
  <si>
    <t>Jakub  Piwowarczyk</t>
  </si>
  <si>
    <t>Prof Carlos Guedes Soares</t>
  </si>
  <si>
    <t>Mr. Nicolas Germain</t>
  </si>
  <si>
    <t>Mr. Gianluca Zorzi</t>
  </si>
  <si>
    <t>Ms. Elena Gonzalez</t>
  </si>
  <si>
    <t>Dr. Witold Skrzypiński</t>
  </si>
  <si>
    <t>Ms. Juan Tang</t>
  </si>
  <si>
    <t>Mr. Tim Hagemann</t>
  </si>
  <si>
    <t>Mrs. Yvonne Cronin</t>
  </si>
  <si>
    <t>Dr. Jakub Cichowicz</t>
  </si>
  <si>
    <t>Dr Nguyen Dinh</t>
  </si>
  <si>
    <t>Mr. Moritz Von Stietencron</t>
  </si>
  <si>
    <t>Dr. Anna Maria Sempreviva</t>
  </si>
  <si>
    <t>Dr. Haakon Lund</t>
  </si>
  <si>
    <t>Mr. Fisnik Loku</t>
  </si>
  <si>
    <t>Dr. Kaushik Das</t>
  </si>
  <si>
    <t>Dr. Jared Peters</t>
  </si>
  <si>
    <t>Dr. David Mcmillan</t>
  </si>
  <si>
    <t>Dr. Emmanuel Pican</t>
  </si>
  <si>
    <t>Mr. Amartya  Mukherjee</t>
  </si>
  <si>
    <t>Prof Athanasios Kolios</t>
  </si>
  <si>
    <t>Mr. Maximilian Rüger</t>
  </si>
  <si>
    <t>Vlaho Petrović</t>
  </si>
  <si>
    <t>Mr Max Rüger</t>
  </si>
  <si>
    <t>Mr. Mak Dukan</t>
  </si>
  <si>
    <t>Mr. Felix Von Bluecher</t>
  </si>
  <si>
    <t>Dr Pierre-elouan Réthoré</t>
  </si>
  <si>
    <t>Mr Antoine Soulier</t>
  </si>
  <si>
    <t>Mr. Pablo G. Morato</t>
  </si>
  <si>
    <t>Dr. Romanas Puisa</t>
  </si>
  <si>
    <t>Prof Yuji Ohya</t>
  </si>
  <si>
    <t>Associate professor Koichi  Watanabe</t>
  </si>
  <si>
    <t>Dr. Annie Leroy</t>
  </si>
  <si>
    <t>Prof Zhen Gao</t>
  </si>
  <si>
    <t>Dr. Ricardo Pereira</t>
  </si>
  <si>
    <t>Mr. Arnoldus van Wingerde</t>
  </si>
  <si>
    <t>Dr. Bidisha  Ghosh</t>
  </si>
  <si>
    <t>Prof. Valerio G.  Iungo</t>
  </si>
  <si>
    <t>Caroline Braud</t>
  </si>
  <si>
    <t>Prof Jan Helsen</t>
  </si>
  <si>
    <t>Dr. Caroline Braud</t>
  </si>
  <si>
    <t>Ms Sally Shenton</t>
  </si>
  <si>
    <t>Dr. James Carroll</t>
  </si>
  <si>
    <t>Dr. Chris Slinger</t>
  </si>
  <si>
    <t>Laura  Plunkett</t>
  </si>
  <si>
    <t>Dr. Gunner Larsen</t>
  </si>
  <si>
    <t>Mr Arash Hassanzadeh</t>
  </si>
  <si>
    <t>Dr. Agusti Egea</t>
  </si>
  <si>
    <t>Mr Amir Arasteh</t>
  </si>
  <si>
    <t>Farid Samara</t>
  </si>
  <si>
    <t>Dr. Valentin Resseguier</t>
  </si>
  <si>
    <t>Mr. Chris Briggs</t>
  </si>
  <si>
    <t>Mr. Evan Gaertner</t>
  </si>
  <si>
    <t>Mr. Gokhan Celik</t>
  </si>
  <si>
    <t>Professor James Brasseur</t>
  </si>
  <si>
    <t>Mr. Garret Patrick Kelly</t>
  </si>
  <si>
    <t>Mr. Marc Guyot</t>
  </si>
  <si>
    <t>Prof Jonathan Naughton</t>
  </si>
  <si>
    <t>Mrs. Ursula Smolka</t>
  </si>
  <si>
    <t>Sven Störtenbecker</t>
  </si>
  <si>
    <t>Mr. Alberto Rodriguez Marijuan</t>
  </si>
  <si>
    <t>Mr. Matthew Lennie</t>
  </si>
  <si>
    <t>Prof Ola Carlson</t>
  </si>
  <si>
    <t>Mr Vinit Dighe</t>
  </si>
  <si>
    <t>Dr. Abderrahim Bentamy</t>
  </si>
  <si>
    <t>Prof Gundula Hübner</t>
  </si>
  <si>
    <t>Dr. Jordi Cusido</t>
  </si>
  <si>
    <t>Dr Jayachandra Naidu Sakamuri</t>
  </si>
  <si>
    <t>Prof ATHANASIOS Kolios</t>
  </si>
  <si>
    <t>Dr. Giovanni Migliaccio</t>
  </si>
  <si>
    <t>Dr. Koen Boorsma</t>
  </si>
  <si>
    <t>Dr. Aurelien Babarit</t>
  </si>
  <si>
    <t>Mrs. Justine Beauson</t>
  </si>
  <si>
    <t>Dr. Anne Velenturf</t>
  </si>
  <si>
    <t>Dr Niels-Erik Clausen</t>
  </si>
  <si>
    <t>Presenter</t>
  </si>
  <si>
    <t>Mr. Michael Ravensbergen</t>
  </si>
  <si>
    <t>ALSTOM</t>
  </si>
  <si>
    <t>Panal discsussion</t>
  </si>
  <si>
    <t>Speaker</t>
  </si>
  <si>
    <t>Dr. Celine McInerney</t>
  </si>
  <si>
    <t>Dr. Kristian Borch</t>
  </si>
  <si>
    <t>Ms. Nuala Carr</t>
  </si>
  <si>
    <t>Dr. Garry Keegan</t>
  </si>
  <si>
    <t>Prof. Patrick Devine-Wright</t>
  </si>
  <si>
    <t>Energy Attribute Certificates</t>
  </si>
  <si>
    <t>Association Of Issuing Bodies</t>
  </si>
  <si>
    <t>Eolink</t>
  </si>
  <si>
    <t>Nantes</t>
  </si>
  <si>
    <t>Mr. Jaap Bosch</t>
  </si>
  <si>
    <t>Panel discussion</t>
  </si>
  <si>
    <t>Click the numbers below to see full details of each session.</t>
  </si>
  <si>
    <t>Daily schedule</t>
  </si>
  <si>
    <r>
      <rPr>
        <b/>
        <i/>
        <sz val="11"/>
        <color theme="1"/>
        <rFont val="Calibri"/>
        <family val="2"/>
        <scheme val="minor"/>
      </rPr>
      <t>WESC program</t>
    </r>
    <r>
      <rPr>
        <i/>
        <sz val="11"/>
        <color theme="1"/>
        <rFont val="Calibri"/>
        <family val="2"/>
        <scheme val="minor"/>
      </rPr>
      <t xml:space="preserve"> V8</t>
    </r>
  </si>
  <si>
    <r>
      <rPr>
        <b/>
        <i/>
        <sz val="11"/>
        <color theme="1"/>
        <rFont val="Calibri"/>
        <family val="2"/>
        <scheme val="minor"/>
      </rPr>
      <t>Released: 10</t>
    </r>
    <r>
      <rPr>
        <i/>
        <sz val="11"/>
        <color theme="1"/>
        <rFont val="Calibri"/>
        <family val="2"/>
        <scheme val="minor"/>
      </rPr>
      <t>/05/2019</t>
    </r>
  </si>
  <si>
    <t>Free evening to explore Cork City.</t>
  </si>
  <si>
    <t>Welcome Reception at Páirc Uí Chaoimh</t>
  </si>
  <si>
    <t>Conference Banquet at Clayton Hotel Silver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</si>
</sst>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8A002B"/>
      <name val="Calibri"/>
      <family val="2"/>
      <scheme val="minor"/>
    </font>
    <font>
      <b/>
      <u/>
      <sz val="11"/>
      <color rgb="FF8A002B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F37B63"/>
      <name val="Calibri"/>
      <family val="2"/>
      <scheme val="minor"/>
    </font>
    <font>
      <sz val="11"/>
      <color rgb="FFF6D322"/>
      <name val="Calibri"/>
      <family val="2"/>
      <scheme val="minor"/>
    </font>
    <font>
      <b/>
      <u/>
      <sz val="11"/>
      <color rgb="FFF6D322"/>
      <name val="Calibri"/>
      <family val="2"/>
      <scheme val="minor"/>
    </font>
    <font>
      <sz val="11"/>
      <color rgb="FFF8A23A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A80AA8"/>
      <name val="Calibri"/>
      <family val="2"/>
      <scheme val="minor"/>
    </font>
    <font>
      <sz val="11"/>
      <color rgb="FFB10BB1"/>
      <name val="Calibri"/>
      <family val="2"/>
      <scheme val="minor"/>
    </font>
    <font>
      <b/>
      <sz val="11"/>
      <color rgb="FFB10BB1"/>
      <name val="Calibri"/>
      <family val="2"/>
      <scheme val="minor"/>
    </font>
    <font>
      <sz val="11"/>
      <color rgb="FF44C456"/>
      <name val="Calibri"/>
      <family val="2"/>
      <scheme val="minor"/>
    </font>
    <font>
      <b/>
      <sz val="11"/>
      <color rgb="FF44C456"/>
      <name val="Calibri"/>
      <family val="2"/>
      <scheme val="minor"/>
    </font>
    <font>
      <sz val="11"/>
      <color rgb="FF82D5F6"/>
      <name val="Calibri"/>
      <family val="2"/>
      <scheme val="minor"/>
    </font>
    <font>
      <b/>
      <sz val="11"/>
      <color rgb="FF82D5F6"/>
      <name val="Calibri"/>
      <family val="2"/>
      <scheme val="minor"/>
    </font>
    <font>
      <sz val="11"/>
      <color rgb="FF1ECCC4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CD19E"/>
      <name val="Calibri"/>
      <family val="2"/>
      <scheme val="minor"/>
    </font>
    <font>
      <i/>
      <sz val="11"/>
      <color rgb="FF1ECCC4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B10BB1"/>
      <name val="Calibri"/>
      <family val="2"/>
      <scheme val="minor"/>
    </font>
    <font>
      <i/>
      <sz val="10"/>
      <color rgb="FF44C456"/>
      <name val="Calibri"/>
      <family val="2"/>
      <scheme val="minor"/>
    </font>
    <font>
      <i/>
      <sz val="10"/>
      <color rgb="FF82D5F6"/>
      <name val="Calibri"/>
      <family val="2"/>
      <scheme val="minor"/>
    </font>
    <font>
      <sz val="10"/>
      <color rgb="FF1ECCC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1D1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A0026"/>
        <bgColor indexed="64"/>
      </patternFill>
    </fill>
    <fill>
      <patternFill patternType="solid">
        <fgColor rgb="FFF26C4F"/>
        <bgColor indexed="64"/>
      </patternFill>
    </fill>
    <fill>
      <patternFill patternType="solid">
        <fgColor rgb="FFE5BE0A"/>
        <bgColor indexed="64"/>
      </patternFill>
    </fill>
    <fill>
      <patternFill patternType="solid">
        <fgColor rgb="FFA864A8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rgb="FF1CB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002B"/>
        <bgColor indexed="64"/>
      </patternFill>
    </fill>
    <fill>
      <patternFill patternType="solid">
        <fgColor rgb="FFF37B63"/>
        <bgColor indexed="64"/>
      </patternFill>
    </fill>
    <fill>
      <patternFill patternType="solid">
        <fgColor rgb="FFF6D322"/>
        <bgColor indexed="64"/>
      </patternFill>
    </fill>
    <fill>
      <patternFill patternType="solid">
        <fgColor rgb="FFB10BB1"/>
        <bgColor indexed="64"/>
      </patternFill>
    </fill>
    <fill>
      <patternFill patternType="solid">
        <fgColor rgb="FF44C4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2D5F6"/>
        <bgColor indexed="64"/>
      </patternFill>
    </fill>
    <fill>
      <patternFill patternType="solid">
        <fgColor rgb="FF1ECCC4"/>
        <bgColor indexed="64"/>
      </patternFill>
    </fill>
    <fill>
      <patternFill patternType="solid">
        <fgColor rgb="FFFCD19E"/>
        <bgColor indexed="64"/>
      </patternFill>
    </fill>
    <fill>
      <patternFill patternType="solid">
        <fgColor rgb="FFE5BE10"/>
        <bgColor indexed="64"/>
      </patternFill>
    </fill>
    <fill>
      <patternFill patternType="solid">
        <fgColor rgb="FFB0E5F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48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2" fillId="0" borderId="0" xfId="0" applyFont="1" applyBorder="1"/>
    <xf numFmtId="0" fontId="0" fillId="0" borderId="9" xfId="0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13" borderId="3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0" fillId="18" borderId="8" xfId="0" applyFill="1" applyBorder="1"/>
    <xf numFmtId="0" fontId="0" fillId="18" borderId="8" xfId="0" applyFill="1" applyBorder="1" applyAlignment="1" applyProtection="1">
      <alignment horizontal="center"/>
    </xf>
    <xf numFmtId="0" fontId="0" fillId="18" borderId="8" xfId="0" applyFill="1" applyBorder="1" applyProtection="1"/>
    <xf numFmtId="0" fontId="0" fillId="18" borderId="8" xfId="0" applyFill="1" applyBorder="1" applyAlignment="1" applyProtection="1">
      <alignment horizontal="left"/>
    </xf>
    <xf numFmtId="0" fontId="0" fillId="18" borderId="2" xfId="0" applyFill="1" applyBorder="1" applyAlignment="1" applyProtection="1">
      <alignment horizontal="center"/>
    </xf>
    <xf numFmtId="0" fontId="0" fillId="18" borderId="0" xfId="0" applyFill="1" applyBorder="1" applyAlignment="1">
      <alignment vertical="center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 applyProtection="1">
      <alignment horizontal="center"/>
    </xf>
    <xf numFmtId="0" fontId="0" fillId="18" borderId="0" xfId="0" applyFill="1" applyBorder="1" applyProtection="1"/>
    <xf numFmtId="0" fontId="0" fillId="18" borderId="0" xfId="0" applyFill="1" applyBorder="1" applyAlignment="1" applyProtection="1">
      <alignment horizontal="left"/>
    </xf>
    <xf numFmtId="0" fontId="0" fillId="18" borderId="4" xfId="0" applyFill="1" applyBorder="1" applyAlignment="1" applyProtection="1">
      <alignment horizontal="center"/>
    </xf>
    <xf numFmtId="0" fontId="0" fillId="18" borderId="9" xfId="0" applyFill="1" applyBorder="1" applyAlignment="1">
      <alignment vertical="center"/>
    </xf>
    <xf numFmtId="0" fontId="0" fillId="18" borderId="9" xfId="0" applyFill="1" applyBorder="1"/>
    <xf numFmtId="0" fontId="0" fillId="18" borderId="9" xfId="0" applyFill="1" applyBorder="1" applyAlignment="1" applyProtection="1">
      <alignment horizontal="center"/>
    </xf>
    <xf numFmtId="0" fontId="0" fillId="18" borderId="9" xfId="0" applyFill="1" applyBorder="1" applyProtection="1"/>
    <xf numFmtId="0" fontId="0" fillId="18" borderId="9" xfId="0" applyFill="1" applyBorder="1" applyAlignment="1" applyProtection="1">
      <alignment horizontal="left"/>
    </xf>
    <xf numFmtId="0" fontId="0" fillId="18" borderId="6" xfId="0" applyFill="1" applyBorder="1" applyAlignment="1" applyProtection="1">
      <alignment horizontal="center"/>
    </xf>
    <xf numFmtId="0" fontId="2" fillId="18" borderId="0" xfId="0" applyFont="1" applyFill="1" applyAlignment="1">
      <alignment horizontal="center"/>
    </xf>
    <xf numFmtId="0" fontId="2" fillId="18" borderId="0" xfId="0" applyFont="1" applyFill="1"/>
    <xf numFmtId="0" fontId="2" fillId="18" borderId="0" xfId="0" applyFont="1" applyFill="1" applyAlignment="1">
      <alignment horizontal="left"/>
    </xf>
    <xf numFmtId="0" fontId="0" fillId="18" borderId="28" xfId="0" applyFill="1" applyBorder="1"/>
    <xf numFmtId="0" fontId="4" fillId="18" borderId="29" xfId="0" applyFont="1" applyFill="1" applyBorder="1" applyAlignment="1">
      <alignment vertical="center"/>
    </xf>
    <xf numFmtId="0" fontId="4" fillId="18" borderId="29" xfId="0" applyFont="1" applyFill="1" applyBorder="1" applyAlignment="1">
      <alignment horizontal="center" vertical="center"/>
    </xf>
    <xf numFmtId="0" fontId="4" fillId="18" borderId="30" xfId="0" applyFont="1" applyFill="1" applyBorder="1" applyAlignment="1">
      <alignment vertical="center"/>
    </xf>
    <xf numFmtId="0" fontId="0" fillId="18" borderId="8" xfId="0" applyFill="1" applyBorder="1" applyAlignment="1">
      <alignment vertical="center" wrapText="1"/>
    </xf>
    <xf numFmtId="0" fontId="0" fillId="18" borderId="0" xfId="0" applyFill="1" applyBorder="1" applyAlignment="1">
      <alignment vertical="center" wrapText="1"/>
    </xf>
    <xf numFmtId="0" fontId="0" fillId="18" borderId="0" xfId="0" applyFill="1" applyBorder="1"/>
    <xf numFmtId="0" fontId="0" fillId="18" borderId="0" xfId="0" applyFill="1" applyBorder="1" applyAlignment="1">
      <alignment horizontal="center" vertical="center" wrapText="1"/>
    </xf>
    <xf numFmtId="0" fontId="0" fillId="18" borderId="0" xfId="0" applyNumberFormat="1" applyFont="1" applyFill="1" applyBorder="1" applyAlignment="1" applyProtection="1">
      <alignment horizontal="center"/>
    </xf>
    <xf numFmtId="49" fontId="0" fillId="18" borderId="0" xfId="0" applyNumberFormat="1" applyFill="1" applyBorder="1"/>
    <xf numFmtId="49" fontId="0" fillId="18" borderId="0" xfId="0" applyNumberFormat="1" applyFill="1" applyBorder="1" applyAlignment="1">
      <alignment horizontal="left"/>
    </xf>
    <xf numFmtId="0" fontId="0" fillId="18" borderId="4" xfId="0" applyNumberFormat="1" applyFont="1" applyFill="1" applyBorder="1" applyAlignment="1" applyProtection="1">
      <alignment horizontal="center"/>
    </xf>
    <xf numFmtId="0" fontId="0" fillId="18" borderId="0" xfId="0" applyFill="1" applyBorder="1" applyAlignment="1">
      <alignment horizontal="left"/>
    </xf>
    <xf numFmtId="0" fontId="0" fillId="18" borderId="4" xfId="0" applyFill="1" applyBorder="1" applyAlignment="1">
      <alignment horizontal="center"/>
    </xf>
    <xf numFmtId="0" fontId="0" fillId="18" borderId="9" xfId="0" applyFill="1" applyBorder="1" applyAlignment="1">
      <alignment vertical="center" wrapText="1"/>
    </xf>
    <xf numFmtId="0" fontId="0" fillId="18" borderId="9" xfId="0" applyFill="1" applyBorder="1" applyAlignment="1">
      <alignment horizontal="left"/>
    </xf>
    <xf numFmtId="0" fontId="0" fillId="18" borderId="6" xfId="0" applyFill="1" applyBorder="1" applyAlignment="1">
      <alignment horizontal="center"/>
    </xf>
    <xf numFmtId="0" fontId="4" fillId="18" borderId="28" xfId="0" applyFont="1" applyFill="1" applyBorder="1" applyAlignment="1">
      <alignment vertical="center"/>
    </xf>
    <xf numFmtId="0" fontId="0" fillId="18" borderId="1" xfId="0" applyFill="1" applyBorder="1"/>
    <xf numFmtId="0" fontId="0" fillId="18" borderId="8" xfId="0" applyFill="1" applyBorder="1" applyAlignment="1">
      <alignment vertical="center"/>
    </xf>
    <xf numFmtId="0" fontId="0" fillId="18" borderId="0" xfId="0" applyFill="1"/>
    <xf numFmtId="0" fontId="0" fillId="18" borderId="0" xfId="0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2" fillId="18" borderId="0" xfId="0" applyFont="1" applyFill="1" applyBorder="1"/>
    <xf numFmtId="0" fontId="0" fillId="18" borderId="8" xfId="0" applyFill="1" applyBorder="1" applyAlignment="1">
      <alignment horizontal="center" vertical="center"/>
    </xf>
    <xf numFmtId="0" fontId="0" fillId="18" borderId="0" xfId="0" applyFill="1" applyAlignment="1">
      <alignment horizontal="center"/>
    </xf>
    <xf numFmtId="0" fontId="0" fillId="18" borderId="9" xfId="0" applyFill="1" applyBorder="1" applyAlignment="1">
      <alignment horizontal="center" vertical="center"/>
    </xf>
    <xf numFmtId="0" fontId="0" fillId="18" borderId="8" xfId="0" applyNumberFormat="1" applyFont="1" applyFill="1" applyBorder="1" applyAlignment="1" applyProtection="1">
      <alignment horizontal="center"/>
    </xf>
    <xf numFmtId="49" fontId="0" fillId="18" borderId="8" xfId="0" applyNumberFormat="1" applyFill="1" applyBorder="1"/>
    <xf numFmtId="49" fontId="0" fillId="18" borderId="8" xfId="0" applyNumberFormat="1" applyFill="1" applyBorder="1" applyAlignment="1">
      <alignment horizontal="left"/>
    </xf>
    <xf numFmtId="0" fontId="0" fillId="18" borderId="2" xfId="0" applyNumberFormat="1" applyFont="1" applyFill="1" applyBorder="1" applyAlignment="1" applyProtection="1">
      <alignment horizontal="center"/>
    </xf>
    <xf numFmtId="0" fontId="0" fillId="18" borderId="9" xfId="0" applyFill="1" applyBorder="1" applyAlignment="1">
      <alignment horizontal="center"/>
    </xf>
    <xf numFmtId="49" fontId="0" fillId="18" borderId="9" xfId="0" applyNumberFormat="1" applyFill="1" applyBorder="1"/>
    <xf numFmtId="49" fontId="0" fillId="18" borderId="9" xfId="0" applyNumberFormat="1" applyFill="1" applyBorder="1" applyAlignment="1">
      <alignment horizontal="left"/>
    </xf>
    <xf numFmtId="0" fontId="0" fillId="18" borderId="8" xfId="0" applyFont="1" applyFill="1" applyBorder="1" applyAlignment="1" applyProtection="1">
      <alignment horizontal="center"/>
    </xf>
    <xf numFmtId="0" fontId="0" fillId="18" borderId="2" xfId="0" applyFont="1" applyFill="1" applyBorder="1" applyAlignment="1" applyProtection="1">
      <alignment horizontal="center"/>
    </xf>
    <xf numFmtId="0" fontId="0" fillId="18" borderId="0" xfId="0" applyFont="1" applyFill="1" applyBorder="1" applyAlignment="1" applyProtection="1">
      <alignment horizontal="center"/>
    </xf>
    <xf numFmtId="0" fontId="0" fillId="18" borderId="4" xfId="0" applyFont="1" applyFill="1" applyBorder="1" applyAlignment="1" applyProtection="1">
      <alignment horizontal="center"/>
    </xf>
    <xf numFmtId="0" fontId="0" fillId="18" borderId="9" xfId="0" applyFont="1" applyFill="1" applyBorder="1" applyAlignment="1" applyProtection="1">
      <alignment horizontal="center"/>
    </xf>
    <xf numFmtId="0" fontId="0" fillId="18" borderId="6" xfId="0" applyFont="1" applyFill="1" applyBorder="1" applyAlignment="1" applyProtection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Fill="1" applyBorder="1" applyAlignment="1">
      <alignment horizontal="left"/>
    </xf>
    <xf numFmtId="0" fontId="0" fillId="18" borderId="2" xfId="0" applyFill="1" applyBorder="1" applyAlignment="1">
      <alignment horizontal="center"/>
    </xf>
    <xf numFmtId="0" fontId="0" fillId="18" borderId="9" xfId="0" applyFill="1" applyBorder="1" applyAlignment="1">
      <alignment horizontal="center" vertical="center" wrapText="1"/>
    </xf>
    <xf numFmtId="0" fontId="0" fillId="18" borderId="9" xfId="0" applyNumberFormat="1" applyFont="1" applyFill="1" applyBorder="1" applyAlignment="1" applyProtection="1">
      <alignment horizontal="center"/>
    </xf>
    <xf numFmtId="0" fontId="0" fillId="18" borderId="6" xfId="0" applyNumberFormat="1" applyFont="1" applyFill="1" applyBorder="1" applyAlignment="1" applyProtection="1">
      <alignment horizontal="center"/>
    </xf>
    <xf numFmtId="0" fontId="0" fillId="19" borderId="0" xfId="0" applyFill="1"/>
    <xf numFmtId="0" fontId="0" fillId="19" borderId="0" xfId="0" applyFill="1" applyAlignment="1">
      <alignment horizontal="left"/>
    </xf>
    <xf numFmtId="0" fontId="13" fillId="19" borderId="0" xfId="0" applyFont="1" applyFill="1"/>
    <xf numFmtId="0" fontId="0" fillId="19" borderId="0" xfId="0" applyFill="1" applyAlignment="1">
      <alignment horizontal="center"/>
    </xf>
    <xf numFmtId="0" fontId="14" fillId="19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0" fontId="14" fillId="19" borderId="0" xfId="0" applyFont="1" applyFill="1" applyBorder="1" applyAlignment="1" applyProtection="1">
      <alignment horizontal="center"/>
    </xf>
    <xf numFmtId="0" fontId="14" fillId="19" borderId="0" xfId="0" applyFont="1" applyFill="1" applyBorder="1" applyAlignment="1">
      <alignment horizontal="center"/>
    </xf>
    <xf numFmtId="0" fontId="14" fillId="19" borderId="0" xfId="0" applyNumberFormat="1" applyFont="1" applyFill="1" applyBorder="1" applyAlignment="1" applyProtection="1">
      <alignment horizontal="center"/>
    </xf>
    <xf numFmtId="0" fontId="7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horizontal="center"/>
    </xf>
    <xf numFmtId="0" fontId="0" fillId="19" borderId="0" xfId="0" applyFill="1" applyBorder="1"/>
    <xf numFmtId="0" fontId="0" fillId="19" borderId="0" xfId="0" applyFill="1" applyBorder="1" applyAlignment="1">
      <alignment horizontal="left"/>
    </xf>
    <xf numFmtId="0" fontId="7" fillId="19" borderId="0" xfId="0" applyFont="1" applyFill="1" applyAlignment="1">
      <alignment vertical="center"/>
    </xf>
    <xf numFmtId="0" fontId="14" fillId="19" borderId="0" xfId="0" applyFont="1" applyFill="1"/>
    <xf numFmtId="0" fontId="15" fillId="19" borderId="0" xfId="0" applyFont="1" applyFill="1" applyAlignment="1">
      <alignment horizontal="left"/>
    </xf>
    <xf numFmtId="0" fontId="14" fillId="19" borderId="0" xfId="0" applyFont="1" applyFill="1" applyAlignment="1">
      <alignment horizontal="left"/>
    </xf>
    <xf numFmtId="0" fontId="0" fillId="19" borderId="8" xfId="0" applyFill="1" applyBorder="1" applyAlignment="1" applyProtection="1">
      <alignment horizontal="center"/>
    </xf>
    <xf numFmtId="0" fontId="0" fillId="19" borderId="8" xfId="0" applyFill="1" applyBorder="1" applyProtection="1"/>
    <xf numFmtId="0" fontId="0" fillId="19" borderId="8" xfId="0" applyFill="1" applyBorder="1" applyAlignment="1" applyProtection="1">
      <alignment horizontal="left"/>
    </xf>
    <xf numFmtId="0" fontId="0" fillId="19" borderId="0" xfId="0" applyNumberFormat="1" applyFont="1" applyFill="1" applyBorder="1" applyAlignment="1" applyProtection="1">
      <alignment horizontal="center"/>
    </xf>
    <xf numFmtId="49" fontId="0" fillId="19" borderId="0" xfId="0" applyNumberFormat="1" applyFill="1"/>
    <xf numFmtId="49" fontId="0" fillId="19" borderId="0" xfId="0" applyNumberFormat="1" applyFill="1" applyAlignment="1">
      <alignment horizontal="left"/>
    </xf>
    <xf numFmtId="0" fontId="0" fillId="19" borderId="0" xfId="0" applyFont="1" applyFill="1" applyBorder="1" applyAlignment="1" applyProtection="1">
      <alignment horizontal="center"/>
    </xf>
    <xf numFmtId="49" fontId="0" fillId="19" borderId="0" xfId="0" applyNumberFormat="1" applyFill="1" applyBorder="1"/>
    <xf numFmtId="49" fontId="0" fillId="19" borderId="0" xfId="0" applyNumberFormat="1" applyFill="1" applyBorder="1" applyAlignment="1">
      <alignment horizontal="left"/>
    </xf>
    <xf numFmtId="0" fontId="16" fillId="19" borderId="0" xfId="0" applyFont="1" applyFill="1"/>
    <xf numFmtId="0" fontId="6" fillId="20" borderId="0" xfId="0" applyFont="1" applyFill="1"/>
    <xf numFmtId="0" fontId="0" fillId="20" borderId="0" xfId="0" applyFill="1"/>
    <xf numFmtId="0" fontId="0" fillId="20" borderId="0" xfId="0" applyFill="1" applyAlignment="1">
      <alignment horizontal="center"/>
    </xf>
    <xf numFmtId="0" fontId="17" fillId="20" borderId="0" xfId="0" applyFont="1" applyFill="1"/>
    <xf numFmtId="0" fontId="17" fillId="20" borderId="0" xfId="0" applyFont="1" applyFill="1" applyAlignment="1">
      <alignment horizontal="center"/>
    </xf>
    <xf numFmtId="49" fontId="17" fillId="20" borderId="0" xfId="0" applyNumberFormat="1" applyFont="1" applyFill="1" applyBorder="1" applyAlignment="1">
      <alignment horizontal="center" vertical="center"/>
    </xf>
    <xf numFmtId="0" fontId="17" fillId="20" borderId="0" xfId="0" applyNumberFormat="1" applyFont="1" applyFill="1" applyBorder="1" applyAlignment="1" applyProtection="1">
      <alignment horizontal="center" vertical="center"/>
    </xf>
    <xf numFmtId="0" fontId="17" fillId="20" borderId="0" xfId="0" applyFont="1" applyFill="1" applyBorder="1" applyAlignment="1" applyProtection="1">
      <alignment horizontal="center" vertical="center"/>
    </xf>
    <xf numFmtId="0" fontId="17" fillId="20" borderId="0" xfId="0" applyNumberFormat="1" applyFont="1" applyFill="1" applyBorder="1" applyAlignment="1" applyProtection="1">
      <alignment horizontal="center"/>
    </xf>
    <xf numFmtId="0" fontId="17" fillId="20" borderId="0" xfId="0" applyFont="1" applyFill="1" applyBorder="1" applyAlignment="1">
      <alignment horizontal="center"/>
    </xf>
    <xf numFmtId="49" fontId="17" fillId="20" borderId="0" xfId="0" applyNumberFormat="1" applyFont="1" applyFill="1" applyBorder="1" applyAlignment="1" applyProtection="1">
      <alignment horizontal="center" vertical="center"/>
    </xf>
    <xf numFmtId="0" fontId="4" fillId="20" borderId="0" xfId="0" applyFont="1" applyFill="1" applyBorder="1" applyAlignment="1">
      <alignment horizontal="center"/>
    </xf>
    <xf numFmtId="0" fontId="0" fillId="20" borderId="0" xfId="0" applyFill="1" applyBorder="1" applyAlignment="1" applyProtection="1">
      <alignment horizontal="center"/>
    </xf>
    <xf numFmtId="0" fontId="0" fillId="20" borderId="0" xfId="0" applyFill="1" applyBorder="1" applyProtection="1"/>
    <xf numFmtId="0" fontId="0" fillId="20" borderId="0" xfId="0" applyFill="1" applyBorder="1" applyAlignment="1">
      <alignment horizontal="center"/>
    </xf>
    <xf numFmtId="0" fontId="0" fillId="20" borderId="0" xfId="0" applyFill="1" applyBorder="1"/>
    <xf numFmtId="0" fontId="3" fillId="20" borderId="0" xfId="0" applyFont="1" applyFill="1" applyBorder="1"/>
    <xf numFmtId="0" fontId="4" fillId="20" borderId="0" xfId="0" applyFont="1" applyFill="1" applyAlignment="1">
      <alignment horizontal="center"/>
    </xf>
    <xf numFmtId="0" fontId="0" fillId="20" borderId="0" xfId="0" applyNumberFormat="1" applyFont="1" applyFill="1" applyBorder="1" applyAlignment="1" applyProtection="1">
      <alignment horizontal="center"/>
    </xf>
    <xf numFmtId="0" fontId="0" fillId="20" borderId="0" xfId="0" applyNumberFormat="1" applyFont="1" applyFill="1" applyBorder="1" applyAlignment="1" applyProtection="1"/>
    <xf numFmtId="49" fontId="0" fillId="20" borderId="0" xfId="0" applyNumberFormat="1" applyFill="1" applyBorder="1"/>
    <xf numFmtId="49" fontId="0" fillId="18" borderId="0" xfId="0" applyNumberFormat="1" applyFont="1" applyFill="1" applyBorder="1" applyAlignment="1" applyProtection="1">
      <alignment horizontal="center"/>
    </xf>
    <xf numFmtId="0" fontId="2" fillId="18" borderId="0" xfId="0" applyFont="1" applyFill="1" applyBorder="1" applyAlignment="1">
      <alignment horizontal="left"/>
    </xf>
    <xf numFmtId="0" fontId="1" fillId="18" borderId="8" xfId="1" applyFont="1" applyFill="1" applyBorder="1" applyAlignment="1">
      <alignment horizontal="center"/>
    </xf>
    <xf numFmtId="0" fontId="1" fillId="18" borderId="8" xfId="1" applyFont="1" applyFill="1" applyBorder="1"/>
    <xf numFmtId="0" fontId="0" fillId="18" borderId="0" xfId="0" applyFill="1" applyBorder="1" applyAlignment="1" applyProtection="1"/>
    <xf numFmtId="0" fontId="0" fillId="18" borderId="9" xfId="0" applyFill="1" applyBorder="1" applyAlignment="1" applyProtection="1"/>
    <xf numFmtId="0" fontId="0" fillId="18" borderId="8" xfId="0" applyFill="1" applyBorder="1" applyAlignment="1" applyProtection="1"/>
    <xf numFmtId="0" fontId="3" fillId="18" borderId="9" xfId="0" applyFont="1" applyFill="1" applyBorder="1"/>
    <xf numFmtId="0" fontId="4" fillId="18" borderId="28" xfId="0" applyFont="1" applyFill="1" applyBorder="1" applyAlignment="1">
      <alignment horizontal="center"/>
    </xf>
    <xf numFmtId="0" fontId="4" fillId="18" borderId="29" xfId="0" applyFont="1" applyFill="1" applyBorder="1" applyAlignment="1">
      <alignment horizontal="center"/>
    </xf>
    <xf numFmtId="49" fontId="4" fillId="18" borderId="29" xfId="0" applyNumberFormat="1" applyFont="1" applyFill="1" applyBorder="1" applyAlignment="1">
      <alignment horizontal="center"/>
    </xf>
    <xf numFmtId="0" fontId="4" fillId="18" borderId="30" xfId="0" applyFont="1" applyFill="1" applyBorder="1" applyAlignment="1">
      <alignment horizontal="center"/>
    </xf>
    <xf numFmtId="0" fontId="4" fillId="18" borderId="28" xfId="1" applyFont="1" applyFill="1" applyBorder="1" applyAlignment="1">
      <alignment horizontal="center"/>
    </xf>
    <xf numFmtId="0" fontId="9" fillId="20" borderId="0" xfId="0" applyFont="1" applyFill="1"/>
    <xf numFmtId="0" fontId="0" fillId="18" borderId="3" xfId="0" applyFill="1" applyBorder="1"/>
    <xf numFmtId="0" fontId="0" fillId="18" borderId="5" xfId="0" applyFill="1" applyBorder="1"/>
    <xf numFmtId="0" fontId="0" fillId="18" borderId="9" xfId="0" applyFill="1" applyBorder="1" applyAlignment="1"/>
    <xf numFmtId="0" fontId="0" fillId="18" borderId="0" xfId="0" applyNumberFormat="1" applyFont="1" applyFill="1" applyBorder="1" applyAlignment="1" applyProtection="1"/>
    <xf numFmtId="0" fontId="0" fillId="18" borderId="9" xfId="0" applyNumberFormat="1" applyFont="1" applyFill="1" applyBorder="1" applyAlignment="1" applyProtection="1"/>
    <xf numFmtId="0" fontId="0" fillId="18" borderId="8" xfId="0" applyNumberFormat="1" applyFont="1" applyFill="1" applyBorder="1" applyAlignment="1" applyProtection="1"/>
    <xf numFmtId="0" fontId="0" fillId="18" borderId="28" xfId="0" applyNumberFormat="1" applyFont="1" applyFill="1" applyBorder="1" applyAlignment="1" applyProtection="1"/>
    <xf numFmtId="0" fontId="0" fillId="18" borderId="29" xfId="0" applyNumberFormat="1" applyFont="1" applyFill="1" applyBorder="1" applyAlignment="1" applyProtection="1"/>
    <xf numFmtId="0" fontId="4" fillId="18" borderId="29" xfId="0" applyNumberFormat="1" applyFont="1" applyFill="1" applyBorder="1" applyAlignment="1" applyProtection="1">
      <alignment horizontal="center"/>
    </xf>
    <xf numFmtId="0" fontId="0" fillId="18" borderId="30" xfId="0" applyNumberFormat="1" applyFont="1" applyFill="1" applyBorder="1" applyAlignment="1" applyProtection="1"/>
    <xf numFmtId="0" fontId="4" fillId="18" borderId="29" xfId="0" applyFont="1" applyFill="1" applyBorder="1" applyAlignment="1" applyProtection="1">
      <alignment horizontal="center"/>
    </xf>
    <xf numFmtId="0" fontId="0" fillId="18" borderId="29" xfId="0" applyFill="1" applyBorder="1"/>
    <xf numFmtId="0" fontId="0" fillId="18" borderId="30" xfId="0" applyFill="1" applyBorder="1"/>
    <xf numFmtId="0" fontId="6" fillId="21" borderId="0" xfId="0" applyFont="1" applyFill="1"/>
    <xf numFmtId="0" fontId="0" fillId="21" borderId="0" xfId="0" applyFill="1"/>
    <xf numFmtId="0" fontId="0" fillId="21" borderId="0" xfId="0" applyFill="1" applyAlignment="1">
      <alignment horizontal="center"/>
    </xf>
    <xf numFmtId="0" fontId="9" fillId="21" borderId="0" xfId="0" applyFont="1" applyFill="1"/>
    <xf numFmtId="0" fontId="18" fillId="21" borderId="0" xfId="0" applyFont="1" applyFill="1"/>
    <xf numFmtId="0" fontId="19" fillId="21" borderId="0" xfId="0" applyFont="1" applyFill="1"/>
    <xf numFmtId="0" fontId="0" fillId="21" borderId="0" xfId="0" applyNumberFormat="1" applyFont="1" applyFill="1" applyBorder="1" applyAlignment="1" applyProtection="1"/>
    <xf numFmtId="0" fontId="18" fillId="21" borderId="0" xfId="0" applyFont="1" applyFill="1" applyAlignment="1">
      <alignment horizontal="center"/>
    </xf>
    <xf numFmtId="0" fontId="18" fillId="21" borderId="0" xfId="0" applyFont="1" applyFill="1" applyBorder="1" applyAlignment="1" applyProtection="1">
      <alignment horizontal="center"/>
    </xf>
    <xf numFmtId="49" fontId="18" fillId="21" borderId="0" xfId="0" applyNumberFormat="1" applyFont="1" applyFill="1" applyBorder="1" applyAlignment="1">
      <alignment horizontal="center"/>
    </xf>
    <xf numFmtId="0" fontId="18" fillId="21" borderId="0" xfId="0" applyNumberFormat="1" applyFont="1" applyFill="1" applyBorder="1" applyAlignment="1" applyProtection="1">
      <alignment horizontal="center"/>
    </xf>
    <xf numFmtId="0" fontId="18" fillId="21" borderId="0" xfId="0" applyNumberFormat="1" applyFont="1" applyFill="1" applyBorder="1" applyAlignment="1" applyProtection="1"/>
    <xf numFmtId="0" fontId="0" fillId="21" borderId="0" xfId="0" applyFill="1" applyBorder="1"/>
    <xf numFmtId="0" fontId="0" fillId="21" borderId="0" xfId="0" applyFill="1" applyBorder="1" applyAlignment="1">
      <alignment horizontal="center"/>
    </xf>
    <xf numFmtId="0" fontId="0" fillId="21" borderId="0" xfId="0" quotePrefix="1" applyFill="1" applyBorder="1" applyAlignment="1">
      <alignment horizontal="center"/>
    </xf>
    <xf numFmtId="0" fontId="4" fillId="21" borderId="0" xfId="0" applyFont="1" applyFill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21" borderId="0" xfId="0" quotePrefix="1" applyFill="1" applyAlignment="1">
      <alignment horizontal="center"/>
    </xf>
    <xf numFmtId="0" fontId="0" fillId="21" borderId="0" xfId="0" applyNumberFormat="1" applyFont="1" applyFill="1" applyBorder="1" applyAlignment="1" applyProtection="1">
      <alignment horizontal="center"/>
    </xf>
    <xf numFmtId="49" fontId="0" fillId="21" borderId="0" xfId="0" applyNumberFormat="1" applyFill="1" applyBorder="1"/>
    <xf numFmtId="0" fontId="0" fillId="21" borderId="0" xfId="0" applyFill="1" applyBorder="1" applyAlignment="1" applyProtection="1">
      <alignment horizontal="center"/>
    </xf>
    <xf numFmtId="0" fontId="18" fillId="21" borderId="0" xfId="0" applyFont="1" applyFill="1" applyBorder="1" applyAlignment="1">
      <alignment horizontal="center"/>
    </xf>
    <xf numFmtId="0" fontId="18" fillId="21" borderId="0" xfId="0" applyFont="1" applyFill="1" applyBorder="1"/>
    <xf numFmtId="0" fontId="18" fillId="21" borderId="4" xfId="0" applyFont="1" applyFill="1" applyBorder="1"/>
    <xf numFmtId="0" fontId="18" fillId="21" borderId="3" xfId="0" applyFont="1" applyFill="1" applyBorder="1"/>
    <xf numFmtId="0" fontId="1" fillId="18" borderId="3" xfId="0" applyFont="1" applyFill="1" applyBorder="1" applyAlignment="1">
      <alignment horizontal="center"/>
    </xf>
    <xf numFmtId="0" fontId="10" fillId="18" borderId="0" xfId="1" applyFont="1" applyFill="1" applyBorder="1"/>
    <xf numFmtId="0" fontId="1" fillId="18" borderId="9" xfId="1" applyFont="1" applyFill="1" applyBorder="1" applyAlignment="1">
      <alignment horizontal="center"/>
    </xf>
    <xf numFmtId="49" fontId="0" fillId="18" borderId="8" xfId="0" applyNumberFormat="1" applyFill="1" applyBorder="1" applyAlignment="1">
      <alignment horizontal="center"/>
    </xf>
    <xf numFmtId="0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vertical="center"/>
    </xf>
    <xf numFmtId="0" fontId="0" fillId="18" borderId="4" xfId="0" applyFill="1" applyBorder="1" applyAlignment="1" applyProtection="1">
      <alignment horizontal="center" vertical="center"/>
    </xf>
    <xf numFmtId="0" fontId="0" fillId="18" borderId="9" xfId="0" applyFill="1" applyBorder="1" applyAlignment="1" applyProtection="1">
      <alignment horizontal="center" vertical="center"/>
    </xf>
    <xf numFmtId="0" fontId="0" fillId="18" borderId="9" xfId="0" applyFill="1" applyBorder="1" applyAlignment="1" applyProtection="1">
      <alignment vertical="center"/>
    </xf>
    <xf numFmtId="0" fontId="0" fillId="18" borderId="6" xfId="0" applyFill="1" applyBorder="1" applyAlignment="1" applyProtection="1">
      <alignment horizontal="center" vertical="center"/>
    </xf>
    <xf numFmtId="0" fontId="0" fillId="18" borderId="2" xfId="0" applyFill="1" applyBorder="1"/>
    <xf numFmtId="0" fontId="0" fillId="18" borderId="29" xfId="0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1" fillId="18" borderId="29" xfId="0" applyFont="1" applyFill="1" applyBorder="1" applyAlignment="1">
      <alignment horizontal="center"/>
    </xf>
    <xf numFmtId="0" fontId="1" fillId="18" borderId="30" xfId="1" applyFont="1" applyFill="1" applyBorder="1"/>
    <xf numFmtId="49" fontId="0" fillId="18" borderId="28" xfId="0" applyNumberFormat="1" applyFill="1" applyBorder="1"/>
    <xf numFmtId="49" fontId="0" fillId="18" borderId="29" xfId="0" applyNumberFormat="1" applyFill="1" applyBorder="1"/>
    <xf numFmtId="0" fontId="4" fillId="18" borderId="30" xfId="0" applyFont="1" applyFill="1" applyBorder="1"/>
    <xf numFmtId="0" fontId="6" fillId="22" borderId="0" xfId="0" applyFont="1" applyFill="1"/>
    <xf numFmtId="0" fontId="0" fillId="22" borderId="0" xfId="0" applyFill="1"/>
    <xf numFmtId="0" fontId="0" fillId="22" borderId="0" xfId="0" applyFill="1" applyAlignment="1">
      <alignment horizontal="center"/>
    </xf>
    <xf numFmtId="0" fontId="16" fillId="22" borderId="0" xfId="0" applyFont="1" applyFill="1"/>
    <xf numFmtId="0" fontId="22" fillId="22" borderId="0" xfId="0" applyFont="1" applyFill="1"/>
    <xf numFmtId="0" fontId="23" fillId="22" borderId="0" xfId="0" applyFont="1" applyFill="1" applyAlignment="1">
      <alignment horizontal="center"/>
    </xf>
    <xf numFmtId="0" fontId="23" fillId="22" borderId="0" xfId="0" applyFont="1" applyFill="1"/>
    <xf numFmtId="0" fontId="23" fillId="22" borderId="0" xfId="0" applyFont="1" applyFill="1" applyBorder="1" applyAlignment="1" applyProtection="1">
      <alignment horizontal="center"/>
    </xf>
    <xf numFmtId="0" fontId="23" fillId="22" borderId="0" xfId="0" applyFont="1" applyFill="1" applyBorder="1" applyAlignment="1">
      <alignment horizontal="center"/>
    </xf>
    <xf numFmtId="0" fontId="23" fillId="22" borderId="0" xfId="0" applyFont="1" applyFill="1" applyBorder="1" applyAlignment="1">
      <alignment horizontal="center" vertical="center"/>
    </xf>
    <xf numFmtId="0" fontId="24" fillId="22" borderId="0" xfId="1" applyFont="1" applyFill="1" applyBorder="1" applyAlignment="1">
      <alignment horizontal="center"/>
    </xf>
    <xf numFmtId="49" fontId="0" fillId="22" borderId="0" xfId="0" applyNumberFormat="1" applyFill="1" applyBorder="1"/>
    <xf numFmtId="49" fontId="0" fillId="22" borderId="0" xfId="0" applyNumberFormat="1" applyFill="1" applyBorder="1" applyAlignment="1">
      <alignment horizontal="center"/>
    </xf>
    <xf numFmtId="49" fontId="0" fillId="22" borderId="0" xfId="0" applyNumberFormat="1" applyFill="1" applyBorder="1" applyAlignment="1">
      <alignment horizontal="left"/>
    </xf>
    <xf numFmtId="0" fontId="1" fillId="22" borderId="0" xfId="1" applyFont="1" applyFill="1" applyBorder="1"/>
    <xf numFmtId="0" fontId="1" fillId="22" borderId="0" xfId="1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 applyProtection="1">
      <alignment horizontal="center"/>
    </xf>
    <xf numFmtId="0" fontId="0" fillId="22" borderId="0" xfId="0" applyFill="1" applyProtection="1"/>
    <xf numFmtId="0" fontId="0" fillId="22" borderId="0" xfId="0" applyFill="1" applyBorder="1" applyAlignment="1"/>
    <xf numFmtId="0" fontId="0" fillId="22" borderId="0" xfId="0" applyFill="1" applyBorder="1" applyAlignment="1" applyProtection="1">
      <alignment horizontal="center"/>
    </xf>
    <xf numFmtId="49" fontId="0" fillId="22" borderId="0" xfId="0" applyNumberFormat="1" applyFill="1"/>
    <xf numFmtId="0" fontId="0" fillId="22" borderId="0" xfId="0" applyNumberFormat="1" applyFont="1" applyFill="1" applyBorder="1" applyAlignment="1" applyProtection="1">
      <alignment horizontal="center"/>
    </xf>
    <xf numFmtId="0" fontId="0" fillId="22" borderId="0" xfId="0" applyFill="1" applyBorder="1" applyProtection="1"/>
    <xf numFmtId="0" fontId="0" fillId="22" borderId="0" xfId="0" applyFill="1" applyBorder="1" applyAlignment="1" applyProtection="1"/>
    <xf numFmtId="0" fontId="0" fillId="22" borderId="0" xfId="0" applyFill="1" applyBorder="1"/>
    <xf numFmtId="0" fontId="0" fillId="18" borderId="4" xfId="0" applyFill="1" applyBorder="1"/>
    <xf numFmtId="0" fontId="4" fillId="18" borderId="0" xfId="0" applyFont="1" applyFill="1" applyBorder="1"/>
    <xf numFmtId="0" fontId="8" fillId="18" borderId="3" xfId="0" applyFont="1" applyFill="1" applyBorder="1" applyAlignment="1"/>
    <xf numFmtId="0" fontId="0" fillId="18" borderId="6" xfId="0" applyFill="1" applyBorder="1"/>
    <xf numFmtId="0" fontId="2" fillId="18" borderId="8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1" fillId="18" borderId="3" xfId="0" applyFont="1" applyFill="1" applyBorder="1"/>
    <xf numFmtId="20" fontId="0" fillId="18" borderId="0" xfId="0" applyNumberFormat="1" applyFill="1" applyBorder="1" applyAlignment="1">
      <alignment horizontal="center"/>
    </xf>
    <xf numFmtId="20" fontId="0" fillId="18" borderId="4" xfId="0" applyNumberFormat="1" applyFill="1" applyBorder="1" applyAlignment="1">
      <alignment horizontal="center"/>
    </xf>
    <xf numFmtId="0" fontId="1" fillId="18" borderId="5" xfId="0" applyFont="1" applyFill="1" applyBorder="1"/>
    <xf numFmtId="20" fontId="0" fillId="18" borderId="9" xfId="0" applyNumberFormat="1" applyFill="1" applyBorder="1" applyAlignment="1">
      <alignment horizontal="center"/>
    </xf>
    <xf numFmtId="20" fontId="0" fillId="18" borderId="6" xfId="0" applyNumberFormat="1" applyFill="1" applyBorder="1" applyAlignment="1">
      <alignment horizontal="center"/>
    </xf>
    <xf numFmtId="0" fontId="0" fillId="18" borderId="0" xfId="0" applyFill="1" applyBorder="1" applyAlignment="1"/>
    <xf numFmtId="0" fontId="0" fillId="18" borderId="8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6" fillId="23" borderId="0" xfId="0" applyFont="1" applyFill="1"/>
    <xf numFmtId="0" fontId="0" fillId="23" borderId="0" xfId="0" applyFill="1" applyAlignment="1">
      <alignment horizontal="center"/>
    </xf>
    <xf numFmtId="0" fontId="0" fillId="23" borderId="0" xfId="0" applyFill="1"/>
    <xf numFmtId="0" fontId="0" fillId="23" borderId="0" xfId="0" applyFill="1" applyAlignment="1">
      <alignment horizontal="left"/>
    </xf>
    <xf numFmtId="0" fontId="0" fillId="23" borderId="0" xfId="0" applyFill="1" applyBorder="1" applyAlignment="1">
      <alignment horizontal="center"/>
    </xf>
    <xf numFmtId="0" fontId="25" fillId="23" borderId="0" xfId="0" applyFont="1" applyFill="1" applyAlignment="1">
      <alignment horizontal="center"/>
    </xf>
    <xf numFmtId="0" fontId="25" fillId="23" borderId="0" xfId="0" applyFont="1" applyFill="1"/>
    <xf numFmtId="0" fontId="25" fillId="23" borderId="0" xfId="0" applyFont="1" applyFill="1" applyBorder="1" applyAlignment="1">
      <alignment horizontal="center"/>
    </xf>
    <xf numFmtId="0" fontId="25" fillId="23" borderId="0" xfId="0" applyFont="1" applyFill="1" applyBorder="1" applyAlignment="1">
      <alignment horizontal="center" vertical="center"/>
    </xf>
    <xf numFmtId="0" fontId="26" fillId="23" borderId="0" xfId="0" applyFont="1" applyFill="1"/>
    <xf numFmtId="0" fontId="0" fillId="23" borderId="0" xfId="0" applyFill="1" applyAlignment="1" applyProtection="1">
      <alignment horizontal="center"/>
    </xf>
    <xf numFmtId="0" fontId="0" fillId="23" borderId="0" xfId="0" applyFill="1" applyProtection="1"/>
    <xf numFmtId="0" fontId="0" fillId="23" borderId="0" xfId="0" applyFill="1" applyAlignment="1" applyProtection="1">
      <alignment horizontal="left"/>
    </xf>
    <xf numFmtId="0" fontId="0" fillId="23" borderId="0" xfId="0" applyFill="1" applyBorder="1" applyAlignment="1" applyProtection="1">
      <alignment horizontal="center"/>
    </xf>
    <xf numFmtId="0" fontId="0" fillId="23" borderId="0" xfId="0" applyNumberFormat="1" applyFont="1" applyFill="1" applyBorder="1" applyAlignment="1" applyProtection="1">
      <alignment horizontal="center"/>
    </xf>
    <xf numFmtId="49" fontId="0" fillId="23" borderId="0" xfId="0" applyNumberFormat="1" applyFill="1" applyBorder="1"/>
    <xf numFmtId="49" fontId="0" fillId="23" borderId="0" xfId="0" applyNumberFormat="1" applyFill="1" applyBorder="1" applyAlignment="1">
      <alignment horizontal="left"/>
    </xf>
    <xf numFmtId="0" fontId="21" fillId="23" borderId="0" xfId="0" applyFont="1" applyFill="1"/>
    <xf numFmtId="0" fontId="0" fillId="23" borderId="0" xfId="0" applyFill="1" applyBorder="1" applyProtection="1"/>
    <xf numFmtId="0" fontId="0" fillId="23" borderId="0" xfId="0" applyFill="1" applyBorder="1" applyAlignment="1" applyProtection="1">
      <alignment horizontal="left"/>
    </xf>
    <xf numFmtId="0" fontId="0" fillId="23" borderId="0" xfId="0" applyFill="1" applyBorder="1"/>
    <xf numFmtId="0" fontId="0" fillId="23" borderId="0" xfId="0" applyFill="1" applyBorder="1" applyAlignment="1">
      <alignment horizontal="left"/>
    </xf>
    <xf numFmtId="0" fontId="0" fillId="23" borderId="0" xfId="0" applyFont="1" applyFill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2" fillId="18" borderId="9" xfId="0" applyFont="1" applyFill="1" applyBorder="1" applyAlignment="1">
      <alignment horizontal="center"/>
    </xf>
    <xf numFmtId="49" fontId="0" fillId="18" borderId="9" xfId="0" applyNumberFormat="1" applyFill="1" applyBorder="1" applyAlignment="1">
      <alignment horizontal="center"/>
    </xf>
    <xf numFmtId="49" fontId="0" fillId="18" borderId="30" xfId="0" applyNumberFormat="1" applyFill="1" applyBorder="1"/>
    <xf numFmtId="0" fontId="2" fillId="18" borderId="2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/>
    </xf>
    <xf numFmtId="0" fontId="2" fillId="18" borderId="30" xfId="0" applyFont="1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25" borderId="0" xfId="0" applyFill="1"/>
    <xf numFmtId="0" fontId="0" fillId="25" borderId="0" xfId="0" applyFill="1" applyAlignment="1">
      <alignment horizontal="center"/>
    </xf>
    <xf numFmtId="0" fontId="21" fillId="25" borderId="0" xfId="0" applyFont="1" applyFill="1"/>
    <xf numFmtId="0" fontId="27" fillId="25" borderId="0" xfId="0" applyFont="1" applyFill="1"/>
    <xf numFmtId="0" fontId="27" fillId="25" borderId="0" xfId="0" applyFont="1" applyFill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7" fillId="25" borderId="0" xfId="0" applyFont="1" applyFill="1" applyBorder="1" applyAlignment="1" applyProtection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/>
    </xf>
    <xf numFmtId="0" fontId="4" fillId="25" borderId="0" xfId="0" applyFont="1" applyFill="1" applyBorder="1" applyAlignment="1" applyProtection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Protection="1"/>
    <xf numFmtId="0" fontId="0" fillId="25" borderId="0" xfId="0" applyFill="1" applyBorder="1" applyAlignment="1" applyProtection="1">
      <alignment horizontal="center"/>
    </xf>
    <xf numFmtId="0" fontId="0" fillId="25" borderId="0" xfId="0" applyFill="1" applyBorder="1"/>
    <xf numFmtId="0" fontId="0" fillId="25" borderId="0" xfId="0" applyFill="1" applyBorder="1" applyAlignment="1"/>
    <xf numFmtId="0" fontId="4" fillId="25" borderId="0" xfId="0" applyNumberFormat="1" applyFont="1" applyFill="1" applyBorder="1" applyAlignment="1" applyProtection="1">
      <alignment horizontal="center"/>
    </xf>
    <xf numFmtId="49" fontId="0" fillId="25" borderId="0" xfId="0" applyNumberFormat="1" applyFill="1" applyAlignment="1">
      <alignment horizontal="center"/>
    </xf>
    <xf numFmtId="49" fontId="0" fillId="25" borderId="0" xfId="0" applyNumberFormat="1" applyFill="1"/>
    <xf numFmtId="0" fontId="0" fillId="25" borderId="0" xfId="0" applyNumberFormat="1" applyFont="1" applyFill="1" applyBorder="1" applyAlignment="1" applyProtection="1">
      <alignment horizontal="center"/>
    </xf>
    <xf numFmtId="0" fontId="4" fillId="25" borderId="0" xfId="0" applyFont="1" applyFill="1" applyAlignment="1" applyProtection="1">
      <alignment horizontal="center"/>
    </xf>
    <xf numFmtId="0" fontId="0" fillId="25" borderId="0" xfId="0" applyFill="1" applyProtection="1"/>
    <xf numFmtId="0" fontId="0" fillId="25" borderId="0" xfId="0" applyFill="1" applyAlignment="1" applyProtection="1">
      <alignment horizontal="center"/>
    </xf>
    <xf numFmtId="0" fontId="4" fillId="25" borderId="0" xfId="0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  <xf numFmtId="49" fontId="0" fillId="25" borderId="0" xfId="0" applyNumberFormat="1" applyFill="1" applyBorder="1" applyAlignment="1">
      <alignment horizontal="center"/>
    </xf>
    <xf numFmtId="49" fontId="0" fillId="25" borderId="0" xfId="0" applyNumberFormat="1" applyFill="1" applyBorder="1"/>
    <xf numFmtId="0" fontId="0" fillId="18" borderId="8" xfId="0" applyFill="1" applyBorder="1" applyAlignment="1"/>
    <xf numFmtId="0" fontId="0" fillId="18" borderId="28" xfId="0" applyFill="1" applyBorder="1" applyProtection="1"/>
    <xf numFmtId="0" fontId="0" fillId="18" borderId="29" xfId="0" applyFill="1" applyBorder="1" applyProtection="1"/>
    <xf numFmtId="0" fontId="4" fillId="18" borderId="30" xfId="0" applyFont="1" applyFill="1" applyBorder="1" applyAlignment="1" applyProtection="1">
      <alignment horizontal="center"/>
    </xf>
    <xf numFmtId="0" fontId="4" fillId="18" borderId="28" xfId="0" applyFont="1" applyFill="1" applyBorder="1" applyAlignment="1" applyProtection="1">
      <alignment horizontal="center"/>
    </xf>
    <xf numFmtId="0" fontId="4" fillId="18" borderId="30" xfId="0" applyNumberFormat="1" applyFont="1" applyFill="1" applyBorder="1" applyAlignment="1" applyProtection="1">
      <alignment horizontal="center"/>
    </xf>
    <xf numFmtId="0" fontId="0" fillId="18" borderId="30" xfId="0" applyFill="1" applyBorder="1" applyProtection="1"/>
    <xf numFmtId="0" fontId="0" fillId="26" borderId="0" xfId="0" applyFill="1"/>
    <xf numFmtId="0" fontId="0" fillId="26" borderId="0" xfId="0" applyFill="1" applyAlignment="1">
      <alignment horizontal="center"/>
    </xf>
    <xf numFmtId="0" fontId="21" fillId="26" borderId="0" xfId="0" applyFont="1" applyFill="1"/>
    <xf numFmtId="0" fontId="29" fillId="26" borderId="0" xfId="0" applyFont="1" applyFill="1"/>
    <xf numFmtId="0" fontId="29" fillId="26" borderId="0" xfId="0" applyFont="1" applyFill="1" applyAlignment="1">
      <alignment horizontal="center"/>
    </xf>
    <xf numFmtId="0" fontId="29" fillId="26" borderId="0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/>
    </xf>
    <xf numFmtId="0" fontId="29" fillId="26" borderId="0" xfId="0" applyFont="1" applyFill="1" applyBorder="1"/>
    <xf numFmtId="0" fontId="0" fillId="24" borderId="8" xfId="0" applyFill="1" applyBorder="1"/>
    <xf numFmtId="0" fontId="0" fillId="24" borderId="0" xfId="0" applyFill="1" applyAlignment="1">
      <alignment horizontal="center"/>
    </xf>
    <xf numFmtId="0" fontId="0" fillId="24" borderId="0" xfId="0" applyFill="1"/>
    <xf numFmtId="0" fontId="0" fillId="24" borderId="0" xfId="0" applyFill="1" applyBorder="1"/>
    <xf numFmtId="0" fontId="4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0" xfId="0" applyFill="1" applyBorder="1"/>
    <xf numFmtId="0" fontId="0" fillId="26" borderId="0" xfId="0" applyFill="1" applyBorder="1" applyAlignment="1" applyProtection="1">
      <alignment horizontal="center"/>
    </xf>
    <xf numFmtId="0" fontId="0" fillId="26" borderId="0" xfId="0" applyFill="1" applyBorder="1" applyProtection="1"/>
    <xf numFmtId="0" fontId="0" fillId="26" borderId="0" xfId="0" applyFill="1" applyAlignment="1" applyProtection="1">
      <alignment horizontal="center"/>
    </xf>
    <xf numFmtId="0" fontId="0" fillId="26" borderId="0" xfId="0" applyFill="1" applyProtection="1"/>
    <xf numFmtId="0" fontId="4" fillId="26" borderId="0" xfId="0" applyFont="1" applyFill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4" fillId="24" borderId="0" xfId="0" applyFont="1" applyFill="1"/>
    <xf numFmtId="0" fontId="5" fillId="24" borderId="0" xfId="0" applyFont="1" applyFill="1"/>
    <xf numFmtId="0" fontId="1" fillId="24" borderId="0" xfId="0" applyFont="1" applyFill="1" applyAlignment="1">
      <alignment horizontal="center"/>
    </xf>
    <xf numFmtId="0" fontId="1" fillId="0" borderId="7" xfId="1" applyFont="1" applyBorder="1"/>
    <xf numFmtId="0" fontId="0" fillId="0" borderId="0" xfId="0" applyNumberFormat="1" applyFont="1" applyFill="1" applyBorder="1" applyAlignment="1" applyProtection="1"/>
    <xf numFmtId="49" fontId="0" fillId="0" borderId="0" xfId="0" applyNumberFormat="1"/>
    <xf numFmtId="0" fontId="0" fillId="18" borderId="1" xfId="0" applyFill="1" applyBorder="1" applyAlignment="1">
      <alignment horizontal="center"/>
    </xf>
    <xf numFmtId="0" fontId="0" fillId="18" borderId="4" xfId="0" applyFill="1" applyBorder="1" applyAlignment="1" applyProtection="1"/>
    <xf numFmtId="0" fontId="0" fillId="18" borderId="6" xfId="0" applyFill="1" applyBorder="1" applyAlignment="1" applyProtection="1"/>
    <xf numFmtId="0" fontId="0" fillId="21" borderId="8" xfId="0" applyFill="1" applyBorder="1"/>
    <xf numFmtId="0" fontId="0" fillId="21" borderId="8" xfId="0" applyFill="1" applyBorder="1" applyAlignment="1">
      <alignment horizontal="center"/>
    </xf>
    <xf numFmtId="0" fontId="0" fillId="21" borderId="8" xfId="0" quotePrefix="1" applyFill="1" applyBorder="1" applyAlignment="1">
      <alignment horizontal="center"/>
    </xf>
    <xf numFmtId="0" fontId="0" fillId="18" borderId="2" xfId="0" applyNumberFormat="1" applyFill="1" applyBorder="1" applyAlignment="1">
      <alignment horizontal="center"/>
    </xf>
    <xf numFmtId="0" fontId="0" fillId="18" borderId="4" xfId="0" applyNumberFormat="1" applyFill="1" applyBorder="1" applyAlignment="1">
      <alignment horizontal="center"/>
    </xf>
    <xf numFmtId="0" fontId="0" fillId="18" borderId="6" xfId="0" applyNumberFormat="1" applyFill="1" applyBorder="1" applyAlignment="1">
      <alignment horizontal="center"/>
    </xf>
    <xf numFmtId="0" fontId="0" fillId="18" borderId="8" xfId="0" applyFill="1" applyBorder="1" applyAlignment="1" applyProtection="1">
      <alignment vertical="center"/>
    </xf>
    <xf numFmtId="49" fontId="0" fillId="0" borderId="9" xfId="0" applyNumberFormat="1" applyBorder="1"/>
    <xf numFmtId="0" fontId="0" fillId="18" borderId="0" xfId="0" applyFont="1" applyFill="1" applyBorder="1" applyAlignment="1">
      <alignment vertical="center"/>
    </xf>
    <xf numFmtId="0" fontId="0" fillId="18" borderId="4" xfId="0" applyFont="1" applyFill="1" applyBorder="1" applyAlignment="1">
      <alignment vertical="center"/>
    </xf>
    <xf numFmtId="0" fontId="0" fillId="18" borderId="9" xfId="0" applyFont="1" applyFill="1" applyBorder="1" applyAlignment="1">
      <alignment vertical="center"/>
    </xf>
    <xf numFmtId="0" fontId="0" fillId="18" borderId="6" xfId="0" applyFont="1" applyFill="1" applyBorder="1" applyAlignment="1">
      <alignment vertical="center"/>
    </xf>
    <xf numFmtId="0" fontId="12" fillId="16" borderId="16" xfId="2" applyFont="1" applyFill="1" applyBorder="1" applyAlignment="1">
      <alignment horizontal="center"/>
    </xf>
    <xf numFmtId="0" fontId="11" fillId="12" borderId="14" xfId="2" applyFont="1" applyFill="1" applyBorder="1" applyAlignment="1">
      <alignment horizontal="center"/>
    </xf>
    <xf numFmtId="0" fontId="11" fillId="12" borderId="17" xfId="2" applyFont="1" applyFill="1" applyBorder="1" applyAlignment="1">
      <alignment horizontal="center"/>
    </xf>
    <xf numFmtId="0" fontId="11" fillId="12" borderId="20" xfId="2" applyFont="1" applyFill="1" applyBorder="1" applyAlignment="1">
      <alignment horizontal="center"/>
    </xf>
    <xf numFmtId="0" fontId="11" fillId="12" borderId="16" xfId="2" applyFont="1" applyFill="1" applyBorder="1" applyAlignment="1">
      <alignment horizontal="center"/>
    </xf>
    <xf numFmtId="0" fontId="11" fillId="12" borderId="19" xfId="2" applyFont="1" applyFill="1" applyBorder="1" applyAlignment="1">
      <alignment horizontal="center"/>
    </xf>
    <xf numFmtId="0" fontId="11" fillId="12" borderId="21" xfId="2" applyFont="1" applyFill="1" applyBorder="1" applyAlignment="1">
      <alignment horizontal="center"/>
    </xf>
    <xf numFmtId="0" fontId="11" fillId="12" borderId="13" xfId="2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2" fillId="13" borderId="14" xfId="2" applyFont="1" applyFill="1" applyBorder="1" applyAlignment="1">
      <alignment horizontal="center"/>
    </xf>
    <xf numFmtId="0" fontId="12" fillId="13" borderId="15" xfId="2" applyFont="1" applyFill="1" applyBorder="1" applyAlignment="1">
      <alignment horizontal="center"/>
    </xf>
    <xf numFmtId="0" fontId="12" fillId="13" borderId="17" xfId="2" applyFont="1" applyFill="1" applyBorder="1" applyAlignment="1">
      <alignment horizontal="center"/>
    </xf>
    <xf numFmtId="0" fontId="12" fillId="13" borderId="18" xfId="2" applyFont="1" applyFill="1" applyBorder="1" applyAlignment="1">
      <alignment horizontal="center"/>
    </xf>
    <xf numFmtId="0" fontId="12" fillId="13" borderId="20" xfId="2" applyFont="1" applyFill="1" applyBorder="1" applyAlignment="1">
      <alignment horizontal="center"/>
    </xf>
    <xf numFmtId="0" fontId="12" fillId="13" borderId="21" xfId="2" applyFont="1" applyFill="1" applyBorder="1" applyAlignment="1">
      <alignment horizontal="center"/>
    </xf>
    <xf numFmtId="0" fontId="12" fillId="13" borderId="19" xfId="2" applyFont="1" applyFill="1" applyBorder="1" applyAlignment="1">
      <alignment horizontal="center"/>
    </xf>
    <xf numFmtId="0" fontId="12" fillId="13" borderId="16" xfId="2" applyFont="1" applyFill="1" applyBorder="1" applyAlignment="1">
      <alignment horizontal="center"/>
    </xf>
    <xf numFmtId="0" fontId="1" fillId="27" borderId="3" xfId="0" applyFont="1" applyFill="1" applyBorder="1" applyAlignment="1">
      <alignment horizontal="center"/>
    </xf>
    <xf numFmtId="0" fontId="12" fillId="14" borderId="14" xfId="2" applyFont="1" applyFill="1" applyBorder="1" applyAlignment="1">
      <alignment horizontal="center"/>
    </xf>
    <xf numFmtId="0" fontId="12" fillId="14" borderId="17" xfId="2" applyFont="1" applyFill="1" applyBorder="1" applyAlignment="1">
      <alignment horizontal="center"/>
    </xf>
    <xf numFmtId="0" fontId="12" fillId="14" borderId="20" xfId="2" applyFont="1" applyFill="1" applyBorder="1" applyAlignment="1">
      <alignment horizontal="center"/>
    </xf>
    <xf numFmtId="0" fontId="12" fillId="14" borderId="13" xfId="2" applyFont="1" applyFill="1" applyBorder="1" applyAlignment="1">
      <alignment horizontal="center"/>
    </xf>
    <xf numFmtId="0" fontId="12" fillId="14" borderId="19" xfId="2" applyFont="1" applyFill="1" applyBorder="1" applyAlignment="1">
      <alignment horizontal="center"/>
    </xf>
    <xf numFmtId="0" fontId="12" fillId="14" borderId="22" xfId="2" applyFont="1" applyFill="1" applyBorder="1" applyAlignment="1">
      <alignment horizontal="center"/>
    </xf>
    <xf numFmtId="0" fontId="12" fillId="14" borderId="23" xfId="2" applyFont="1" applyFill="1" applyBorder="1" applyAlignment="1">
      <alignment horizontal="center"/>
    </xf>
    <xf numFmtId="0" fontId="12" fillId="27" borderId="17" xfId="2" applyFont="1" applyFill="1" applyBorder="1" applyAlignment="1">
      <alignment horizontal="center"/>
    </xf>
    <xf numFmtId="0" fontId="12" fillId="28" borderId="14" xfId="2" applyFont="1" applyFill="1" applyBorder="1" applyAlignment="1">
      <alignment horizontal="center"/>
    </xf>
    <xf numFmtId="0" fontId="12" fillId="28" borderId="17" xfId="2" applyFont="1" applyFill="1" applyBorder="1" applyAlignment="1">
      <alignment horizontal="center"/>
    </xf>
    <xf numFmtId="0" fontId="12" fillId="28" borderId="20" xfId="2" applyFont="1" applyFill="1" applyBorder="1" applyAlignment="1">
      <alignment horizontal="center"/>
    </xf>
    <xf numFmtId="0" fontId="12" fillId="27" borderId="13" xfId="2" applyFont="1" applyFill="1" applyBorder="1" applyAlignment="1">
      <alignment horizontal="center"/>
    </xf>
    <xf numFmtId="0" fontId="12" fillId="27" borderId="16" xfId="2" applyFont="1" applyFill="1" applyBorder="1" applyAlignment="1">
      <alignment horizontal="center"/>
    </xf>
    <xf numFmtId="0" fontId="12" fillId="27" borderId="19" xfId="2" applyFont="1" applyFill="1" applyBorder="1" applyAlignment="1">
      <alignment horizontal="center"/>
    </xf>
    <xf numFmtId="0" fontId="12" fillId="16" borderId="20" xfId="2" applyFont="1" applyFill="1" applyBorder="1" applyAlignment="1">
      <alignment horizontal="center"/>
    </xf>
    <xf numFmtId="0" fontId="11" fillId="15" borderId="14" xfId="2" applyFont="1" applyFill="1" applyBorder="1" applyAlignment="1">
      <alignment horizontal="center"/>
    </xf>
    <xf numFmtId="0" fontId="11" fillId="15" borderId="17" xfId="2" applyFont="1" applyFill="1" applyBorder="1" applyAlignment="1">
      <alignment horizontal="center"/>
    </xf>
    <xf numFmtId="0" fontId="11" fillId="15" borderId="23" xfId="2" applyFont="1" applyFill="1" applyBorder="1" applyAlignment="1">
      <alignment horizontal="center"/>
    </xf>
    <xf numFmtId="0" fontId="11" fillId="15" borderId="24" xfId="2" applyFont="1" applyFill="1" applyBorder="1" applyAlignment="1">
      <alignment horizontal="center"/>
    </xf>
    <xf numFmtId="0" fontId="11" fillId="15" borderId="15" xfId="2" applyFont="1" applyFill="1" applyBorder="1" applyAlignment="1">
      <alignment horizontal="center"/>
    </xf>
    <xf numFmtId="0" fontId="11" fillId="15" borderId="18" xfId="2" applyFont="1" applyFill="1" applyBorder="1" applyAlignment="1">
      <alignment horizontal="center"/>
    </xf>
    <xf numFmtId="0" fontId="11" fillId="15" borderId="21" xfId="2" applyFont="1" applyFill="1" applyBorder="1" applyAlignment="1">
      <alignment horizontal="center"/>
    </xf>
    <xf numFmtId="0" fontId="12" fillId="16" borderId="13" xfId="2" applyFont="1" applyFill="1" applyBorder="1" applyAlignment="1">
      <alignment horizontal="center"/>
    </xf>
    <xf numFmtId="0" fontId="12" fillId="16" borderId="21" xfId="2" applyFont="1" applyFill="1" applyBorder="1" applyAlignment="1">
      <alignment horizontal="center"/>
    </xf>
    <xf numFmtId="0" fontId="12" fillId="16" borderId="17" xfId="2" applyFont="1" applyFill="1" applyBorder="1" applyAlignment="1">
      <alignment horizontal="center"/>
    </xf>
    <xf numFmtId="0" fontId="12" fillId="16" borderId="14" xfId="2" applyFont="1" applyFill="1" applyBorder="1" applyAlignment="1">
      <alignment horizontal="center"/>
    </xf>
    <xf numFmtId="0" fontId="12" fillId="16" borderId="18" xfId="2" applyFont="1" applyFill="1" applyBorder="1" applyAlignment="1">
      <alignment horizontal="center"/>
    </xf>
    <xf numFmtId="0" fontId="12" fillId="17" borderId="15" xfId="2" applyFont="1" applyFill="1" applyBorder="1" applyAlignment="1">
      <alignment horizontal="center"/>
    </xf>
    <xf numFmtId="0" fontId="12" fillId="17" borderId="18" xfId="2" applyFont="1" applyFill="1" applyBorder="1" applyAlignment="1">
      <alignment horizontal="center"/>
    </xf>
    <xf numFmtId="0" fontId="12" fillId="17" borderId="21" xfId="2" applyFont="1" applyFill="1" applyBorder="1" applyAlignment="1">
      <alignment horizontal="center"/>
    </xf>
    <xf numFmtId="0" fontId="12" fillId="17" borderId="16" xfId="2" applyFont="1" applyFill="1" applyBorder="1" applyAlignment="1">
      <alignment horizontal="center"/>
    </xf>
    <xf numFmtId="0" fontId="20" fillId="27" borderId="0" xfId="0" applyFont="1" applyFill="1"/>
    <xf numFmtId="0" fontId="0" fillId="27" borderId="0" xfId="0" applyFill="1" applyBorder="1"/>
    <xf numFmtId="0" fontId="0" fillId="27" borderId="0" xfId="0" applyFill="1" applyBorder="1" applyProtection="1"/>
    <xf numFmtId="0" fontId="0" fillId="27" borderId="0" xfId="0" applyFill="1" applyBorder="1" applyAlignment="1" applyProtection="1">
      <alignment horizontal="center"/>
    </xf>
    <xf numFmtId="0" fontId="0" fillId="27" borderId="0" xfId="0" applyFill="1" applyBorder="1" applyAlignment="1">
      <alignment horizontal="center"/>
    </xf>
    <xf numFmtId="0" fontId="0" fillId="27" borderId="0" xfId="0" applyFill="1"/>
    <xf numFmtId="0" fontId="0" fillId="27" borderId="0" xfId="0" applyFill="1" applyAlignment="1">
      <alignment horizontal="center"/>
    </xf>
    <xf numFmtId="0" fontId="9" fillId="27" borderId="0" xfId="0" applyFont="1" applyFill="1"/>
    <xf numFmtId="0" fontId="33" fillId="27" borderId="0" xfId="0" applyFont="1" applyFill="1" applyAlignment="1">
      <alignment horizontal="center"/>
    </xf>
    <xf numFmtId="0" fontId="33" fillId="27" borderId="0" xfId="0" applyFont="1" applyFill="1"/>
    <xf numFmtId="0" fontId="33" fillId="27" borderId="0" xfId="0" applyFont="1" applyFill="1" applyBorder="1" applyAlignment="1">
      <alignment horizontal="center"/>
    </xf>
    <xf numFmtId="0" fontId="33" fillId="27" borderId="0" xfId="0" applyFont="1" applyFill="1" applyBorder="1" applyAlignment="1" applyProtection="1">
      <alignment horizontal="center"/>
    </xf>
    <xf numFmtId="0" fontId="33" fillId="27" borderId="0" xfId="0" applyFont="1" applyFill="1" applyBorder="1" applyAlignment="1" applyProtection="1">
      <alignment horizontal="center" vertical="center"/>
    </xf>
    <xf numFmtId="49" fontId="33" fillId="27" borderId="0" xfId="0" applyNumberFormat="1" applyFont="1" applyFill="1" applyBorder="1" applyAlignment="1">
      <alignment horizontal="center"/>
    </xf>
    <xf numFmtId="0" fontId="0" fillId="27" borderId="0" xfId="0" applyFill="1" applyAlignment="1">
      <alignment horizontal="left"/>
    </xf>
    <xf numFmtId="0" fontId="11" fillId="20" borderId="0" xfId="0" applyFont="1" applyFill="1"/>
    <xf numFmtId="0" fontId="1" fillId="24" borderId="0" xfId="0" applyFont="1" applyFill="1" applyBorder="1"/>
    <xf numFmtId="20" fontId="0" fillId="24" borderId="0" xfId="0" applyNumberFormat="1" applyFill="1" applyBorder="1" applyAlignment="1">
      <alignment horizontal="center"/>
    </xf>
    <xf numFmtId="0" fontId="0" fillId="24" borderId="3" xfId="0" applyFill="1" applyBorder="1"/>
    <xf numFmtId="0" fontId="4" fillId="24" borderId="0" xfId="0" applyFont="1" applyFill="1" applyBorder="1"/>
    <xf numFmtId="0" fontId="34" fillId="26" borderId="0" xfId="0" applyFont="1" applyFill="1" applyAlignment="1">
      <alignment horizontal="center"/>
    </xf>
    <xf numFmtId="0" fontId="35" fillId="19" borderId="0" xfId="0" applyFont="1" applyFill="1" applyAlignment="1">
      <alignment horizontal="left"/>
    </xf>
    <xf numFmtId="14" fontId="35" fillId="19" borderId="0" xfId="0" applyNumberFormat="1" applyFont="1" applyFill="1" applyAlignment="1">
      <alignment horizontal="left"/>
    </xf>
    <xf numFmtId="0" fontId="35" fillId="22" borderId="0" xfId="0" applyFont="1" applyFill="1" applyAlignment="1">
      <alignment horizontal="left"/>
    </xf>
    <xf numFmtId="0" fontId="36" fillId="22" borderId="0" xfId="0" applyFont="1" applyFill="1" applyAlignment="1">
      <alignment horizontal="center"/>
    </xf>
    <xf numFmtId="0" fontId="37" fillId="23" borderId="0" xfId="0" applyFont="1" applyFill="1" applyAlignment="1">
      <alignment horizontal="center"/>
    </xf>
    <xf numFmtId="0" fontId="38" fillId="25" borderId="0" xfId="0" applyFont="1" applyFill="1" applyAlignment="1">
      <alignment horizontal="center"/>
    </xf>
    <xf numFmtId="0" fontId="39" fillId="26" borderId="0" xfId="0" applyFont="1" applyFill="1"/>
    <xf numFmtId="0" fontId="35" fillId="20" borderId="0" xfId="0" applyFont="1" applyFill="1" applyAlignment="1">
      <alignment horizontal="left"/>
    </xf>
    <xf numFmtId="0" fontId="35" fillId="21" borderId="0" xfId="0" applyFont="1" applyFill="1" applyAlignment="1">
      <alignment horizontal="left"/>
    </xf>
    <xf numFmtId="0" fontId="35" fillId="27" borderId="0" xfId="0" applyFont="1" applyFill="1" applyAlignment="1">
      <alignment horizontal="left"/>
    </xf>
    <xf numFmtId="0" fontId="35" fillId="23" borderId="0" xfId="0" applyFont="1" applyFill="1" applyAlignment="1">
      <alignment horizontal="left"/>
    </xf>
    <xf numFmtId="0" fontId="35" fillId="25" borderId="0" xfId="0" applyFont="1" applyFill="1" applyAlignment="1">
      <alignment horizontal="left"/>
    </xf>
    <xf numFmtId="0" fontId="35" fillId="26" borderId="0" xfId="0" applyFont="1" applyFill="1" applyAlignment="1">
      <alignment horizontal="left"/>
    </xf>
    <xf numFmtId="0" fontId="40" fillId="24" borderId="0" xfId="0" applyFont="1" applyFill="1"/>
    <xf numFmtId="14" fontId="40" fillId="24" borderId="0" xfId="0" applyNumberFormat="1" applyFont="1" applyFill="1"/>
    <xf numFmtId="0" fontId="12" fillId="29" borderId="13" xfId="2" applyFont="1" applyFill="1" applyBorder="1" applyAlignment="1">
      <alignment horizontal="center"/>
    </xf>
    <xf numFmtId="0" fontId="12" fillId="29" borderId="16" xfId="2" applyFont="1" applyFill="1" applyBorder="1" applyAlignment="1">
      <alignment horizontal="center"/>
    </xf>
    <xf numFmtId="0" fontId="12" fillId="29" borderId="19" xfId="2" applyFont="1" applyFill="1" applyBorder="1" applyAlignment="1">
      <alignment horizontal="center"/>
    </xf>
    <xf numFmtId="0" fontId="12" fillId="29" borderId="20" xfId="2" applyFont="1" applyFill="1" applyBorder="1" applyAlignment="1">
      <alignment horizontal="center"/>
    </xf>
    <xf numFmtId="0" fontId="12" fillId="29" borderId="25" xfId="2" applyFont="1" applyFill="1" applyBorder="1" applyAlignment="1">
      <alignment horizontal="center"/>
    </xf>
    <xf numFmtId="0" fontId="12" fillId="29" borderId="26" xfId="2" applyFont="1" applyFill="1" applyBorder="1" applyAlignment="1">
      <alignment horizontal="center"/>
    </xf>
    <xf numFmtId="0" fontId="12" fillId="29" borderId="27" xfId="2" applyFont="1" applyFill="1" applyBorder="1" applyAlignment="1">
      <alignment horizontal="center"/>
    </xf>
    <xf numFmtId="0" fontId="12" fillId="29" borderId="21" xfId="2" applyFont="1" applyFill="1" applyBorder="1" applyAlignment="1">
      <alignment horizontal="center"/>
    </xf>
    <xf numFmtId="0" fontId="12" fillId="29" borderId="15" xfId="2" applyFont="1" applyFill="1" applyBorder="1" applyAlignment="1">
      <alignment horizontal="center"/>
    </xf>
    <xf numFmtId="0" fontId="12" fillId="29" borderId="18" xfId="2" applyFont="1" applyFill="1" applyBorder="1" applyAlignment="1">
      <alignment horizontal="center"/>
    </xf>
    <xf numFmtId="0" fontId="12" fillId="29" borderId="3" xfId="0" applyFont="1" applyFill="1" applyBorder="1" applyAlignment="1">
      <alignment horizontal="center"/>
    </xf>
    <xf numFmtId="0" fontId="30" fillId="18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31" fillId="18" borderId="12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7" borderId="10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</cellXfs>
  <cellStyles count="3">
    <cellStyle name="Heading With Line" xfId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B0E5FA"/>
      <color rgb="FF91DAF7"/>
      <color rgb="FF223D98"/>
      <color rgb="FFFCD19E"/>
      <color rgb="FF1CBBB4"/>
      <color rgb="FFE5BE10"/>
      <color rgb="FFF9AD51"/>
      <color rgb="FFF26C4F"/>
      <color rgb="FF1ECCC4"/>
      <color rgb="FF82D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537883</xdr:colOff>
      <xdr:row>0</xdr:row>
      <xdr:rowOff>89647</xdr:rowOff>
    </xdr:from>
    <xdr:to>
      <xdr:col>16</xdr:col>
      <xdr:colOff>123825</xdr:colOff>
      <xdr:row>9</xdr:row>
      <xdr:rowOff>171450</xdr:rowOff>
    </xdr:to>
    <xdr:sp macro="" textlink="">
      <xdr:nvSpPr>
        <xdr:cNvPr id="2" name="Rectangle 1"/>
        <xdr:cNvSpPr/>
      </xdr:nvSpPr>
      <xdr:spPr>
        <a:xfrm>
          <a:off x="6833908" y="89647"/>
          <a:ext cx="3957917" cy="1815353"/>
        </a:xfrm>
        <a:prstGeom prst="rect">
          <a:avLst/>
        </a:prstGeom>
        <a:solidFill>
          <a:srgbClr val="223D98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 editAs="oneCell">
    <xdr:from>
      <xdr:col>14</xdr:col>
      <xdr:colOff>10884</xdr:colOff>
      <xdr:row>18</xdr:row>
      <xdr:rowOff>177372</xdr:rowOff>
    </xdr:from>
    <xdr:to>
      <xdr:col>27</xdr:col>
      <xdr:colOff>427022</xdr:colOff>
      <xdr:row>40</xdr:row>
      <xdr:rowOff>191748</xdr:rowOff>
    </xdr:to>
    <xdr:pic>
      <xdr:nvPicPr>
        <xdr:cNvPr id="8" name="Picture 7" descr="Location of SAF Office on UCC Map">
          <a:extLst>
            <a:ext uri="{FF2B5EF4-FFF2-40B4-BE49-F238E27FC236}">
              <a16:creationId xmlns:a16="http://schemas.microsoft.com/office/drawing/2014/main" xmlns="" id="{D79F325B-F9B2-409B-B2C2-FEC0356C38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2" t="29354" r="-167" b="753"/>
        <a:stretch/>
      </xdr:blipFill>
      <xdr:spPr bwMode="auto">
        <a:xfrm>
          <a:off x="9535884" y="1690486"/>
          <a:ext cx="8445713" cy="4287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266700</xdr:colOff>
      <xdr:row>17</xdr:row>
      <xdr:rowOff>44823</xdr:rowOff>
    </xdr:from>
    <xdr:to>
      <xdr:col>21</xdr:col>
      <xdr:colOff>44826</xdr:colOff>
      <xdr:row>26</xdr:row>
      <xdr:rowOff>19050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82018A4B-3DCB-45D9-AEE3-1A3848402981}"/>
            </a:ext>
          </a:extLst>
        </xdr:cNvPr>
        <xdr:cNvCxnSpPr/>
      </xdr:nvCxnSpPr>
      <xdr:spPr>
        <a:xfrm flipH="1">
          <a:off x="13373100" y="3340473"/>
          <a:ext cx="387726" cy="175540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350744</xdr:colOff>
      <xdr:row>32</xdr:row>
      <xdr:rowOff>89647</xdr:rowOff>
    </xdr:from>
    <xdr:to>
      <xdr:col>21</xdr:col>
      <xdr:colOff>581025</xdr:colOff>
      <xdr:row>43</xdr:row>
      <xdr:rowOff>76200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B3DD152E-F07A-444D-804A-B278AF02B20E}"/>
            </a:ext>
          </a:extLst>
        </xdr:cNvPr>
        <xdr:cNvCxnSpPr/>
      </xdr:nvCxnSpPr>
      <xdr:spPr>
        <a:xfrm flipH="1" flipV="1">
          <a:off x="14066744" y="6338047"/>
          <a:ext cx="230281" cy="22249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14008</xdr:colOff>
      <xdr:row>31</xdr:row>
      <xdr:rowOff>151281</xdr:rowOff>
    </xdr:from>
    <xdr:to>
      <xdr:col>18</xdr:col>
      <xdr:colOff>57150</xdr:colOff>
      <xdr:row>42</xdr:row>
      <xdr:rowOff>133350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64D99D35-DCAE-4278-93B3-5D52C9075906}"/>
            </a:ext>
          </a:extLst>
        </xdr:cNvPr>
        <xdr:cNvCxnSpPr/>
      </xdr:nvCxnSpPr>
      <xdr:spPr>
        <a:xfrm flipH="1" flipV="1">
          <a:off x="11901208" y="6209181"/>
          <a:ext cx="43142" cy="222044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485775</xdr:colOff>
      <xdr:row>16</xdr:row>
      <xdr:rowOff>161364</xdr:rowOff>
    </xdr:from>
    <xdr:to>
      <xdr:col>23</xdr:col>
      <xdr:colOff>573744</xdr:colOff>
      <xdr:row>31</xdr:row>
      <xdr:rowOff>133350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44F2B8EE-7B32-436B-99D9-A4B2BA5DC9AE}"/>
            </a:ext>
          </a:extLst>
        </xdr:cNvPr>
        <xdr:cNvCxnSpPr/>
      </xdr:nvCxnSpPr>
      <xdr:spPr>
        <a:xfrm flipH="1">
          <a:off x="13592175" y="3266514"/>
          <a:ext cx="1916769" cy="292473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582706</xdr:colOff>
      <xdr:row>16</xdr:row>
      <xdr:rowOff>152400</xdr:rowOff>
    </xdr:from>
    <xdr:to>
      <xdr:col>24</xdr:col>
      <xdr:colOff>314325</xdr:colOff>
      <xdr:row>22</xdr:row>
      <xdr:rowOff>57150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5823922C-133D-4EC6-9647-321198CF688F}"/>
            </a:ext>
          </a:extLst>
        </xdr:cNvPr>
        <xdr:cNvCxnSpPr/>
      </xdr:nvCxnSpPr>
      <xdr:spPr>
        <a:xfrm>
          <a:off x="15517906" y="3257550"/>
          <a:ext cx="341219" cy="10477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419100</xdr:colOff>
      <xdr:row>15</xdr:row>
      <xdr:rowOff>26894</xdr:rowOff>
    </xdr:from>
    <xdr:to>
      <xdr:col>23</xdr:col>
      <xdr:colOff>71718</xdr:colOff>
      <xdr:row>21</xdr:row>
      <xdr:rowOff>152400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C48FE8CD-4946-4C9C-BEBC-97D8C0FD618B}"/>
            </a:ext>
          </a:extLst>
        </xdr:cNvPr>
        <xdr:cNvCxnSpPr/>
      </xdr:nvCxnSpPr>
      <xdr:spPr>
        <a:xfrm flipH="1">
          <a:off x="14135100" y="2941544"/>
          <a:ext cx="871818" cy="126850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39376</xdr:colOff>
      <xdr:row>3</xdr:row>
      <xdr:rowOff>93773</xdr:rowOff>
    </xdr:from>
    <xdr:to>
      <xdr:col>3</xdr:col>
      <xdr:colOff>133684</xdr:colOff>
      <xdr:row>7</xdr:row>
      <xdr:rowOff>28542</xdr:rowOff>
    </xdr:to>
    <xdr:pic>
      <xdr:nvPicPr>
        <xdr:cNvPr id="12" name="Topic1.png" descr="Topic1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/>
        <a:stretch>
          <a:fillRect/>
        </a:stretch>
      </xdr:blipFill>
      <xdr:spPr>
        <a:xfrm>
          <a:off x="2087251" y="684323"/>
          <a:ext cx="703908" cy="69676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8036" y="0"/>
                <a:pt x="5272" y="1055"/>
                <a:pt x="3164" y="3164"/>
              </a:cubicBezTo>
              <a:cubicBezTo>
                <a:pt x="1055" y="5272"/>
                <a:pt x="0" y="8036"/>
                <a:pt x="0" y="10800"/>
              </a:cubicBezTo>
              <a:cubicBezTo>
                <a:pt x="0" y="13564"/>
                <a:pt x="1055" y="16328"/>
                <a:pt x="3164" y="18436"/>
              </a:cubicBezTo>
              <a:cubicBezTo>
                <a:pt x="5272" y="20545"/>
                <a:pt x="8036" y="21600"/>
                <a:pt x="10800" y="21600"/>
              </a:cubicBezTo>
              <a:cubicBezTo>
                <a:pt x="13564" y="21600"/>
                <a:pt x="16328" y="20545"/>
                <a:pt x="18436" y="18436"/>
              </a:cubicBezTo>
              <a:cubicBezTo>
                <a:pt x="20545" y="16328"/>
                <a:pt x="21600" y="13564"/>
                <a:pt x="21600" y="10800"/>
              </a:cubicBezTo>
              <a:cubicBezTo>
                <a:pt x="21600" y="8036"/>
                <a:pt x="20545" y="5272"/>
                <a:pt x="18436" y="3164"/>
              </a:cubicBezTo>
              <a:cubicBezTo>
                <a:pt x="16328" y="1055"/>
                <a:pt x="13564" y="0"/>
                <a:pt x="10800" y="0"/>
              </a:cubicBezTo>
              <a:close/>
            </a:path>
          </a:pathLst>
        </a:custGeom>
        <a:ln w="12700">
          <a:miter lim="400000"/>
        </a:ln>
      </xdr:spPr>
    </xdr:pic>
    <xdr:clientData/>
  </xdr:twoCellAnchor>
  <xdr:twoCellAnchor editAs="oneCell">
    <xdr:from>
      <xdr:col>2</xdr:col>
      <xdr:colOff>57712</xdr:colOff>
      <xdr:row>7</xdr:row>
      <xdr:rowOff>113302</xdr:rowOff>
    </xdr:from>
    <xdr:to>
      <xdr:col>3</xdr:col>
      <xdr:colOff>152020</xdr:colOff>
      <xdr:row>11</xdr:row>
      <xdr:rowOff>44679</xdr:rowOff>
    </xdr:to>
    <xdr:pic>
      <xdr:nvPicPr>
        <xdr:cNvPr id="15" name="Topic4.png" descr="Topic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105587" y="1465852"/>
          <a:ext cx="703908" cy="70290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3</xdr:col>
      <xdr:colOff>189596</xdr:colOff>
      <xdr:row>7</xdr:row>
      <xdr:rowOff>111620</xdr:rowOff>
    </xdr:from>
    <xdr:to>
      <xdr:col>4</xdr:col>
      <xdr:colOff>279983</xdr:colOff>
      <xdr:row>11</xdr:row>
      <xdr:rowOff>42997</xdr:rowOff>
    </xdr:to>
    <xdr:pic>
      <xdr:nvPicPr>
        <xdr:cNvPr id="17" name="Topic5.png" descr="Topic5.pn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2847071" y="1464170"/>
          <a:ext cx="699987" cy="70290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4</xdr:col>
      <xdr:colOff>351283</xdr:colOff>
      <xdr:row>7</xdr:row>
      <xdr:rowOff>110245</xdr:rowOff>
    </xdr:from>
    <xdr:to>
      <xdr:col>5</xdr:col>
      <xdr:colOff>438225</xdr:colOff>
      <xdr:row>11</xdr:row>
      <xdr:rowOff>41622</xdr:rowOff>
    </xdr:to>
    <xdr:pic>
      <xdr:nvPicPr>
        <xdr:cNvPr id="19" name="Topic6.png" descr="Topic6.png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3618358" y="1462795"/>
          <a:ext cx="696542" cy="70290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5</xdr:col>
      <xdr:colOff>503820</xdr:colOff>
      <xdr:row>3</xdr:row>
      <xdr:rowOff>92542</xdr:rowOff>
    </xdr:from>
    <xdr:to>
      <xdr:col>6</xdr:col>
      <xdr:colOff>593960</xdr:colOff>
      <xdr:row>7</xdr:row>
      <xdr:rowOff>27311</xdr:rowOff>
    </xdr:to>
    <xdr:pic>
      <xdr:nvPicPr>
        <xdr:cNvPr id="20" name="Topic8.png" descr="Topic8.png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4380495" y="673567"/>
          <a:ext cx="699740" cy="696769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5</xdr:col>
      <xdr:colOff>488025</xdr:colOff>
      <xdr:row>7</xdr:row>
      <xdr:rowOff>118039</xdr:rowOff>
    </xdr:from>
    <xdr:to>
      <xdr:col>6</xdr:col>
      <xdr:colOff>578411</xdr:colOff>
      <xdr:row>11</xdr:row>
      <xdr:rowOff>49416</xdr:rowOff>
    </xdr:to>
    <xdr:pic>
      <xdr:nvPicPr>
        <xdr:cNvPr id="21" name="Topic7.png" descr="Topic7.png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4364700" y="1470589"/>
          <a:ext cx="699986" cy="70290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3</xdr:col>
      <xdr:colOff>174244</xdr:colOff>
      <xdr:row>3</xdr:row>
      <xdr:rowOff>98816</xdr:rowOff>
    </xdr:from>
    <xdr:to>
      <xdr:col>4</xdr:col>
      <xdr:colOff>263612</xdr:colOff>
      <xdr:row>7</xdr:row>
      <xdr:rowOff>33585</xdr:rowOff>
    </xdr:to>
    <xdr:pic>
      <xdr:nvPicPr>
        <xdr:cNvPr id="22" name="Topic2.png" descr="Topic2.png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2831719" y="679841"/>
          <a:ext cx="698968" cy="696769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4</xdr:col>
      <xdr:colOff>349502</xdr:colOff>
      <xdr:row>3</xdr:row>
      <xdr:rowOff>95955</xdr:rowOff>
    </xdr:from>
    <xdr:to>
      <xdr:col>5</xdr:col>
      <xdr:colOff>436445</xdr:colOff>
      <xdr:row>7</xdr:row>
      <xdr:rowOff>30724</xdr:rowOff>
    </xdr:to>
    <xdr:pic>
      <xdr:nvPicPr>
        <xdr:cNvPr id="23" name="Topic3.png" descr="Topic3.png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3616577" y="676980"/>
          <a:ext cx="696543" cy="696769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10</xdr:col>
      <xdr:colOff>310242</xdr:colOff>
      <xdr:row>0</xdr:row>
      <xdr:rowOff>174171</xdr:rowOff>
    </xdr:from>
    <xdr:to>
      <xdr:col>15</xdr:col>
      <xdr:colOff>270162</xdr:colOff>
      <xdr:row>8</xdr:row>
      <xdr:rowOff>136071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" t="2660" r="1553" b="2660"/>
        <a:stretch/>
      </xdr:blipFill>
      <xdr:spPr>
        <a:xfrm>
          <a:off x="7217228" y="174171"/>
          <a:ext cx="3111334" cy="150767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76199</xdr:rowOff>
    </xdr:from>
    <xdr:to>
      <xdr:col>1</xdr:col>
      <xdr:colOff>781050</xdr:colOff>
      <xdr:row>5</xdr:row>
      <xdr:rowOff>81420</xdr:rowOff>
    </xdr:to>
    <xdr:pic>
      <xdr:nvPicPr>
        <xdr:cNvPr id="2" name="Topic1.png" descr="Topic1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>
        <a:xfrm>
          <a:off x="257175" y="76199"/>
          <a:ext cx="1133475" cy="112917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8036" y="0"/>
                <a:pt x="5272" y="1055"/>
                <a:pt x="3164" y="3164"/>
              </a:cubicBezTo>
              <a:cubicBezTo>
                <a:pt x="1055" y="5272"/>
                <a:pt x="0" y="8036"/>
                <a:pt x="0" y="10800"/>
              </a:cubicBezTo>
              <a:cubicBezTo>
                <a:pt x="0" y="13564"/>
                <a:pt x="1055" y="16328"/>
                <a:pt x="3164" y="18436"/>
              </a:cubicBezTo>
              <a:cubicBezTo>
                <a:pt x="5272" y="20545"/>
                <a:pt x="8036" y="21600"/>
                <a:pt x="10800" y="21600"/>
              </a:cubicBezTo>
              <a:cubicBezTo>
                <a:pt x="13564" y="21600"/>
                <a:pt x="16328" y="20545"/>
                <a:pt x="18436" y="18436"/>
              </a:cubicBezTo>
              <a:cubicBezTo>
                <a:pt x="20545" y="16328"/>
                <a:pt x="21600" y="13564"/>
                <a:pt x="21600" y="10800"/>
              </a:cubicBezTo>
              <a:cubicBezTo>
                <a:pt x="21600" y="8036"/>
                <a:pt x="20545" y="5272"/>
                <a:pt x="18436" y="3164"/>
              </a:cubicBezTo>
              <a:cubicBezTo>
                <a:pt x="16328" y="1055"/>
                <a:pt x="13564" y="0"/>
                <a:pt x="10800" y="0"/>
              </a:cubicBezTo>
              <a:close/>
            </a:path>
          </a:pathLst>
        </a:custGeom>
        <a:ln w="12700">
          <a:solidFill>
            <a:sysClr val="windowText" lastClr="000000"/>
          </a:solidFill>
          <a:miter lim="400000"/>
        </a:ln>
      </xdr:spPr>
    </xdr:pic>
    <xdr:clientData/>
  </xdr:twoCellAnchor>
  <xdr:twoCellAnchor editAs="oneCell">
    <xdr:from>
      <xdr:col>7</xdr:col>
      <xdr:colOff>1333501</xdr:colOff>
      <xdr:row>0</xdr:row>
      <xdr:rowOff>0</xdr:rowOff>
    </xdr:from>
    <xdr:to>
      <xdr:col>9</xdr:col>
      <xdr:colOff>19051</xdr:colOff>
      <xdr:row>7</xdr:row>
      <xdr:rowOff>9676</xdr:rowOff>
    </xdr:to>
    <xdr:pic>
      <xdr:nvPicPr>
        <xdr:cNvPr id="3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12496801" y="0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764746</xdr:colOff>
      <xdr:row>5</xdr:row>
      <xdr:rowOff>15975</xdr:rowOff>
    </xdr:to>
    <xdr:pic>
      <xdr:nvPicPr>
        <xdr:cNvPr id="2" name="Topic2.png" descr="Topic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8600" y="66675"/>
          <a:ext cx="1126696" cy="1130400"/>
        </a:xfrm>
        <a:prstGeom prst="ellipse">
          <a:avLst/>
        </a:prstGeom>
        <a:ln w="3175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7</xdr:col>
      <xdr:colOff>2447925</xdr:colOff>
      <xdr:row>0</xdr:row>
      <xdr:rowOff>0</xdr:rowOff>
    </xdr:from>
    <xdr:to>
      <xdr:col>9</xdr:col>
      <xdr:colOff>342900</xdr:colOff>
      <xdr:row>6</xdr:row>
      <xdr:rowOff>162076</xdr:rowOff>
    </xdr:to>
    <xdr:pic>
      <xdr:nvPicPr>
        <xdr:cNvPr id="3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12220575" y="0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1</xdr:col>
      <xdr:colOff>809625</xdr:colOff>
      <xdr:row>6</xdr:row>
      <xdr:rowOff>26826</xdr:rowOff>
    </xdr:to>
    <xdr:pic>
      <xdr:nvPicPr>
        <xdr:cNvPr id="2" name="Topic3.png" descr="Topic3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57175" y="190500"/>
          <a:ext cx="1143000" cy="1150776"/>
        </a:xfrm>
        <a:prstGeom prst="ellipse">
          <a:avLst/>
        </a:prstGeom>
        <a:ln w="3175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7</xdr:col>
      <xdr:colOff>161925</xdr:colOff>
      <xdr:row>0</xdr:row>
      <xdr:rowOff>57150</xdr:rowOff>
    </xdr:from>
    <xdr:to>
      <xdr:col>9</xdr:col>
      <xdr:colOff>419100</xdr:colOff>
      <xdr:row>7</xdr:row>
      <xdr:rowOff>76351</xdr:rowOff>
    </xdr:to>
    <xdr:pic>
      <xdr:nvPicPr>
        <xdr:cNvPr id="3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11401425" y="57150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152400</xdr:rowOff>
    </xdr:from>
    <xdr:to>
      <xdr:col>1</xdr:col>
      <xdr:colOff>826047</xdr:colOff>
      <xdr:row>5</xdr:row>
      <xdr:rowOff>180450</xdr:rowOff>
    </xdr:to>
    <xdr:pic>
      <xdr:nvPicPr>
        <xdr:cNvPr id="2" name="Topic4.png" descr="Topic4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76225" y="152400"/>
          <a:ext cx="1149897" cy="1152000"/>
        </a:xfrm>
        <a:prstGeom prst="ellipse">
          <a:avLst/>
        </a:prstGeom>
        <a:ln w="635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7</xdr:col>
      <xdr:colOff>352425</xdr:colOff>
      <xdr:row>0</xdr:row>
      <xdr:rowOff>0</xdr:rowOff>
    </xdr:from>
    <xdr:to>
      <xdr:col>9</xdr:col>
      <xdr:colOff>295275</xdr:colOff>
      <xdr:row>6</xdr:row>
      <xdr:rowOff>95401</xdr:rowOff>
    </xdr:to>
    <xdr:pic>
      <xdr:nvPicPr>
        <xdr:cNvPr id="4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10125075" y="0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152400</xdr:rowOff>
    </xdr:from>
    <xdr:to>
      <xdr:col>1</xdr:col>
      <xdr:colOff>750538</xdr:colOff>
      <xdr:row>5</xdr:row>
      <xdr:rowOff>158850</xdr:rowOff>
    </xdr:to>
    <xdr:pic>
      <xdr:nvPicPr>
        <xdr:cNvPr id="2" name="Topic5.png" descr="Topic5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9075" y="152400"/>
          <a:ext cx="1122013" cy="1130400"/>
        </a:xfrm>
        <a:prstGeom prst="ellipse">
          <a:avLst/>
        </a:prstGeom>
        <a:ln w="635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7</xdr:col>
      <xdr:colOff>933450</xdr:colOff>
      <xdr:row>0</xdr:row>
      <xdr:rowOff>47625</xdr:rowOff>
    </xdr:from>
    <xdr:to>
      <xdr:col>9</xdr:col>
      <xdr:colOff>323850</xdr:colOff>
      <xdr:row>6</xdr:row>
      <xdr:rowOff>143026</xdr:rowOff>
    </xdr:to>
    <xdr:pic>
      <xdr:nvPicPr>
        <xdr:cNvPr id="3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11144250" y="47625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1</xdr:col>
      <xdr:colOff>706880</xdr:colOff>
      <xdr:row>5</xdr:row>
      <xdr:rowOff>149325</xdr:rowOff>
    </xdr:to>
    <xdr:pic>
      <xdr:nvPicPr>
        <xdr:cNvPr id="2" name="Topic6.png" descr="Topic6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09550" y="142875"/>
          <a:ext cx="1116455" cy="1130400"/>
        </a:xfrm>
        <a:prstGeom prst="ellipse">
          <a:avLst/>
        </a:prstGeom>
        <a:ln w="635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7</xdr:col>
      <xdr:colOff>1066800</xdr:colOff>
      <xdr:row>0</xdr:row>
      <xdr:rowOff>0</xdr:rowOff>
    </xdr:from>
    <xdr:to>
      <xdr:col>9</xdr:col>
      <xdr:colOff>419100</xdr:colOff>
      <xdr:row>6</xdr:row>
      <xdr:rowOff>143026</xdr:rowOff>
    </xdr:to>
    <xdr:pic>
      <xdr:nvPicPr>
        <xdr:cNvPr id="4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10010775" y="0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161925</xdr:rowOff>
    </xdr:from>
    <xdr:to>
      <xdr:col>1</xdr:col>
      <xdr:colOff>712434</xdr:colOff>
      <xdr:row>5</xdr:row>
      <xdr:rowOff>168375</xdr:rowOff>
    </xdr:to>
    <xdr:pic>
      <xdr:nvPicPr>
        <xdr:cNvPr id="2" name="Topic7.png" descr="Topic7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00024" y="161925"/>
          <a:ext cx="1122010" cy="1130400"/>
        </a:xfrm>
        <a:prstGeom prst="ellipse">
          <a:avLst/>
        </a:prstGeom>
        <a:ln w="635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7</xdr:col>
      <xdr:colOff>752475</xdr:colOff>
      <xdr:row>0</xdr:row>
      <xdr:rowOff>0</xdr:rowOff>
    </xdr:from>
    <xdr:to>
      <xdr:col>9</xdr:col>
      <xdr:colOff>361950</xdr:colOff>
      <xdr:row>7</xdr:row>
      <xdr:rowOff>19201</xdr:rowOff>
    </xdr:to>
    <xdr:pic>
      <xdr:nvPicPr>
        <xdr:cNvPr id="3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10687050" y="0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171449</xdr:rowOff>
    </xdr:from>
    <xdr:to>
      <xdr:col>1</xdr:col>
      <xdr:colOff>689797</xdr:colOff>
      <xdr:row>5</xdr:row>
      <xdr:rowOff>177899</xdr:rowOff>
    </xdr:to>
    <xdr:pic>
      <xdr:nvPicPr>
        <xdr:cNvPr id="2" name="Topic8.png" descr="Topic8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71450" y="171449"/>
          <a:ext cx="1127947" cy="1130400"/>
        </a:xfrm>
        <a:prstGeom prst="ellipse">
          <a:avLst/>
        </a:prstGeom>
        <a:ln w="6350" cap="rnd">
          <a:solidFill>
            <a:srgbClr val="333333"/>
          </a:solidFill>
        </a:ln>
        <a:effectLst/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7</xdr:col>
      <xdr:colOff>1171575</xdr:colOff>
      <xdr:row>0</xdr:row>
      <xdr:rowOff>0</xdr:rowOff>
    </xdr:from>
    <xdr:to>
      <xdr:col>9</xdr:col>
      <xdr:colOff>38100</xdr:colOff>
      <xdr:row>7</xdr:row>
      <xdr:rowOff>19201</xdr:rowOff>
    </xdr:to>
    <xdr:pic>
      <xdr:nvPicPr>
        <xdr:cNvPr id="3" name="WESC_Logo_Outlines_White.png" descr="WESC_Logo_Outlines_Whit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6645" b="6645"/>
        <a:stretch>
          <a:fillRect/>
        </a:stretch>
      </xdr:blipFill>
      <xdr:spPr>
        <a:xfrm>
          <a:off x="9906000" y="0"/>
          <a:ext cx="3124200" cy="152415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RowColHeaders="0" tabSelected="1" zoomScale="85" zoomScaleNormal="85" workbookViewId="0"/>
  </sheetViews>
  <sheetFormatPr defaultRowHeight="15" x14ac:dyDescent="0.25"/>
  <cols>
    <col min="1" max="1" width="9.140625" style="328"/>
    <col min="2" max="2" width="21.5703125" style="328" customWidth="1"/>
    <col min="3" max="8" width="9.140625" style="328"/>
    <col min="9" max="9" width="8.85546875" style="328" customWidth="1"/>
    <col min="10" max="11" width="9.140625" style="328"/>
    <col min="12" max="12" width="9.140625" style="328" customWidth="1"/>
    <col min="13" max="13" width="10.7109375" style="328" customWidth="1"/>
    <col min="14" max="16" width="9.140625" style="328"/>
    <col min="17" max="17" width="9.140625" style="328" customWidth="1"/>
    <col min="18" max="18" width="10.7109375" style="328" bestFit="1" customWidth="1"/>
    <col min="19" max="16384" width="9.140625" style="328"/>
  </cols>
  <sheetData>
    <row r="1" spans="1:29" ht="15.75" thickBot="1" x14ac:dyDescent="0.3">
      <c r="A1" s="445" t="s">
        <v>2084</v>
      </c>
    </row>
    <row r="2" spans="1:29" x14ac:dyDescent="0.25">
      <c r="A2" s="446" t="s">
        <v>2085</v>
      </c>
      <c r="C2" s="474" t="s">
        <v>1426</v>
      </c>
      <c r="D2" s="475"/>
      <c r="E2" s="475"/>
      <c r="F2" s="475"/>
      <c r="G2" s="476"/>
    </row>
    <row r="3" spans="1:29" ht="15.75" thickBot="1" x14ac:dyDescent="0.3">
      <c r="C3" s="477"/>
      <c r="D3" s="478"/>
      <c r="E3" s="478"/>
      <c r="F3" s="478"/>
      <c r="G3" s="479"/>
      <c r="H3" s="329"/>
    </row>
    <row r="4" spans="1:29" x14ac:dyDescent="0.25">
      <c r="C4" s="61"/>
      <c r="D4" s="23"/>
      <c r="E4" s="23"/>
      <c r="F4" s="23"/>
      <c r="G4" s="200"/>
    </row>
    <row r="5" spans="1:29" x14ac:dyDescent="0.25">
      <c r="C5" s="151"/>
      <c r="D5" s="49"/>
      <c r="E5" s="49"/>
      <c r="F5" s="49"/>
      <c r="G5" s="235"/>
    </row>
    <row r="6" spans="1:29" x14ac:dyDescent="0.25">
      <c r="C6" s="151"/>
      <c r="D6" s="49"/>
      <c r="E6" s="49"/>
      <c r="F6" s="49"/>
      <c r="G6" s="235"/>
      <c r="I6" s="329"/>
    </row>
    <row r="7" spans="1:29" x14ac:dyDescent="0.25">
      <c r="C7" s="151"/>
      <c r="D7" s="49"/>
      <c r="E7" s="49"/>
      <c r="F7" s="49"/>
      <c r="G7" s="235"/>
    </row>
    <row r="8" spans="1:29" x14ac:dyDescent="0.25">
      <c r="C8" s="151"/>
      <c r="D8" s="49"/>
      <c r="E8" s="49"/>
      <c r="F8" s="49"/>
      <c r="G8" s="235"/>
    </row>
    <row r="9" spans="1:29" x14ac:dyDescent="0.25">
      <c r="C9" s="151"/>
      <c r="D9" s="49"/>
      <c r="E9" s="49"/>
      <c r="F9" s="49"/>
      <c r="G9" s="235"/>
    </row>
    <row r="10" spans="1:29" x14ac:dyDescent="0.25">
      <c r="C10" s="151"/>
      <c r="D10" s="49"/>
      <c r="E10" s="49"/>
      <c r="F10" s="49"/>
      <c r="G10" s="235"/>
    </row>
    <row r="11" spans="1:29" ht="15.75" thickBot="1" x14ac:dyDescent="0.3">
      <c r="C11" s="151"/>
      <c r="D11" s="49"/>
      <c r="E11" s="49"/>
      <c r="F11" s="49"/>
      <c r="G11" s="235"/>
    </row>
    <row r="12" spans="1:29" ht="17.25" customHeight="1" thickBot="1" x14ac:dyDescent="0.3">
      <c r="C12" s="152"/>
      <c r="D12" s="35"/>
      <c r="E12" s="35"/>
      <c r="F12" s="35"/>
      <c r="G12" s="238"/>
      <c r="I12" s="471" t="s">
        <v>2083</v>
      </c>
      <c r="J12" s="472"/>
      <c r="K12" s="472"/>
      <c r="L12" s="473"/>
    </row>
    <row r="13" spans="1:29" x14ac:dyDescent="0.25">
      <c r="C13" s="21" t="s">
        <v>0</v>
      </c>
      <c r="D13" s="23" t="s">
        <v>1195</v>
      </c>
      <c r="E13" s="23"/>
      <c r="F13" s="23"/>
      <c r="G13" s="200"/>
      <c r="I13" s="61"/>
      <c r="J13" s="239" t="s">
        <v>1210</v>
      </c>
      <c r="K13" s="239" t="s">
        <v>1211</v>
      </c>
      <c r="L13" s="240" t="s">
        <v>1212</v>
      </c>
      <c r="N13" s="61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00"/>
    </row>
    <row r="14" spans="1:29" x14ac:dyDescent="0.25">
      <c r="C14" s="17" t="s">
        <v>1</v>
      </c>
      <c r="D14" s="49" t="s">
        <v>1196</v>
      </c>
      <c r="E14" s="49"/>
      <c r="F14" s="49"/>
      <c r="G14" s="235"/>
      <c r="I14" s="241" t="s">
        <v>1377</v>
      </c>
      <c r="J14" s="242">
        <v>0.375</v>
      </c>
      <c r="K14" s="242">
        <v>0.44444444444444442</v>
      </c>
      <c r="L14" s="243">
        <f>K14-J14</f>
        <v>6.944444444444442E-2</v>
      </c>
      <c r="N14" s="151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235"/>
    </row>
    <row r="15" spans="1:29" ht="15.6" customHeight="1" x14ac:dyDescent="0.3">
      <c r="C15" s="18" t="s">
        <v>2</v>
      </c>
      <c r="D15" s="49" t="s">
        <v>1197</v>
      </c>
      <c r="E15" s="49"/>
      <c r="F15" s="49"/>
      <c r="G15" s="235"/>
      <c r="I15" s="241" t="s">
        <v>1213</v>
      </c>
      <c r="J15" s="242">
        <f>K14</f>
        <v>0.44444444444444442</v>
      </c>
      <c r="K15" s="242">
        <v>0.46527777777777773</v>
      </c>
      <c r="L15" s="243">
        <f>K15-J15</f>
        <v>2.0833333333333315E-2</v>
      </c>
      <c r="N15" s="151"/>
      <c r="O15" s="458" t="s">
        <v>1375</v>
      </c>
      <c r="P15" s="458"/>
      <c r="Q15" s="458"/>
      <c r="R15" s="458"/>
      <c r="S15" s="49"/>
      <c r="T15" s="49"/>
      <c r="U15" s="49"/>
      <c r="V15" s="49"/>
      <c r="W15" s="49"/>
      <c r="X15" s="236" t="s">
        <v>1374</v>
      </c>
      <c r="Y15" s="49"/>
      <c r="Z15" s="49"/>
      <c r="AA15" s="49"/>
      <c r="AB15" s="49"/>
      <c r="AC15" s="235"/>
    </row>
    <row r="16" spans="1:29" x14ac:dyDescent="0.25">
      <c r="C16" s="379" t="s">
        <v>5</v>
      </c>
      <c r="D16" s="49" t="s">
        <v>1198</v>
      </c>
      <c r="E16" s="49"/>
      <c r="F16" s="49"/>
      <c r="G16" s="235"/>
      <c r="I16" s="241" t="s">
        <v>1378</v>
      </c>
      <c r="J16" s="242">
        <f>K15</f>
        <v>0.46527777777777773</v>
      </c>
      <c r="K16" s="242">
        <v>0.53472222222222221</v>
      </c>
      <c r="L16" s="243">
        <f t="shared" ref="L16:L20" si="0">K16-J16</f>
        <v>6.9444444444444475E-2</v>
      </c>
      <c r="N16" s="151"/>
      <c r="O16" s="458"/>
      <c r="P16" s="458"/>
      <c r="Q16" s="458"/>
      <c r="R16" s="458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235"/>
    </row>
    <row r="17" spans="2:30" ht="15.6" customHeight="1" x14ac:dyDescent="0.3">
      <c r="C17" s="22" t="s">
        <v>3</v>
      </c>
      <c r="D17" s="49" t="s">
        <v>1199</v>
      </c>
      <c r="E17" s="49"/>
      <c r="F17" s="49"/>
      <c r="G17" s="235"/>
      <c r="I17" s="241" t="s">
        <v>1421</v>
      </c>
      <c r="J17" s="242">
        <f t="shared" ref="J17:J20" si="1">K16</f>
        <v>0.53472222222222221</v>
      </c>
      <c r="K17" s="242">
        <v>0.59027777777777779</v>
      </c>
      <c r="L17" s="243">
        <f t="shared" si="0"/>
        <v>5.555555555555558E-2</v>
      </c>
      <c r="N17" s="151"/>
      <c r="O17" s="49"/>
      <c r="P17" s="49"/>
      <c r="Q17" s="49"/>
      <c r="R17" s="49"/>
      <c r="S17" s="49"/>
      <c r="T17" s="49"/>
      <c r="U17" s="49"/>
      <c r="V17" s="236" t="s">
        <v>1233</v>
      </c>
      <c r="W17" s="49"/>
      <c r="X17" s="49"/>
      <c r="Y17" s="236" t="s">
        <v>1373</v>
      </c>
      <c r="Z17" s="49"/>
      <c r="AA17" s="49"/>
      <c r="AB17" s="49"/>
      <c r="AC17" s="235"/>
    </row>
    <row r="18" spans="2:30" ht="15" customHeight="1" x14ac:dyDescent="0.35">
      <c r="C18" s="19" t="s">
        <v>4</v>
      </c>
      <c r="D18" s="49" t="s">
        <v>1200</v>
      </c>
      <c r="E18" s="49"/>
      <c r="F18" s="49"/>
      <c r="G18" s="235"/>
      <c r="I18" s="241" t="s">
        <v>1379</v>
      </c>
      <c r="J18" s="242">
        <f t="shared" si="1"/>
        <v>0.59027777777777779</v>
      </c>
      <c r="K18" s="242">
        <v>0.65972222222222221</v>
      </c>
      <c r="L18" s="243">
        <f t="shared" si="0"/>
        <v>6.944444444444442E-2</v>
      </c>
      <c r="N18" s="237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235"/>
    </row>
    <row r="19" spans="2:30" x14ac:dyDescent="0.25">
      <c r="C19" s="457" t="s">
        <v>6</v>
      </c>
      <c r="D19" s="49" t="s">
        <v>1201</v>
      </c>
      <c r="E19" s="49"/>
      <c r="F19" s="49"/>
      <c r="G19" s="235"/>
      <c r="I19" s="241" t="s">
        <v>1213</v>
      </c>
      <c r="J19" s="242">
        <f t="shared" si="1"/>
        <v>0.65972222222222221</v>
      </c>
      <c r="K19" s="242">
        <v>0.68055555555555547</v>
      </c>
      <c r="L19" s="243">
        <f t="shared" si="0"/>
        <v>2.0833333333333259E-2</v>
      </c>
      <c r="N19" s="151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235"/>
    </row>
    <row r="20" spans="2:30" ht="15" customHeight="1" thickBot="1" x14ac:dyDescent="0.3">
      <c r="C20" s="20" t="s">
        <v>7</v>
      </c>
      <c r="D20" s="35" t="s">
        <v>1208</v>
      </c>
      <c r="E20" s="35"/>
      <c r="F20" s="35"/>
      <c r="G20" s="238"/>
      <c r="I20" s="244" t="s">
        <v>1380</v>
      </c>
      <c r="J20" s="245">
        <f t="shared" si="1"/>
        <v>0.68055555555555547</v>
      </c>
      <c r="K20" s="245">
        <v>0.75</v>
      </c>
      <c r="L20" s="246">
        <f t="shared" si="0"/>
        <v>6.9444444444444531E-2</v>
      </c>
      <c r="N20" s="151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235"/>
      <c r="AD20" s="329"/>
    </row>
    <row r="21" spans="2:30" ht="15" customHeight="1" x14ac:dyDescent="0.25">
      <c r="C21" s="339"/>
      <c r="D21" s="329"/>
      <c r="E21" s="329"/>
      <c r="F21" s="329"/>
      <c r="G21" s="329"/>
      <c r="I21" s="427"/>
      <c r="J21" s="428"/>
      <c r="K21" s="428"/>
      <c r="L21" s="428"/>
      <c r="N21" s="151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35"/>
      <c r="AD21" s="329"/>
    </row>
    <row r="22" spans="2:30" ht="15" customHeight="1" thickBot="1" x14ac:dyDescent="0.3">
      <c r="C22" s="339"/>
      <c r="D22" s="329"/>
      <c r="E22" s="329"/>
      <c r="F22" s="329"/>
      <c r="G22" s="329"/>
      <c r="I22" s="427"/>
      <c r="J22" s="428"/>
      <c r="K22" s="428"/>
      <c r="L22" s="428"/>
      <c r="N22" s="151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235"/>
      <c r="AD22" s="329"/>
    </row>
    <row r="23" spans="2:30" ht="15" customHeight="1" x14ac:dyDescent="0.25">
      <c r="C23" s="465" t="s">
        <v>2082</v>
      </c>
      <c r="D23" s="466"/>
      <c r="E23" s="466"/>
      <c r="F23" s="466"/>
      <c r="G23" s="466"/>
      <c r="H23" s="466"/>
      <c r="I23" s="466"/>
      <c r="J23" s="466"/>
      <c r="K23" s="466"/>
      <c r="L23" s="467"/>
      <c r="N23" s="151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235"/>
      <c r="AD23" s="329"/>
    </row>
    <row r="24" spans="2:30" ht="15" customHeight="1" thickBot="1" x14ac:dyDescent="0.3">
      <c r="C24" s="468"/>
      <c r="D24" s="469"/>
      <c r="E24" s="469"/>
      <c r="F24" s="469"/>
      <c r="G24" s="469"/>
      <c r="H24" s="469"/>
      <c r="I24" s="469"/>
      <c r="J24" s="469"/>
      <c r="K24" s="469"/>
      <c r="L24" s="470"/>
      <c r="N24" s="1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235"/>
      <c r="AD24" s="329"/>
    </row>
    <row r="25" spans="2:30" ht="15.75" thickBot="1" x14ac:dyDescent="0.3">
      <c r="N25" s="151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35"/>
    </row>
    <row r="26" spans="2:30" ht="19.5" thickBot="1" x14ac:dyDescent="0.35">
      <c r="B26" s="341" t="s">
        <v>1226</v>
      </c>
      <c r="C26" s="459" t="s">
        <v>1233</v>
      </c>
      <c r="D26" s="460"/>
      <c r="E26" s="459" t="s">
        <v>1234</v>
      </c>
      <c r="F26" s="461"/>
      <c r="G26" s="461"/>
      <c r="H26" s="460"/>
      <c r="I26" s="459" t="s">
        <v>1235</v>
      </c>
      <c r="J26" s="461"/>
      <c r="K26" s="461"/>
      <c r="L26" s="460"/>
      <c r="M26" s="339" t="s">
        <v>1209</v>
      </c>
      <c r="N26" s="18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235"/>
    </row>
    <row r="27" spans="2:30" ht="15.75" thickBot="1" x14ac:dyDescent="0.3">
      <c r="B27" s="340" t="s">
        <v>1416</v>
      </c>
      <c r="C27" s="462" t="s">
        <v>1409</v>
      </c>
      <c r="D27" s="463"/>
      <c r="E27" s="463"/>
      <c r="F27" s="463"/>
      <c r="G27" s="463"/>
      <c r="H27" s="463"/>
      <c r="I27" s="463"/>
      <c r="J27" s="463"/>
      <c r="K27" s="463"/>
      <c r="L27" s="464"/>
      <c r="N27" s="151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235"/>
    </row>
    <row r="28" spans="2:30" x14ac:dyDescent="0.25">
      <c r="B28" s="340" t="s">
        <v>1417</v>
      </c>
      <c r="C28" s="402" t="s">
        <v>1091</v>
      </c>
      <c r="D28" s="399" t="s">
        <v>1080</v>
      </c>
      <c r="E28" s="391" t="s">
        <v>1202</v>
      </c>
      <c r="F28" s="363" t="s">
        <v>1154</v>
      </c>
      <c r="G28" s="380" t="s">
        <v>1061</v>
      </c>
      <c r="H28" s="407" t="s">
        <v>1099</v>
      </c>
      <c r="I28" s="447" t="s">
        <v>1106</v>
      </c>
      <c r="J28" s="371" t="s">
        <v>1187</v>
      </c>
      <c r="K28" s="371" t="s">
        <v>1172</v>
      </c>
      <c r="L28" s="372" t="s">
        <v>1188</v>
      </c>
      <c r="N28" s="151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235"/>
    </row>
    <row r="29" spans="2:30" x14ac:dyDescent="0.25">
      <c r="B29" s="340" t="s">
        <v>1418</v>
      </c>
      <c r="C29" s="392" t="s">
        <v>1073</v>
      </c>
      <c r="D29" s="400" t="s">
        <v>1079</v>
      </c>
      <c r="E29" s="366" t="s">
        <v>1137</v>
      </c>
      <c r="F29" s="364" t="s">
        <v>1135</v>
      </c>
      <c r="G29" s="381" t="s">
        <v>1068</v>
      </c>
      <c r="H29" s="408" t="s">
        <v>1104</v>
      </c>
      <c r="I29" s="448" t="s">
        <v>1107</v>
      </c>
      <c r="J29" s="373" t="s">
        <v>1157</v>
      </c>
      <c r="K29" s="373" t="s">
        <v>1193</v>
      </c>
      <c r="L29" s="374" t="s">
        <v>1179</v>
      </c>
      <c r="N29" s="151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235"/>
    </row>
    <row r="30" spans="2:30" ht="15.75" thickBot="1" x14ac:dyDescent="0.3">
      <c r="B30" s="340" t="s">
        <v>1419</v>
      </c>
      <c r="C30" s="393" t="s">
        <v>1069</v>
      </c>
      <c r="D30" s="368" t="s">
        <v>1136</v>
      </c>
      <c r="E30" s="367" t="s">
        <v>1146</v>
      </c>
      <c r="F30" s="365" t="s">
        <v>1132</v>
      </c>
      <c r="G30" s="382" t="s">
        <v>1065</v>
      </c>
      <c r="H30" s="403" t="s">
        <v>1095</v>
      </c>
      <c r="I30" s="449" t="s">
        <v>1119</v>
      </c>
      <c r="J30" s="450" t="s">
        <v>1118</v>
      </c>
      <c r="K30" s="375" t="s">
        <v>1194</v>
      </c>
      <c r="L30" s="376" t="s">
        <v>1173</v>
      </c>
      <c r="N30" s="151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235"/>
    </row>
    <row r="31" spans="2:30" ht="15.75" thickBot="1" x14ac:dyDescent="0.3">
      <c r="B31" s="340" t="s">
        <v>1420</v>
      </c>
      <c r="C31" s="486" t="s">
        <v>2087</v>
      </c>
      <c r="D31" s="487"/>
      <c r="E31" s="487"/>
      <c r="F31" s="487"/>
      <c r="G31" s="487"/>
      <c r="H31" s="487"/>
      <c r="I31" s="487"/>
      <c r="J31" s="487"/>
      <c r="K31" s="487"/>
      <c r="L31" s="488"/>
      <c r="N31" s="151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235"/>
    </row>
    <row r="32" spans="2:30" x14ac:dyDescent="0.25">
      <c r="B32" s="327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N32" s="151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35"/>
    </row>
    <row r="33" spans="2:29" ht="15.75" thickBot="1" x14ac:dyDescent="0.3"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N33" s="151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235"/>
    </row>
    <row r="34" spans="2:29" ht="19.5" thickBot="1" x14ac:dyDescent="0.35">
      <c r="B34" s="341" t="s">
        <v>1252</v>
      </c>
      <c r="C34" s="459" t="s">
        <v>1233</v>
      </c>
      <c r="D34" s="460"/>
      <c r="E34" s="483" t="s">
        <v>1234</v>
      </c>
      <c r="F34" s="484"/>
      <c r="G34" s="484"/>
      <c r="H34" s="485"/>
      <c r="I34" s="459" t="s">
        <v>1235</v>
      </c>
      <c r="J34" s="461"/>
      <c r="K34" s="461"/>
      <c r="L34" s="460"/>
      <c r="N34" s="151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235"/>
    </row>
    <row r="35" spans="2:29" x14ac:dyDescent="0.25">
      <c r="B35" s="340" t="s">
        <v>1416</v>
      </c>
      <c r="C35" s="391" t="s">
        <v>1072</v>
      </c>
      <c r="D35" s="385" t="s">
        <v>1056</v>
      </c>
      <c r="E35" s="369" t="s">
        <v>1152</v>
      </c>
      <c r="F35" s="363" t="s">
        <v>1126</v>
      </c>
      <c r="G35" s="395" t="s">
        <v>1081</v>
      </c>
      <c r="H35" s="407" t="s">
        <v>1203</v>
      </c>
      <c r="I35" s="451" t="s">
        <v>1111</v>
      </c>
      <c r="J35" s="371" t="s">
        <v>1155</v>
      </c>
      <c r="K35" s="371" t="s">
        <v>1165</v>
      </c>
      <c r="L35" s="372" t="s">
        <v>1158</v>
      </c>
      <c r="N35" s="151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235"/>
    </row>
    <row r="36" spans="2:29" x14ac:dyDescent="0.25">
      <c r="B36" s="340" t="s">
        <v>1417</v>
      </c>
      <c r="C36" s="362" t="s">
        <v>1090</v>
      </c>
      <c r="D36" s="386" t="s">
        <v>1062</v>
      </c>
      <c r="E36" s="366" t="s">
        <v>1150</v>
      </c>
      <c r="F36" s="364" t="s">
        <v>1127</v>
      </c>
      <c r="G36" s="396" t="s">
        <v>1083</v>
      </c>
      <c r="H36" s="408" t="s">
        <v>1204</v>
      </c>
      <c r="I36" s="452" t="s">
        <v>1110</v>
      </c>
      <c r="J36" s="373" t="s">
        <v>1184</v>
      </c>
      <c r="K36" s="373" t="s">
        <v>1166</v>
      </c>
      <c r="L36" s="374" t="s">
        <v>1159</v>
      </c>
      <c r="N36" s="151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235"/>
    </row>
    <row r="37" spans="2:29" x14ac:dyDescent="0.25">
      <c r="B37" s="340" t="s">
        <v>1418</v>
      </c>
      <c r="C37" s="378" t="s">
        <v>1176</v>
      </c>
      <c r="D37" s="397" t="s">
        <v>1082</v>
      </c>
      <c r="E37" s="366" t="s">
        <v>1133</v>
      </c>
      <c r="F37" s="364" t="s">
        <v>1139</v>
      </c>
      <c r="G37" s="381" t="s">
        <v>1058</v>
      </c>
      <c r="H37" s="408" t="s">
        <v>1100</v>
      </c>
      <c r="I37" s="452" t="s">
        <v>1108</v>
      </c>
      <c r="J37" s="404" t="s">
        <v>1085</v>
      </c>
      <c r="K37" s="373" t="s">
        <v>1167</v>
      </c>
      <c r="L37" s="374" t="s">
        <v>1170</v>
      </c>
      <c r="N37" s="151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235"/>
    </row>
    <row r="38" spans="2:29" ht="15.75" thickBot="1" x14ac:dyDescent="0.3">
      <c r="B38" s="340" t="s">
        <v>1419</v>
      </c>
      <c r="C38" s="393" t="s">
        <v>1075</v>
      </c>
      <c r="D38" s="398" t="s">
        <v>1077</v>
      </c>
      <c r="E38" s="367" t="s">
        <v>1124</v>
      </c>
      <c r="F38" s="365" t="s">
        <v>1130</v>
      </c>
      <c r="G38" s="382" t="s">
        <v>1059</v>
      </c>
      <c r="H38" s="409" t="s">
        <v>1101</v>
      </c>
      <c r="I38" s="453" t="s">
        <v>1121</v>
      </c>
      <c r="J38" s="394" t="s">
        <v>1086</v>
      </c>
      <c r="K38" s="375" t="s">
        <v>1168</v>
      </c>
      <c r="L38" s="376" t="s">
        <v>1205</v>
      </c>
      <c r="N38" s="151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235"/>
    </row>
    <row r="39" spans="2:29" ht="15.75" thickBot="1" x14ac:dyDescent="0.3">
      <c r="B39" s="340"/>
      <c r="C39" s="486" t="s">
        <v>2086</v>
      </c>
      <c r="D39" s="487"/>
      <c r="E39" s="487"/>
      <c r="F39" s="487"/>
      <c r="G39" s="487"/>
      <c r="H39" s="487"/>
      <c r="I39" s="487"/>
      <c r="J39" s="487"/>
      <c r="K39" s="487"/>
      <c r="L39" s="488"/>
      <c r="N39" s="151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235"/>
    </row>
    <row r="40" spans="2:29" ht="15.75" thickBot="1" x14ac:dyDescent="0.3">
      <c r="C40" s="327"/>
      <c r="D40" s="327"/>
      <c r="E40" s="370"/>
      <c r="F40" s="370"/>
      <c r="G40" s="327"/>
      <c r="H40" s="327"/>
      <c r="I40" s="327"/>
      <c r="J40" s="327"/>
      <c r="K40" s="327"/>
      <c r="L40" s="327"/>
      <c r="N40" s="151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235"/>
    </row>
    <row r="41" spans="2:29" ht="19.5" thickBot="1" x14ac:dyDescent="0.35">
      <c r="B41" s="341" t="s">
        <v>1228</v>
      </c>
      <c r="C41" s="459" t="s">
        <v>1233</v>
      </c>
      <c r="D41" s="460"/>
      <c r="E41" s="459" t="s">
        <v>1234</v>
      </c>
      <c r="F41" s="461"/>
      <c r="G41" s="461"/>
      <c r="H41" s="460"/>
      <c r="I41" s="459" t="s">
        <v>1235</v>
      </c>
      <c r="J41" s="461"/>
      <c r="K41" s="461"/>
      <c r="L41" s="460"/>
      <c r="N41" s="151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235"/>
    </row>
    <row r="42" spans="2:29" x14ac:dyDescent="0.25">
      <c r="B42" s="340" t="s">
        <v>1416</v>
      </c>
      <c r="C42" s="391" t="s">
        <v>1070</v>
      </c>
      <c r="D42" s="372" t="s">
        <v>1189</v>
      </c>
      <c r="E42" s="369" t="s">
        <v>1144</v>
      </c>
      <c r="F42" s="363" t="s">
        <v>1153</v>
      </c>
      <c r="G42" s="388" t="s">
        <v>1063</v>
      </c>
      <c r="H42" s="407" t="s">
        <v>1096</v>
      </c>
      <c r="I42" s="447" t="s">
        <v>1112</v>
      </c>
      <c r="J42" s="405" t="s">
        <v>1087</v>
      </c>
      <c r="K42" s="371" t="s">
        <v>1192</v>
      </c>
      <c r="L42" s="372" t="s">
        <v>1178</v>
      </c>
      <c r="N42" s="151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235"/>
    </row>
    <row r="43" spans="2:29" x14ac:dyDescent="0.25">
      <c r="B43" s="340" t="s">
        <v>1417</v>
      </c>
      <c r="C43" s="392" t="s">
        <v>1071</v>
      </c>
      <c r="D43" s="374" t="s">
        <v>1186</v>
      </c>
      <c r="E43" s="366" t="s">
        <v>1147</v>
      </c>
      <c r="F43" s="364" t="s">
        <v>1145</v>
      </c>
      <c r="G43" s="389" t="s">
        <v>1060</v>
      </c>
      <c r="H43" s="408" t="s">
        <v>1097</v>
      </c>
      <c r="I43" s="448" t="s">
        <v>1113</v>
      </c>
      <c r="J43" s="404" t="s">
        <v>1123</v>
      </c>
      <c r="K43" s="373" t="s">
        <v>1156</v>
      </c>
      <c r="L43" s="374" t="s">
        <v>1174</v>
      </c>
      <c r="N43" s="151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235"/>
    </row>
    <row r="44" spans="2:29" ht="15" customHeight="1" x14ac:dyDescent="0.3">
      <c r="B44" s="340" t="s">
        <v>1418</v>
      </c>
      <c r="C44" s="366" t="s">
        <v>1142</v>
      </c>
      <c r="D44" s="406" t="s">
        <v>1092</v>
      </c>
      <c r="E44" s="366" t="s">
        <v>1138</v>
      </c>
      <c r="F44" s="364" t="s">
        <v>1148</v>
      </c>
      <c r="G44" s="389" t="s">
        <v>1057</v>
      </c>
      <c r="H44" s="408" t="s">
        <v>1098</v>
      </c>
      <c r="I44" s="448" t="s">
        <v>1109</v>
      </c>
      <c r="J44" s="396" t="s">
        <v>1076</v>
      </c>
      <c r="K44" s="373" t="s">
        <v>1160</v>
      </c>
      <c r="L44" s="374" t="s">
        <v>1175</v>
      </c>
      <c r="N44" s="151"/>
      <c r="O44" s="49"/>
      <c r="P44" s="49"/>
      <c r="Q44" s="49"/>
      <c r="R44" s="49"/>
      <c r="S44" s="236" t="s">
        <v>1234</v>
      </c>
      <c r="T44" s="49"/>
      <c r="U44" s="49"/>
      <c r="V44" s="49"/>
      <c r="W44" s="236" t="s">
        <v>1235</v>
      </c>
      <c r="X44" s="49"/>
      <c r="Y44" s="49"/>
      <c r="Z44" s="49"/>
      <c r="AA44" s="49"/>
      <c r="AB44" s="49"/>
      <c r="AC44" s="235"/>
    </row>
    <row r="45" spans="2:29" ht="15.75" thickBot="1" x14ac:dyDescent="0.3">
      <c r="B45" s="340" t="s">
        <v>1419</v>
      </c>
      <c r="C45" s="367" t="s">
        <v>1131</v>
      </c>
      <c r="D45" s="401" t="s">
        <v>1084</v>
      </c>
      <c r="E45" s="367" t="s">
        <v>1206</v>
      </c>
      <c r="F45" s="365" t="s">
        <v>1149</v>
      </c>
      <c r="G45" s="390" t="s">
        <v>1066</v>
      </c>
      <c r="H45" s="454" t="s">
        <v>1117</v>
      </c>
      <c r="I45" s="377" t="s">
        <v>1182</v>
      </c>
      <c r="J45" s="394" t="s">
        <v>1089</v>
      </c>
      <c r="K45" s="375" t="s">
        <v>1161</v>
      </c>
      <c r="L45" s="376" t="s">
        <v>1190</v>
      </c>
      <c r="N45" s="152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238"/>
    </row>
    <row r="46" spans="2:29" ht="15.75" thickBot="1" x14ac:dyDescent="0.3">
      <c r="B46" s="340" t="s">
        <v>1420</v>
      </c>
      <c r="C46" s="486" t="s">
        <v>2088</v>
      </c>
      <c r="D46" s="487"/>
      <c r="E46" s="487"/>
      <c r="F46" s="487"/>
      <c r="G46" s="487"/>
      <c r="H46" s="487"/>
      <c r="I46" s="487"/>
      <c r="J46" s="487"/>
      <c r="K46" s="487"/>
      <c r="L46" s="488"/>
      <c r="M46" s="4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6"/>
    </row>
    <row r="47" spans="2:29" x14ac:dyDescent="0.25">
      <c r="B47" s="327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</row>
    <row r="48" spans="2:29" ht="19.5" thickBot="1" x14ac:dyDescent="0.35"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9"/>
      <c r="N48" s="329"/>
      <c r="O48" s="329"/>
      <c r="P48" s="329"/>
      <c r="Q48" s="329"/>
      <c r="R48" s="329"/>
      <c r="T48" s="329"/>
      <c r="U48" s="329"/>
      <c r="V48" s="329"/>
      <c r="W48" s="329"/>
      <c r="X48" s="430"/>
      <c r="Y48" s="329"/>
      <c r="Z48" s="329"/>
      <c r="AA48" s="329"/>
      <c r="AB48" s="329"/>
      <c r="AC48" s="329"/>
    </row>
    <row r="49" spans="2:30" ht="17.25" customHeight="1" thickBot="1" x14ac:dyDescent="0.4">
      <c r="B49" s="342" t="s">
        <v>1229</v>
      </c>
      <c r="C49" s="459" t="s">
        <v>1233</v>
      </c>
      <c r="D49" s="460"/>
      <c r="E49" s="459" t="s">
        <v>1234</v>
      </c>
      <c r="F49" s="461"/>
      <c r="G49" s="461"/>
      <c r="H49" s="460"/>
      <c r="I49" s="459" t="s">
        <v>1235</v>
      </c>
      <c r="J49" s="461"/>
      <c r="K49" s="461"/>
      <c r="L49" s="460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</row>
    <row r="50" spans="2:30" x14ac:dyDescent="0.25">
      <c r="B50" s="340" t="s">
        <v>1416</v>
      </c>
      <c r="C50" s="383" t="s">
        <v>1067</v>
      </c>
      <c r="D50" s="455" t="s">
        <v>1120</v>
      </c>
      <c r="E50" s="369" t="s">
        <v>1140</v>
      </c>
      <c r="F50" s="363" t="s">
        <v>1128</v>
      </c>
      <c r="G50" s="405" t="s">
        <v>1094</v>
      </c>
      <c r="H50" s="399" t="s">
        <v>1078</v>
      </c>
      <c r="I50" s="447" t="s">
        <v>1114</v>
      </c>
      <c r="J50" s="371" t="s">
        <v>1177</v>
      </c>
      <c r="K50" s="371" t="s">
        <v>1162</v>
      </c>
      <c r="L50" s="372" t="s">
        <v>1183</v>
      </c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</row>
    <row r="51" spans="2:30" x14ac:dyDescent="0.25">
      <c r="B51" s="340" t="s">
        <v>1417</v>
      </c>
      <c r="C51" s="410" t="s">
        <v>1103</v>
      </c>
      <c r="D51" s="456" t="s">
        <v>1122</v>
      </c>
      <c r="E51" s="366" t="s">
        <v>1141</v>
      </c>
      <c r="F51" s="364" t="s">
        <v>1129</v>
      </c>
      <c r="G51" s="404" t="s">
        <v>1088</v>
      </c>
      <c r="H51" s="387" t="s">
        <v>1074</v>
      </c>
      <c r="I51" s="448" t="s">
        <v>1115</v>
      </c>
      <c r="J51" s="373" t="s">
        <v>1180</v>
      </c>
      <c r="K51" s="373" t="s">
        <v>1207</v>
      </c>
      <c r="L51" s="374" t="s">
        <v>1181</v>
      </c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</row>
    <row r="52" spans="2:30" ht="15.75" thickBot="1" x14ac:dyDescent="0.3">
      <c r="B52" s="340" t="s">
        <v>1418</v>
      </c>
      <c r="C52" s="384" t="s">
        <v>1064</v>
      </c>
      <c r="D52" s="368" t="s">
        <v>1151</v>
      </c>
      <c r="E52" s="367" t="s">
        <v>1125</v>
      </c>
      <c r="F52" s="365" t="s">
        <v>1143</v>
      </c>
      <c r="G52" s="394" t="s">
        <v>1093</v>
      </c>
      <c r="H52" s="409" t="s">
        <v>1102</v>
      </c>
      <c r="I52" s="449" t="s">
        <v>1116</v>
      </c>
      <c r="J52" s="375" t="s">
        <v>1191</v>
      </c>
      <c r="K52" s="375" t="s">
        <v>1164</v>
      </c>
      <c r="L52" s="376" t="s">
        <v>1185</v>
      </c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</row>
    <row r="53" spans="2:30" ht="15.75" thickBot="1" x14ac:dyDescent="0.3">
      <c r="B53" s="340" t="s">
        <v>1419</v>
      </c>
      <c r="C53" s="480" t="s">
        <v>1410</v>
      </c>
      <c r="D53" s="481"/>
      <c r="E53" s="481"/>
      <c r="F53" s="481"/>
      <c r="G53" s="481"/>
      <c r="H53" s="481"/>
      <c r="I53" s="481"/>
      <c r="J53" s="481"/>
      <c r="K53" s="481"/>
      <c r="L53" s="482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</row>
    <row r="54" spans="2:30" x14ac:dyDescent="0.25">
      <c r="B54" s="340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spans="2:30" x14ac:dyDescent="0.25">
      <c r="F55" s="343"/>
    </row>
  </sheetData>
  <sheetProtection algorithmName="SHA-512" hashValue="Vzp0prG0wNrIE/ZSGA5Uc7C8uWdnWFeU7dXHIQyafjkPb6MIwIh4wQwqphCeRJeuSku8EccdP54n3/ic1v0FwQ==" saltValue="ax7e13btCOwOUdOisrtJjg==" spinCount="100000" sheet="1" objects="1" scenarios="1"/>
  <mergeCells count="21">
    <mergeCell ref="I12:L12"/>
    <mergeCell ref="C2:G3"/>
    <mergeCell ref="C53:L53"/>
    <mergeCell ref="C41:D41"/>
    <mergeCell ref="E41:H41"/>
    <mergeCell ref="I41:L41"/>
    <mergeCell ref="C49:D49"/>
    <mergeCell ref="E49:H49"/>
    <mergeCell ref="I49:L49"/>
    <mergeCell ref="E34:H34"/>
    <mergeCell ref="I34:L34"/>
    <mergeCell ref="C31:L31"/>
    <mergeCell ref="C46:L46"/>
    <mergeCell ref="C34:D34"/>
    <mergeCell ref="C39:L39"/>
    <mergeCell ref="O15:R16"/>
    <mergeCell ref="C26:D26"/>
    <mergeCell ref="E26:H26"/>
    <mergeCell ref="I26:L26"/>
    <mergeCell ref="C27:L27"/>
    <mergeCell ref="C23:L24"/>
  </mergeCells>
  <hyperlinks>
    <hyperlink ref="J45" location="'Theme 6'!B41" display="6.4."/>
    <hyperlink ref="C36" location="'Theme 6'!B48" display="6.5."/>
    <hyperlink ref="E38" location="'Theme 1'!B10" display="1.1."/>
    <hyperlink ref="F28" location="'Theme 1'!B18" display="1.2."/>
    <hyperlink ref="E52" location="'Theme 1'!B26" display="1.3."/>
    <hyperlink ref="F35" location="'Theme 1'!B33" display="1.4a."/>
    <hyperlink ref="F36" location="'Theme 1'!B40" display="1.4b."/>
    <hyperlink ref="F50" location="'Theme 1'!B47" display="1.5a."/>
    <hyperlink ref="F51" location="'Theme 1'!B54" display="1.5b."/>
    <hyperlink ref="F38" location="'Theme 1'!B61" display="1.6."/>
    <hyperlink ref="C45" location="'Theme 1'!B68" display="1.7."/>
    <hyperlink ref="F30" location="'Theme 1'!B76" display="1.8."/>
    <hyperlink ref="E37" location="'Theme 1'!B83" display="1.9."/>
    <hyperlink ref="F29" location="'Theme 1'!B90" display="1.10."/>
    <hyperlink ref="D30" location="'Theme 1'!B96" display="1.11."/>
    <hyperlink ref="E29" location="'Theme 1'!B103" display="1.12."/>
    <hyperlink ref="E44" location="'Theme 1'!B110" display="1.13."/>
    <hyperlink ref="F37" location="Overview!B117" display="1.14."/>
    <hyperlink ref="E50" location="'Theme 1'!B124" display="1.15."/>
    <hyperlink ref="E51" location="'Theme 1'!B131" display="1.16."/>
    <hyperlink ref="C44" location="'Theme 1'!B138" display="1.17."/>
    <hyperlink ref="F52" location="'Theme 1'!B144" display="1.18."/>
    <hyperlink ref="E42" location="'Theme 1'!B151" display="1.19."/>
    <hyperlink ref="F43" location="'Theme 1'!B158" display="1.20."/>
    <hyperlink ref="E30" location="'Theme 1'!B165" display="1.21."/>
    <hyperlink ref="E43" location="'Theme 1'!B171" display="1.22."/>
    <hyperlink ref="F44" location="'Theme 1'!B178" display="1.23."/>
    <hyperlink ref="F45" location="'Theme 1'!B192" display="1.25."/>
    <hyperlink ref="E36" location="'Theme 1'!B199" display="1.26."/>
    <hyperlink ref="E45" location="'Theme 1'!B185" display="1.24."/>
    <hyperlink ref="D52" location="'Theme 1'!B206" display="1.27."/>
    <hyperlink ref="E35" location="'Theme 1'!B213" display="1.28."/>
    <hyperlink ref="F42" location="'Theme 1'!B219" display="1.29."/>
    <hyperlink ref="J35" location="'Theme 2'!B10" display="2.1."/>
    <hyperlink ref="K29" location="'Theme 2'!B18" display="2.2a."/>
    <hyperlink ref="K30" location="'Theme 2'!B26" display="2.2b."/>
    <hyperlink ref="J29" location="'Theme 2'!B34" display="2.3."/>
    <hyperlink ref="L35" location="'Theme 2'!B42" display="2.4a."/>
    <hyperlink ref="L36" location="'Theme 2'!B49" display="2.4b."/>
    <hyperlink ref="L37" location="'Theme 2'!B56" display="2.4c."/>
    <hyperlink ref="K44" location="'Theme 2'!B63" display="2.5a."/>
    <hyperlink ref="K45" location="'Theme 2'!B70" display="2.5b."/>
    <hyperlink ref="K50" location="'Theme 2'!B77" display="2.5c."/>
    <hyperlink ref="K51" location="'Theme 2'!B84" display="2.5d"/>
    <hyperlink ref="K52" location="'Theme 2'!B91" display="2.5e."/>
    <hyperlink ref="K35" location="'Theme 2'!B98" display="2.7a."/>
    <hyperlink ref="K36" location="'Theme 2'!B104" display="2.7b."/>
    <hyperlink ref="K37" location="'Theme 2'!B110" display="2.8a."/>
    <hyperlink ref="K38" location="'Theme 2'!B116" display="2.8b."/>
    <hyperlink ref="L38" location="'Theme 2'!B123" display="2.9."/>
    <hyperlink ref="K42" location="'Theme 2'!B129" display="2.10a."/>
    <hyperlink ref="K43" location="'Theme 2'!B135" display="2.10b."/>
    <hyperlink ref="K28" location="'Theme 2'!B142" display="2.11."/>
    <hyperlink ref="L30" location="'Theme 2'!B148" display="2.12."/>
    <hyperlink ref="L43" location="'Theme 2'!B155" display="2.13."/>
    <hyperlink ref="L44" location="'Theme 2'!B162" display="2.14."/>
    <hyperlink ref="C37" location="'Theme 2'!B169" display="2.15."/>
    <hyperlink ref="L42" location="'Theme 2'!B183" display="2.17."/>
    <hyperlink ref="L29" location="'Theme 2'!B190" display="2.18."/>
    <hyperlink ref="J51" location="'Theme 2'!B197" display="2.19."/>
    <hyperlink ref="L51" location="'Theme 2'!B204" display="2.20."/>
    <hyperlink ref="I45" location="'Theme 2'!B211" display="2.21."/>
    <hyperlink ref="L50" location="'Theme 2'!B218" display="2.22."/>
    <hyperlink ref="J36" location="'Theme 2'!B225" display="2.23."/>
    <hyperlink ref="L52" location="'Theme 2'!B232" display="2.24."/>
    <hyperlink ref="D43" location="'Theme 2'!B239" display="2.25."/>
    <hyperlink ref="J28" location="'Theme 2'!B246" display="2.26."/>
    <hyperlink ref="L28" location="'Theme 2'!B253" display="2.27."/>
    <hyperlink ref="D42" location="'Theme 2'!B260" display="2.28."/>
    <hyperlink ref="L45" location="'Theme 2'!B267" display="2.29."/>
    <hyperlink ref="J52" location="'Theme 2'!B274" display="2.30."/>
    <hyperlink ref="J50" location="'Theme 2'!B176" display="2.16."/>
    <hyperlink ref="G44" location="'Theme 3'!B11" display="3.1."/>
    <hyperlink ref="G43" location="'Theme 3'!B18" display="3.2."/>
    <hyperlink ref="G28" location="'Theme 3'!B25" display="3.3."/>
    <hyperlink ref="D36" location="'Theme 3'!B32" display="3.4."/>
    <hyperlink ref="G42" location="'Theme 3'!B38" display="3.5."/>
    <hyperlink ref="C52" location="'Theme 3'!B45" display="3.6."/>
    <hyperlink ref="G30" location="'Theme 3'!B51" display="3.9."/>
    <hyperlink ref="D35" location="'Theme 3'!B58" display="3.10."/>
    <hyperlink ref="G37" location="'Theme 3'!B65" display="3.11a."/>
    <hyperlink ref="G38" location="'Theme 3'!B72" display="3.11b."/>
    <hyperlink ref="G45" location="'Theme 3'!B79" display="3.12."/>
    <hyperlink ref="C50" location="'Theme 3'!B86" display="3.13."/>
    <hyperlink ref="G29" location="'Theme 3'!B93" display="3.14."/>
    <hyperlink ref="C30" location="'Theme 4'!B10" display="4.1."/>
    <hyperlink ref="C42" location="'Theme 4'!B16" display="4.2."/>
    <hyperlink ref="C43" location="'Theme 4'!B22" display="4.3."/>
    <hyperlink ref="C35" location="'Theme 4'!B29" display="4.4."/>
    <hyperlink ref="C29" location="'Theme 4'!B36" display="4.5."/>
    <hyperlink ref="H51" location="'Theme 4'!B42" display="4.7."/>
    <hyperlink ref="E28" location="'Theme 4'!B47" display="4.8."/>
    <hyperlink ref="C38" location="'Theme 4'!B52" display="4.9."/>
    <hyperlink ref="J44" location="'Theme 5'!B10" display="5.1."/>
    <hyperlink ref="D38" location="'Theme 5'!B16" display="5.2."/>
    <hyperlink ref="H50" location="'Theme 5'!B22" display="5.3."/>
    <hyperlink ref="D29" location="'Theme 5'!B28" display="5.4."/>
    <hyperlink ref="D28" location="'Theme 5'!B34" display="5.5."/>
    <hyperlink ref="G35" location="'Theme 5'!B42" display="5.6."/>
    <hyperlink ref="D37" location="'Theme 5'!B49" display="5.7."/>
    <hyperlink ref="G36" location="'Theme 5'!B56" display="5.8."/>
    <hyperlink ref="D45" location="'Theme 5'!B63" display="5.9."/>
    <hyperlink ref="J37" location="'Theme 6'!B10" display="6.1a."/>
    <hyperlink ref="J38" location="'Theme 6'!B16" display="6.1b."/>
    <hyperlink ref="J42" location="'Theme 6'!B22" display="6.2a."/>
    <hyperlink ref="J43" location="'Theme 6'!B28" display="6.2b."/>
    <hyperlink ref="G51" location="'Theme 6'!B34" display="6.3."/>
    <hyperlink ref="C28" location="'Theme 6'!B55" display="6.6."/>
    <hyperlink ref="D44" location="'Theme 6'!B62" display="6.7."/>
    <hyperlink ref="G52" location="'Theme 6'!B69" display="6.8."/>
    <hyperlink ref="G50" location="'Theme 6'!B76" display="6.9."/>
    <hyperlink ref="H30" location="'Theme 6'!B83" display="6.10."/>
    <hyperlink ref="I28" location="'Theme 7'!B11" display="7.2a."/>
    <hyperlink ref="I29" location="'Theme 7'!B18" display="7.2b."/>
    <hyperlink ref="I37" location="'Theme 7'!B25" display="7.3."/>
    <hyperlink ref="I44" location="'Theme 7'!B33" display="7.4."/>
    <hyperlink ref="I36" location="'Theme 7'!B40" display="7.5."/>
    <hyperlink ref="I35" location="'Theme 7'!B46" display="7.6."/>
    <hyperlink ref="I42" location="'Theme 7'!B53" display="7.7a."/>
    <hyperlink ref="I43" location="'Theme 7'!B59" display="7.7b."/>
    <hyperlink ref="I50" location="'Theme 7'!B66" display="7.9a."/>
    <hyperlink ref="I51" location="'Theme 7'!B73" display="7.9b."/>
    <hyperlink ref="I52" location="'Theme 7'!B79" display="7.9c."/>
    <hyperlink ref="H45" location="'Theme 7'!B86" display="7.11."/>
    <hyperlink ref="J30" location="'Theme 7'!B93" display="7.12."/>
    <hyperlink ref="I30" location="'Theme 7'!B100" display="7.13."/>
    <hyperlink ref="D50" location="'Theme 7'!B107" display="7.14."/>
    <hyperlink ref="I38" location="'Theme 7'!B114" display="7.15."/>
    <hyperlink ref="D51" location="'Theme 7'!B121" display="7.16."/>
    <hyperlink ref="H42" location="'Theme 8'!B11" display="8.1a."/>
    <hyperlink ref="H43" location="'Theme 8'!B18" display="8.1b."/>
    <hyperlink ref="H44" location="'Theme 8'!B25" display="8.1c."/>
    <hyperlink ref="H28" location="'Theme 8'!B31" display="8.2."/>
    <hyperlink ref="H29" location="'Theme 8'!B39" display="8.3."/>
    <hyperlink ref="H36" location="'Theme 8'!B48" display="8.4a."/>
    <hyperlink ref="H37" location="'Theme 8'!B55" display="8.4b."/>
    <hyperlink ref="H38" location="'Theme 8'!B61" display="8.4c."/>
    <hyperlink ref="C51" location="'Theme 8'!B67" display="8.5."/>
    <hyperlink ref="H52" location="'Theme 8'!B74" display="8.6."/>
    <hyperlink ref="H35" location="'Theme 8'!B81" display="8.7.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"/>
  <sheetViews>
    <sheetView topLeftCell="A626" workbookViewId="0">
      <selection activeCell="A642" sqref="A642:B642"/>
    </sheetView>
  </sheetViews>
  <sheetFormatPr defaultRowHeight="15" x14ac:dyDescent="0.25"/>
  <sheetData>
    <row r="1" spans="1:2" x14ac:dyDescent="0.25">
      <c r="A1" s="344" t="s">
        <v>1427</v>
      </c>
      <c r="B1" s="344" t="s">
        <v>1428</v>
      </c>
    </row>
    <row r="2" spans="1:2" x14ac:dyDescent="0.25">
      <c r="A2" s="345">
        <v>5</v>
      </c>
      <c r="B2" s="346" t="s">
        <v>1429</v>
      </c>
    </row>
    <row r="3" spans="1:2" x14ac:dyDescent="0.25">
      <c r="A3" s="345">
        <v>6</v>
      </c>
      <c r="B3" s="346" t="s">
        <v>1430</v>
      </c>
    </row>
    <row r="4" spans="1:2" x14ac:dyDescent="0.25">
      <c r="A4" s="345">
        <v>7</v>
      </c>
      <c r="B4" s="346" t="s">
        <v>1431</v>
      </c>
    </row>
    <row r="5" spans="1:2" x14ac:dyDescent="0.25">
      <c r="A5" s="345">
        <v>8</v>
      </c>
      <c r="B5" s="346" t="s">
        <v>1432</v>
      </c>
    </row>
    <row r="6" spans="1:2" x14ac:dyDescent="0.25">
      <c r="A6" s="345">
        <v>9</v>
      </c>
      <c r="B6" s="346" t="s">
        <v>1433</v>
      </c>
    </row>
    <row r="7" spans="1:2" x14ac:dyDescent="0.25">
      <c r="A7" s="345">
        <v>10</v>
      </c>
      <c r="B7" s="346" t="s">
        <v>1434</v>
      </c>
    </row>
    <row r="8" spans="1:2" x14ac:dyDescent="0.25">
      <c r="A8" s="345">
        <v>11</v>
      </c>
      <c r="B8" s="346" t="s">
        <v>1435</v>
      </c>
    </row>
    <row r="9" spans="1:2" x14ac:dyDescent="0.25">
      <c r="A9" s="345">
        <v>12</v>
      </c>
      <c r="B9" s="346" t="s">
        <v>1436</v>
      </c>
    </row>
    <row r="10" spans="1:2" x14ac:dyDescent="0.25">
      <c r="A10" s="345">
        <v>13</v>
      </c>
      <c r="B10" s="346" t="s">
        <v>1437</v>
      </c>
    </row>
    <row r="11" spans="1:2" x14ac:dyDescent="0.25">
      <c r="A11" s="345">
        <v>14</v>
      </c>
      <c r="B11" s="346" t="s">
        <v>1438</v>
      </c>
    </row>
    <row r="12" spans="1:2" x14ac:dyDescent="0.25">
      <c r="A12" s="345">
        <v>15</v>
      </c>
      <c r="B12" s="346" t="s">
        <v>1439</v>
      </c>
    </row>
    <row r="13" spans="1:2" x14ac:dyDescent="0.25">
      <c r="A13" s="345">
        <v>16</v>
      </c>
      <c r="B13" s="346" t="s">
        <v>1440</v>
      </c>
    </row>
    <row r="14" spans="1:2" x14ac:dyDescent="0.25">
      <c r="A14" s="345">
        <v>17</v>
      </c>
      <c r="B14" s="346" t="s">
        <v>1441</v>
      </c>
    </row>
    <row r="15" spans="1:2" x14ac:dyDescent="0.25">
      <c r="A15" s="345">
        <v>18</v>
      </c>
      <c r="B15" s="346" t="s">
        <v>1442</v>
      </c>
    </row>
    <row r="16" spans="1:2" x14ac:dyDescent="0.25">
      <c r="A16" s="345">
        <v>19</v>
      </c>
      <c r="B16" s="346" t="s">
        <v>1443</v>
      </c>
    </row>
    <row r="17" spans="1:2" x14ac:dyDescent="0.25">
      <c r="A17" s="345">
        <v>20</v>
      </c>
      <c r="B17" s="346" t="s">
        <v>1444</v>
      </c>
    </row>
    <row r="18" spans="1:2" x14ac:dyDescent="0.25">
      <c r="A18" s="345">
        <v>21</v>
      </c>
      <c r="B18" s="346" t="s">
        <v>1438</v>
      </c>
    </row>
    <row r="19" spans="1:2" x14ac:dyDescent="0.25">
      <c r="A19" s="345">
        <v>22</v>
      </c>
      <c r="B19" s="346" t="s">
        <v>1445</v>
      </c>
    </row>
    <row r="20" spans="1:2" x14ac:dyDescent="0.25">
      <c r="A20" s="345">
        <v>23</v>
      </c>
      <c r="B20" s="346" t="s">
        <v>1446</v>
      </c>
    </row>
    <row r="21" spans="1:2" x14ac:dyDescent="0.25">
      <c r="A21" s="345">
        <v>24</v>
      </c>
      <c r="B21" s="346" t="s">
        <v>1447</v>
      </c>
    </row>
    <row r="22" spans="1:2" x14ac:dyDescent="0.25">
      <c r="A22" s="345">
        <v>25</v>
      </c>
      <c r="B22" s="346" t="s">
        <v>1448</v>
      </c>
    </row>
    <row r="23" spans="1:2" x14ac:dyDescent="0.25">
      <c r="A23" s="345">
        <v>26</v>
      </c>
      <c r="B23" s="346" t="s">
        <v>1449</v>
      </c>
    </row>
    <row r="24" spans="1:2" x14ac:dyDescent="0.25">
      <c r="A24" s="345">
        <v>27</v>
      </c>
      <c r="B24" s="346" t="s">
        <v>1450</v>
      </c>
    </row>
    <row r="25" spans="1:2" x14ac:dyDescent="0.25">
      <c r="A25" s="345">
        <v>29</v>
      </c>
      <c r="B25" s="346" t="s">
        <v>1451</v>
      </c>
    </row>
    <row r="26" spans="1:2" x14ac:dyDescent="0.25">
      <c r="A26" s="345">
        <v>30</v>
      </c>
      <c r="B26" s="346" t="s">
        <v>1452</v>
      </c>
    </row>
    <row r="27" spans="1:2" x14ac:dyDescent="0.25">
      <c r="A27" s="345">
        <v>31</v>
      </c>
      <c r="B27" s="346" t="s">
        <v>1453</v>
      </c>
    </row>
    <row r="28" spans="1:2" x14ac:dyDescent="0.25">
      <c r="A28" s="345">
        <v>32</v>
      </c>
      <c r="B28" s="346" t="s">
        <v>1454</v>
      </c>
    </row>
    <row r="29" spans="1:2" x14ac:dyDescent="0.25">
      <c r="A29" s="345">
        <v>33</v>
      </c>
      <c r="B29" s="346" t="s">
        <v>1455</v>
      </c>
    </row>
    <row r="30" spans="1:2" x14ac:dyDescent="0.25">
      <c r="A30" s="345">
        <v>34</v>
      </c>
      <c r="B30" s="346" t="s">
        <v>1456</v>
      </c>
    </row>
    <row r="31" spans="1:2" x14ac:dyDescent="0.25">
      <c r="A31" s="345">
        <v>36</v>
      </c>
      <c r="B31" s="346" t="s">
        <v>1457</v>
      </c>
    </row>
    <row r="32" spans="1:2" x14ac:dyDescent="0.25">
      <c r="A32" s="345">
        <v>38</v>
      </c>
      <c r="B32" s="346" t="s">
        <v>1458</v>
      </c>
    </row>
    <row r="33" spans="1:2" x14ac:dyDescent="0.25">
      <c r="A33" s="345">
        <v>39</v>
      </c>
      <c r="B33" s="346" t="s">
        <v>1459</v>
      </c>
    </row>
    <row r="34" spans="1:2" x14ac:dyDescent="0.25">
      <c r="A34" s="345">
        <v>40</v>
      </c>
      <c r="B34" s="346" t="s">
        <v>1460</v>
      </c>
    </row>
    <row r="35" spans="1:2" x14ac:dyDescent="0.25">
      <c r="A35" s="345">
        <v>41</v>
      </c>
      <c r="B35" s="346" t="s">
        <v>1461</v>
      </c>
    </row>
    <row r="36" spans="1:2" x14ac:dyDescent="0.25">
      <c r="A36" s="345">
        <v>43</v>
      </c>
      <c r="B36" s="346" t="s">
        <v>1462</v>
      </c>
    </row>
    <row r="37" spans="1:2" x14ac:dyDescent="0.25">
      <c r="A37" s="345">
        <v>44</v>
      </c>
      <c r="B37" s="346" t="s">
        <v>1463</v>
      </c>
    </row>
    <row r="38" spans="1:2" x14ac:dyDescent="0.25">
      <c r="A38" s="345">
        <v>45</v>
      </c>
      <c r="B38" s="346" t="s">
        <v>1464</v>
      </c>
    </row>
    <row r="39" spans="1:2" x14ac:dyDescent="0.25">
      <c r="A39" s="345">
        <v>46</v>
      </c>
      <c r="B39" s="346" t="s">
        <v>1465</v>
      </c>
    </row>
    <row r="40" spans="1:2" x14ac:dyDescent="0.25">
      <c r="A40" s="345">
        <v>48</v>
      </c>
      <c r="B40" s="346" t="s">
        <v>1466</v>
      </c>
    </row>
    <row r="41" spans="1:2" x14ac:dyDescent="0.25">
      <c r="A41" s="345">
        <v>49</v>
      </c>
      <c r="B41" s="346" t="s">
        <v>1467</v>
      </c>
    </row>
    <row r="42" spans="1:2" x14ac:dyDescent="0.25">
      <c r="A42" s="345">
        <v>50</v>
      </c>
      <c r="B42" s="346" t="s">
        <v>1468</v>
      </c>
    </row>
    <row r="43" spans="1:2" x14ac:dyDescent="0.25">
      <c r="A43" s="345">
        <v>51</v>
      </c>
      <c r="B43" s="346" t="s">
        <v>1469</v>
      </c>
    </row>
    <row r="44" spans="1:2" x14ac:dyDescent="0.25">
      <c r="A44" s="345">
        <v>53</v>
      </c>
      <c r="B44" s="346" t="s">
        <v>1470</v>
      </c>
    </row>
    <row r="45" spans="1:2" x14ac:dyDescent="0.25">
      <c r="A45" s="345">
        <v>54</v>
      </c>
      <c r="B45" s="346" t="s">
        <v>1470</v>
      </c>
    </row>
    <row r="46" spans="1:2" x14ac:dyDescent="0.25">
      <c r="A46" s="345">
        <v>55</v>
      </c>
      <c r="B46" s="346" t="s">
        <v>1471</v>
      </c>
    </row>
    <row r="47" spans="1:2" x14ac:dyDescent="0.25">
      <c r="A47" s="345">
        <v>57</v>
      </c>
      <c r="B47" s="346" t="s">
        <v>1472</v>
      </c>
    </row>
    <row r="48" spans="1:2" x14ac:dyDescent="0.25">
      <c r="A48" s="345">
        <v>58</v>
      </c>
      <c r="B48" s="346" t="s">
        <v>1473</v>
      </c>
    </row>
    <row r="49" spans="1:2" x14ac:dyDescent="0.25">
      <c r="A49" s="345">
        <v>59</v>
      </c>
      <c r="B49" s="346" t="s">
        <v>1474</v>
      </c>
    </row>
    <row r="50" spans="1:2" x14ac:dyDescent="0.25">
      <c r="A50" s="345">
        <v>60</v>
      </c>
      <c r="B50" s="346" t="s">
        <v>1475</v>
      </c>
    </row>
    <row r="51" spans="1:2" x14ac:dyDescent="0.25">
      <c r="A51" s="345">
        <v>61</v>
      </c>
      <c r="B51" s="346" t="s">
        <v>1476</v>
      </c>
    </row>
    <row r="52" spans="1:2" x14ac:dyDescent="0.25">
      <c r="A52" s="345">
        <v>62</v>
      </c>
      <c r="B52" s="346" t="s">
        <v>1477</v>
      </c>
    </row>
    <row r="53" spans="1:2" x14ac:dyDescent="0.25">
      <c r="A53" s="345">
        <v>63</v>
      </c>
      <c r="B53" s="346" t="s">
        <v>1478</v>
      </c>
    </row>
    <row r="54" spans="1:2" x14ac:dyDescent="0.25">
      <c r="A54" s="345">
        <v>64</v>
      </c>
      <c r="B54" s="346" t="s">
        <v>1479</v>
      </c>
    </row>
    <row r="55" spans="1:2" x14ac:dyDescent="0.25">
      <c r="A55" s="345">
        <v>65</v>
      </c>
      <c r="B55" s="346" t="s">
        <v>1480</v>
      </c>
    </row>
    <row r="56" spans="1:2" x14ac:dyDescent="0.25">
      <c r="A56" s="345">
        <v>66</v>
      </c>
      <c r="B56" s="346" t="s">
        <v>1481</v>
      </c>
    </row>
    <row r="57" spans="1:2" x14ac:dyDescent="0.25">
      <c r="A57" s="345">
        <v>67</v>
      </c>
      <c r="B57" s="346" t="s">
        <v>1482</v>
      </c>
    </row>
    <row r="58" spans="1:2" x14ac:dyDescent="0.25">
      <c r="A58" s="345">
        <v>68</v>
      </c>
      <c r="B58" s="346" t="s">
        <v>1483</v>
      </c>
    </row>
    <row r="59" spans="1:2" x14ac:dyDescent="0.25">
      <c r="A59" s="345">
        <v>69</v>
      </c>
      <c r="B59" s="346" t="s">
        <v>1484</v>
      </c>
    </row>
    <row r="60" spans="1:2" x14ac:dyDescent="0.25">
      <c r="A60" s="345">
        <v>71</v>
      </c>
      <c r="B60" s="346" t="s">
        <v>1485</v>
      </c>
    </row>
    <row r="61" spans="1:2" x14ac:dyDescent="0.25">
      <c r="A61" s="345">
        <v>73</v>
      </c>
      <c r="B61" s="346" t="s">
        <v>1486</v>
      </c>
    </row>
    <row r="62" spans="1:2" x14ac:dyDescent="0.25">
      <c r="A62" s="345">
        <v>75</v>
      </c>
      <c r="B62" s="346" t="s">
        <v>1487</v>
      </c>
    </row>
    <row r="63" spans="1:2" x14ac:dyDescent="0.25">
      <c r="A63" s="345">
        <v>76</v>
      </c>
      <c r="B63" s="346" t="s">
        <v>1488</v>
      </c>
    </row>
    <row r="64" spans="1:2" x14ac:dyDescent="0.25">
      <c r="A64" s="345">
        <v>77</v>
      </c>
      <c r="B64" s="346" t="s">
        <v>1489</v>
      </c>
    </row>
    <row r="65" spans="1:2" x14ac:dyDescent="0.25">
      <c r="A65" s="345">
        <v>78</v>
      </c>
      <c r="B65" s="346" t="s">
        <v>1490</v>
      </c>
    </row>
    <row r="66" spans="1:2" x14ac:dyDescent="0.25">
      <c r="A66" s="345">
        <v>79</v>
      </c>
      <c r="B66" s="346" t="s">
        <v>1491</v>
      </c>
    </row>
    <row r="67" spans="1:2" x14ac:dyDescent="0.25">
      <c r="A67" s="345">
        <v>80</v>
      </c>
      <c r="B67" s="346" t="s">
        <v>1492</v>
      </c>
    </row>
    <row r="68" spans="1:2" x14ac:dyDescent="0.25">
      <c r="A68" s="345">
        <v>81</v>
      </c>
      <c r="B68" s="346" t="s">
        <v>1493</v>
      </c>
    </row>
    <row r="69" spans="1:2" x14ac:dyDescent="0.25">
      <c r="A69" s="345">
        <v>82</v>
      </c>
      <c r="B69" s="346" t="s">
        <v>1494</v>
      </c>
    </row>
    <row r="70" spans="1:2" x14ac:dyDescent="0.25">
      <c r="A70" s="345">
        <v>84</v>
      </c>
      <c r="B70" s="346" t="s">
        <v>1495</v>
      </c>
    </row>
    <row r="71" spans="1:2" x14ac:dyDescent="0.25">
      <c r="A71" s="345">
        <v>85</v>
      </c>
      <c r="B71" s="346" t="s">
        <v>1496</v>
      </c>
    </row>
    <row r="72" spans="1:2" x14ac:dyDescent="0.25">
      <c r="A72" s="345">
        <v>86</v>
      </c>
      <c r="B72" s="346" t="s">
        <v>1497</v>
      </c>
    </row>
    <row r="73" spans="1:2" x14ac:dyDescent="0.25">
      <c r="A73" s="345">
        <v>87</v>
      </c>
      <c r="B73" s="346" t="s">
        <v>1498</v>
      </c>
    </row>
    <row r="74" spans="1:2" x14ac:dyDescent="0.25">
      <c r="A74" s="345">
        <v>88</v>
      </c>
      <c r="B74" s="346" t="s">
        <v>1497</v>
      </c>
    </row>
    <row r="75" spans="1:2" x14ac:dyDescent="0.25">
      <c r="A75" s="345">
        <v>89</v>
      </c>
      <c r="B75" s="346" t="s">
        <v>1499</v>
      </c>
    </row>
    <row r="76" spans="1:2" x14ac:dyDescent="0.25">
      <c r="A76" s="345">
        <v>90</v>
      </c>
      <c r="B76" s="346" t="s">
        <v>1500</v>
      </c>
    </row>
    <row r="77" spans="1:2" x14ac:dyDescent="0.25">
      <c r="A77" s="345">
        <v>91</v>
      </c>
      <c r="B77" s="346" t="s">
        <v>1501</v>
      </c>
    </row>
    <row r="78" spans="1:2" x14ac:dyDescent="0.25">
      <c r="A78" s="345">
        <v>92</v>
      </c>
      <c r="B78" s="346" t="s">
        <v>1502</v>
      </c>
    </row>
    <row r="79" spans="1:2" x14ac:dyDescent="0.25">
      <c r="A79" s="345">
        <v>93</v>
      </c>
      <c r="B79" s="346" t="s">
        <v>1503</v>
      </c>
    </row>
    <row r="80" spans="1:2" x14ac:dyDescent="0.25">
      <c r="A80" s="345">
        <v>94</v>
      </c>
      <c r="B80" s="346" t="s">
        <v>1504</v>
      </c>
    </row>
    <row r="81" spans="1:2" x14ac:dyDescent="0.25">
      <c r="A81" s="345">
        <v>95</v>
      </c>
      <c r="B81" s="346" t="s">
        <v>1505</v>
      </c>
    </row>
    <row r="82" spans="1:2" x14ac:dyDescent="0.25">
      <c r="A82" s="345">
        <v>96</v>
      </c>
      <c r="B82" s="346" t="s">
        <v>1506</v>
      </c>
    </row>
    <row r="83" spans="1:2" x14ac:dyDescent="0.25">
      <c r="A83" s="345">
        <v>97</v>
      </c>
      <c r="B83" s="346" t="s">
        <v>1507</v>
      </c>
    </row>
    <row r="84" spans="1:2" x14ac:dyDescent="0.25">
      <c r="A84" s="345">
        <v>98</v>
      </c>
      <c r="B84" s="346" t="s">
        <v>1508</v>
      </c>
    </row>
    <row r="85" spans="1:2" x14ac:dyDescent="0.25">
      <c r="A85" s="345">
        <v>99</v>
      </c>
      <c r="B85" s="346" t="s">
        <v>1509</v>
      </c>
    </row>
    <row r="86" spans="1:2" x14ac:dyDescent="0.25">
      <c r="A86" s="345">
        <v>100</v>
      </c>
      <c r="B86" s="346" t="s">
        <v>1510</v>
      </c>
    </row>
    <row r="87" spans="1:2" x14ac:dyDescent="0.25">
      <c r="A87" s="345">
        <v>101</v>
      </c>
      <c r="B87" s="346" t="s">
        <v>1511</v>
      </c>
    </row>
    <row r="88" spans="1:2" x14ac:dyDescent="0.25">
      <c r="A88" s="345">
        <v>102</v>
      </c>
      <c r="B88" s="346" t="s">
        <v>1512</v>
      </c>
    </row>
    <row r="89" spans="1:2" x14ac:dyDescent="0.25">
      <c r="A89" s="345">
        <v>103</v>
      </c>
      <c r="B89" s="346" t="s">
        <v>1513</v>
      </c>
    </row>
    <row r="90" spans="1:2" x14ac:dyDescent="0.25">
      <c r="A90" s="345">
        <v>104</v>
      </c>
      <c r="B90" s="346" t="s">
        <v>1514</v>
      </c>
    </row>
    <row r="91" spans="1:2" x14ac:dyDescent="0.25">
      <c r="A91" s="345">
        <v>105</v>
      </c>
      <c r="B91" s="346" t="s">
        <v>1515</v>
      </c>
    </row>
    <row r="92" spans="1:2" x14ac:dyDescent="0.25">
      <c r="A92" s="345">
        <v>106</v>
      </c>
      <c r="B92" s="346" t="s">
        <v>1516</v>
      </c>
    </row>
    <row r="93" spans="1:2" x14ac:dyDescent="0.25">
      <c r="A93" s="345">
        <v>107</v>
      </c>
      <c r="B93" s="346" t="s">
        <v>1517</v>
      </c>
    </row>
    <row r="94" spans="1:2" x14ac:dyDescent="0.25">
      <c r="A94" s="345">
        <v>108</v>
      </c>
      <c r="B94" s="346" t="s">
        <v>1518</v>
      </c>
    </row>
    <row r="95" spans="1:2" x14ac:dyDescent="0.25">
      <c r="A95" s="345">
        <v>109</v>
      </c>
      <c r="B95" s="346" t="s">
        <v>1519</v>
      </c>
    </row>
    <row r="96" spans="1:2" x14ac:dyDescent="0.25">
      <c r="A96" s="345">
        <v>110</v>
      </c>
      <c r="B96" s="346" t="s">
        <v>1520</v>
      </c>
    </row>
    <row r="97" spans="1:2" x14ac:dyDescent="0.25">
      <c r="A97" s="345">
        <v>111</v>
      </c>
      <c r="B97" s="346" t="s">
        <v>1520</v>
      </c>
    </row>
    <row r="98" spans="1:2" x14ac:dyDescent="0.25">
      <c r="A98" s="345">
        <v>112</v>
      </c>
      <c r="B98" s="346" t="s">
        <v>1521</v>
      </c>
    </row>
    <row r="99" spans="1:2" x14ac:dyDescent="0.25">
      <c r="A99" s="345">
        <v>113</v>
      </c>
      <c r="B99" s="346" t="s">
        <v>1522</v>
      </c>
    </row>
    <row r="100" spans="1:2" x14ac:dyDescent="0.25">
      <c r="A100" s="345">
        <v>114</v>
      </c>
      <c r="B100" s="346" t="s">
        <v>1523</v>
      </c>
    </row>
    <row r="101" spans="1:2" x14ac:dyDescent="0.25">
      <c r="A101" s="345">
        <v>115</v>
      </c>
      <c r="B101" s="346" t="s">
        <v>1524</v>
      </c>
    </row>
    <row r="102" spans="1:2" x14ac:dyDescent="0.25">
      <c r="A102" s="345">
        <v>116</v>
      </c>
      <c r="B102" s="346" t="s">
        <v>1525</v>
      </c>
    </row>
    <row r="103" spans="1:2" x14ac:dyDescent="0.25">
      <c r="A103" s="345">
        <v>117</v>
      </c>
      <c r="B103" s="346" t="s">
        <v>1526</v>
      </c>
    </row>
    <row r="104" spans="1:2" x14ac:dyDescent="0.25">
      <c r="A104" s="345">
        <v>118</v>
      </c>
      <c r="B104" s="346" t="s">
        <v>1527</v>
      </c>
    </row>
    <row r="105" spans="1:2" x14ac:dyDescent="0.25">
      <c r="A105" s="345">
        <v>119</v>
      </c>
      <c r="B105" s="346" t="s">
        <v>1528</v>
      </c>
    </row>
    <row r="106" spans="1:2" x14ac:dyDescent="0.25">
      <c r="A106" s="345">
        <v>120</v>
      </c>
      <c r="B106" s="346" t="s">
        <v>1529</v>
      </c>
    </row>
    <row r="107" spans="1:2" x14ac:dyDescent="0.25">
      <c r="A107" s="345">
        <v>121</v>
      </c>
      <c r="B107" s="346" t="s">
        <v>1530</v>
      </c>
    </row>
    <row r="108" spans="1:2" x14ac:dyDescent="0.25">
      <c r="A108" s="345">
        <v>122</v>
      </c>
      <c r="B108" s="346" t="s">
        <v>1531</v>
      </c>
    </row>
    <row r="109" spans="1:2" x14ac:dyDescent="0.25">
      <c r="A109" s="345">
        <v>123</v>
      </c>
      <c r="B109" s="346" t="s">
        <v>1532</v>
      </c>
    </row>
    <row r="110" spans="1:2" x14ac:dyDescent="0.25">
      <c r="A110" s="345">
        <v>124</v>
      </c>
      <c r="B110" s="346" t="s">
        <v>1533</v>
      </c>
    </row>
    <row r="111" spans="1:2" x14ac:dyDescent="0.25">
      <c r="A111" s="345">
        <v>125</v>
      </c>
      <c r="B111" s="346" t="s">
        <v>1534</v>
      </c>
    </row>
    <row r="112" spans="1:2" x14ac:dyDescent="0.25">
      <c r="A112" s="345">
        <v>126</v>
      </c>
      <c r="B112" s="346" t="s">
        <v>1535</v>
      </c>
    </row>
    <row r="113" spans="1:2" x14ac:dyDescent="0.25">
      <c r="A113" s="345">
        <v>127</v>
      </c>
      <c r="B113" s="346" t="s">
        <v>1536</v>
      </c>
    </row>
    <row r="114" spans="1:2" x14ac:dyDescent="0.25">
      <c r="A114" s="345">
        <v>128</v>
      </c>
      <c r="B114" s="346" t="s">
        <v>1537</v>
      </c>
    </row>
    <row r="115" spans="1:2" x14ac:dyDescent="0.25">
      <c r="A115" s="345">
        <v>129</v>
      </c>
      <c r="B115" s="346" t="s">
        <v>1538</v>
      </c>
    </row>
    <row r="116" spans="1:2" x14ac:dyDescent="0.25">
      <c r="A116" s="345">
        <v>130</v>
      </c>
      <c r="B116" s="346" t="s">
        <v>1539</v>
      </c>
    </row>
    <row r="117" spans="1:2" x14ac:dyDescent="0.25">
      <c r="A117" s="345">
        <v>131</v>
      </c>
      <c r="B117" s="346" t="s">
        <v>1540</v>
      </c>
    </row>
    <row r="118" spans="1:2" x14ac:dyDescent="0.25">
      <c r="A118" s="345">
        <v>132</v>
      </c>
      <c r="B118" s="346" t="s">
        <v>1541</v>
      </c>
    </row>
    <row r="119" spans="1:2" x14ac:dyDescent="0.25">
      <c r="A119" s="345">
        <v>133</v>
      </c>
      <c r="B119" s="346" t="s">
        <v>1542</v>
      </c>
    </row>
    <row r="120" spans="1:2" x14ac:dyDescent="0.25">
      <c r="A120" s="345">
        <v>134</v>
      </c>
      <c r="B120" s="346" t="s">
        <v>1543</v>
      </c>
    </row>
    <row r="121" spans="1:2" x14ac:dyDescent="0.25">
      <c r="A121" s="345">
        <v>135</v>
      </c>
      <c r="B121" s="346" t="s">
        <v>1544</v>
      </c>
    </row>
    <row r="122" spans="1:2" x14ac:dyDescent="0.25">
      <c r="A122" s="345">
        <v>136</v>
      </c>
      <c r="B122" s="346" t="s">
        <v>1545</v>
      </c>
    </row>
    <row r="123" spans="1:2" x14ac:dyDescent="0.25">
      <c r="A123" s="345">
        <v>137</v>
      </c>
      <c r="B123" s="346" t="s">
        <v>1546</v>
      </c>
    </row>
    <row r="124" spans="1:2" x14ac:dyDescent="0.25">
      <c r="A124" s="345">
        <v>138</v>
      </c>
      <c r="B124" s="346" t="s">
        <v>1547</v>
      </c>
    </row>
    <row r="125" spans="1:2" x14ac:dyDescent="0.25">
      <c r="A125" s="345">
        <v>139</v>
      </c>
      <c r="B125" s="346" t="s">
        <v>1548</v>
      </c>
    </row>
    <row r="126" spans="1:2" x14ac:dyDescent="0.25">
      <c r="A126" s="345">
        <v>140</v>
      </c>
      <c r="B126" s="346" t="s">
        <v>1549</v>
      </c>
    </row>
    <row r="127" spans="1:2" x14ac:dyDescent="0.25">
      <c r="A127" s="345">
        <v>141</v>
      </c>
      <c r="B127" s="346" t="s">
        <v>1550</v>
      </c>
    </row>
    <row r="128" spans="1:2" x14ac:dyDescent="0.25">
      <c r="A128" s="345">
        <v>142</v>
      </c>
      <c r="B128" s="346" t="s">
        <v>1551</v>
      </c>
    </row>
    <row r="129" spans="1:2" x14ac:dyDescent="0.25">
      <c r="A129" s="345">
        <v>143</v>
      </c>
      <c r="B129" s="346" t="s">
        <v>1552</v>
      </c>
    </row>
    <row r="130" spans="1:2" x14ac:dyDescent="0.25">
      <c r="A130" s="345">
        <v>144</v>
      </c>
      <c r="B130" s="346" t="s">
        <v>1553</v>
      </c>
    </row>
    <row r="131" spans="1:2" x14ac:dyDescent="0.25">
      <c r="A131" s="345">
        <v>145</v>
      </c>
      <c r="B131" s="346" t="s">
        <v>1554</v>
      </c>
    </row>
    <row r="132" spans="1:2" x14ac:dyDescent="0.25">
      <c r="A132" s="345">
        <v>147</v>
      </c>
      <c r="B132" s="346" t="s">
        <v>1555</v>
      </c>
    </row>
    <row r="133" spans="1:2" x14ac:dyDescent="0.25">
      <c r="A133" s="345">
        <v>148</v>
      </c>
      <c r="B133" s="346" t="s">
        <v>1556</v>
      </c>
    </row>
    <row r="134" spans="1:2" x14ac:dyDescent="0.25">
      <c r="A134" s="345">
        <v>149</v>
      </c>
      <c r="B134" s="346" t="s">
        <v>1487</v>
      </c>
    </row>
    <row r="135" spans="1:2" x14ac:dyDescent="0.25">
      <c r="A135" s="345">
        <v>150</v>
      </c>
      <c r="B135" s="346" t="s">
        <v>1557</v>
      </c>
    </row>
    <row r="136" spans="1:2" x14ac:dyDescent="0.25">
      <c r="A136" s="345">
        <v>151</v>
      </c>
      <c r="B136" s="346" t="s">
        <v>1558</v>
      </c>
    </row>
    <row r="137" spans="1:2" x14ac:dyDescent="0.25">
      <c r="A137" s="345">
        <v>152</v>
      </c>
      <c r="B137" s="346" t="s">
        <v>1557</v>
      </c>
    </row>
    <row r="138" spans="1:2" x14ac:dyDescent="0.25">
      <c r="A138" s="345">
        <v>153</v>
      </c>
      <c r="B138" s="346" t="s">
        <v>1559</v>
      </c>
    </row>
    <row r="139" spans="1:2" x14ac:dyDescent="0.25">
      <c r="A139" s="345">
        <v>154</v>
      </c>
      <c r="B139" s="346" t="s">
        <v>1560</v>
      </c>
    </row>
    <row r="140" spans="1:2" x14ac:dyDescent="0.25">
      <c r="A140" s="345">
        <v>156</v>
      </c>
      <c r="B140" s="346" t="s">
        <v>1561</v>
      </c>
    </row>
    <row r="141" spans="1:2" x14ac:dyDescent="0.25">
      <c r="A141" s="345">
        <v>157</v>
      </c>
      <c r="B141" s="346" t="s">
        <v>1495</v>
      </c>
    </row>
    <row r="142" spans="1:2" x14ac:dyDescent="0.25">
      <c r="A142" s="345">
        <v>158</v>
      </c>
      <c r="B142" s="346" t="s">
        <v>1562</v>
      </c>
    </row>
    <row r="143" spans="1:2" x14ac:dyDescent="0.25">
      <c r="A143" s="345">
        <v>159</v>
      </c>
      <c r="B143" s="346" t="s">
        <v>1563</v>
      </c>
    </row>
    <row r="144" spans="1:2" x14ac:dyDescent="0.25">
      <c r="A144" s="345">
        <v>160</v>
      </c>
      <c r="B144" s="346" t="s">
        <v>1564</v>
      </c>
    </row>
    <row r="145" spans="1:2" x14ac:dyDescent="0.25">
      <c r="A145" s="345">
        <v>161</v>
      </c>
      <c r="B145" s="346" t="s">
        <v>1565</v>
      </c>
    </row>
    <row r="146" spans="1:2" x14ac:dyDescent="0.25">
      <c r="A146" s="345">
        <v>162</v>
      </c>
      <c r="B146" s="346" t="s">
        <v>1566</v>
      </c>
    </row>
    <row r="147" spans="1:2" x14ac:dyDescent="0.25">
      <c r="A147" s="345">
        <v>163</v>
      </c>
      <c r="B147" s="346" t="s">
        <v>1567</v>
      </c>
    </row>
    <row r="148" spans="1:2" x14ac:dyDescent="0.25">
      <c r="A148" s="345">
        <v>164</v>
      </c>
      <c r="B148" s="346" t="s">
        <v>1568</v>
      </c>
    </row>
    <row r="149" spans="1:2" x14ac:dyDescent="0.25">
      <c r="A149" s="345">
        <v>165</v>
      </c>
      <c r="B149" s="346" t="s">
        <v>1568</v>
      </c>
    </row>
    <row r="150" spans="1:2" x14ac:dyDescent="0.25">
      <c r="A150" s="345">
        <v>166</v>
      </c>
      <c r="B150" s="346" t="s">
        <v>1568</v>
      </c>
    </row>
    <row r="151" spans="1:2" x14ac:dyDescent="0.25">
      <c r="A151" s="345">
        <v>167</v>
      </c>
      <c r="B151" s="346" t="s">
        <v>1569</v>
      </c>
    </row>
    <row r="152" spans="1:2" x14ac:dyDescent="0.25">
      <c r="A152" s="345">
        <v>168</v>
      </c>
      <c r="B152" s="346" t="s">
        <v>1570</v>
      </c>
    </row>
    <row r="153" spans="1:2" x14ac:dyDescent="0.25">
      <c r="A153" s="345">
        <v>169</v>
      </c>
      <c r="B153" s="346" t="s">
        <v>1571</v>
      </c>
    </row>
    <row r="154" spans="1:2" x14ac:dyDescent="0.25">
      <c r="A154" s="345">
        <v>170</v>
      </c>
      <c r="B154" s="346" t="s">
        <v>1572</v>
      </c>
    </row>
    <row r="155" spans="1:2" x14ac:dyDescent="0.25">
      <c r="A155" s="345">
        <v>171</v>
      </c>
      <c r="B155" s="346" t="s">
        <v>1573</v>
      </c>
    </row>
    <row r="156" spans="1:2" x14ac:dyDescent="0.25">
      <c r="A156" s="345">
        <v>172</v>
      </c>
      <c r="B156" s="346" t="s">
        <v>1574</v>
      </c>
    </row>
    <row r="157" spans="1:2" x14ac:dyDescent="0.25">
      <c r="A157" s="345">
        <v>173</v>
      </c>
      <c r="B157" s="346" t="s">
        <v>1575</v>
      </c>
    </row>
    <row r="158" spans="1:2" x14ac:dyDescent="0.25">
      <c r="A158" s="345">
        <v>174</v>
      </c>
      <c r="B158" s="346" t="s">
        <v>1576</v>
      </c>
    </row>
    <row r="159" spans="1:2" x14ac:dyDescent="0.25">
      <c r="A159" s="345">
        <v>175</v>
      </c>
      <c r="B159" s="346" t="s">
        <v>1577</v>
      </c>
    </row>
    <row r="160" spans="1:2" x14ac:dyDescent="0.25">
      <c r="A160" s="345">
        <v>176</v>
      </c>
      <c r="B160" s="346" t="s">
        <v>1578</v>
      </c>
    </row>
    <row r="161" spans="1:2" x14ac:dyDescent="0.25">
      <c r="A161" s="345">
        <v>177</v>
      </c>
      <c r="B161" s="346" t="s">
        <v>1579</v>
      </c>
    </row>
    <row r="162" spans="1:2" x14ac:dyDescent="0.25">
      <c r="A162" s="345">
        <v>178</v>
      </c>
      <c r="B162" s="346" t="s">
        <v>1580</v>
      </c>
    </row>
    <row r="163" spans="1:2" x14ac:dyDescent="0.25">
      <c r="A163" s="345">
        <v>179</v>
      </c>
      <c r="B163" s="346" t="s">
        <v>1581</v>
      </c>
    </row>
    <row r="164" spans="1:2" x14ac:dyDescent="0.25">
      <c r="A164" s="345">
        <v>180</v>
      </c>
      <c r="B164" s="346" t="s">
        <v>1582</v>
      </c>
    </row>
    <row r="165" spans="1:2" x14ac:dyDescent="0.25">
      <c r="A165" s="345">
        <v>181</v>
      </c>
      <c r="B165" s="346" t="s">
        <v>1583</v>
      </c>
    </row>
    <row r="166" spans="1:2" x14ac:dyDescent="0.25">
      <c r="A166" s="345">
        <v>182</v>
      </c>
      <c r="B166" s="346" t="s">
        <v>1584</v>
      </c>
    </row>
    <row r="167" spans="1:2" x14ac:dyDescent="0.25">
      <c r="A167" s="345">
        <v>183</v>
      </c>
      <c r="B167" s="346" t="s">
        <v>1585</v>
      </c>
    </row>
    <row r="168" spans="1:2" x14ac:dyDescent="0.25">
      <c r="A168" s="345">
        <v>184</v>
      </c>
      <c r="B168" s="346" t="s">
        <v>1586</v>
      </c>
    </row>
    <row r="169" spans="1:2" x14ac:dyDescent="0.25">
      <c r="A169" s="345">
        <v>185</v>
      </c>
      <c r="B169" s="346" t="s">
        <v>1587</v>
      </c>
    </row>
    <row r="170" spans="1:2" x14ac:dyDescent="0.25">
      <c r="A170" s="345">
        <v>186</v>
      </c>
      <c r="B170" s="346" t="s">
        <v>1588</v>
      </c>
    </row>
    <row r="171" spans="1:2" x14ac:dyDescent="0.25">
      <c r="A171" s="345">
        <v>187</v>
      </c>
      <c r="B171" s="346" t="s">
        <v>1589</v>
      </c>
    </row>
    <row r="172" spans="1:2" x14ac:dyDescent="0.25">
      <c r="A172" s="345">
        <v>188</v>
      </c>
      <c r="B172" s="346" t="s">
        <v>1590</v>
      </c>
    </row>
    <row r="173" spans="1:2" x14ac:dyDescent="0.25">
      <c r="A173" s="345">
        <v>189</v>
      </c>
      <c r="B173" s="346" t="s">
        <v>1591</v>
      </c>
    </row>
    <row r="174" spans="1:2" x14ac:dyDescent="0.25">
      <c r="A174" s="345">
        <v>190</v>
      </c>
      <c r="B174" s="346" t="s">
        <v>1592</v>
      </c>
    </row>
    <row r="175" spans="1:2" x14ac:dyDescent="0.25">
      <c r="A175" s="345">
        <v>192</v>
      </c>
      <c r="B175" s="346" t="s">
        <v>1593</v>
      </c>
    </row>
    <row r="176" spans="1:2" x14ac:dyDescent="0.25">
      <c r="A176" s="345">
        <v>193</v>
      </c>
      <c r="B176" s="346" t="s">
        <v>1594</v>
      </c>
    </row>
    <row r="177" spans="1:2" x14ac:dyDescent="0.25">
      <c r="A177" s="345">
        <v>194</v>
      </c>
      <c r="B177" s="346" t="s">
        <v>1595</v>
      </c>
    </row>
    <row r="178" spans="1:2" x14ac:dyDescent="0.25">
      <c r="A178" s="345">
        <v>195</v>
      </c>
      <c r="B178" s="346" t="s">
        <v>1596</v>
      </c>
    </row>
    <row r="179" spans="1:2" x14ac:dyDescent="0.25">
      <c r="A179" s="345">
        <v>196</v>
      </c>
      <c r="B179" s="346" t="s">
        <v>1597</v>
      </c>
    </row>
    <row r="180" spans="1:2" x14ac:dyDescent="0.25">
      <c r="A180" s="345">
        <v>197</v>
      </c>
      <c r="B180" s="346" t="s">
        <v>1598</v>
      </c>
    </row>
    <row r="181" spans="1:2" x14ac:dyDescent="0.25">
      <c r="A181" s="345">
        <v>198</v>
      </c>
      <c r="B181" s="346" t="s">
        <v>1599</v>
      </c>
    </row>
    <row r="182" spans="1:2" x14ac:dyDescent="0.25">
      <c r="A182" s="345">
        <v>199</v>
      </c>
      <c r="B182" s="346" t="s">
        <v>1600</v>
      </c>
    </row>
    <row r="183" spans="1:2" x14ac:dyDescent="0.25">
      <c r="A183" s="345">
        <v>200</v>
      </c>
      <c r="B183" s="346" t="s">
        <v>1601</v>
      </c>
    </row>
    <row r="184" spans="1:2" x14ac:dyDescent="0.25">
      <c r="A184" s="345">
        <v>201</v>
      </c>
      <c r="B184" s="346" t="s">
        <v>1602</v>
      </c>
    </row>
    <row r="185" spans="1:2" x14ac:dyDescent="0.25">
      <c r="A185" s="345">
        <v>202</v>
      </c>
      <c r="B185" s="346" t="s">
        <v>1603</v>
      </c>
    </row>
    <row r="186" spans="1:2" x14ac:dyDescent="0.25">
      <c r="A186" s="345">
        <v>203</v>
      </c>
      <c r="B186" s="346" t="s">
        <v>1604</v>
      </c>
    </row>
    <row r="187" spans="1:2" x14ac:dyDescent="0.25">
      <c r="A187" s="345">
        <v>204</v>
      </c>
      <c r="B187" s="346" t="s">
        <v>1605</v>
      </c>
    </row>
    <row r="188" spans="1:2" x14ac:dyDescent="0.25">
      <c r="A188" s="345">
        <v>205</v>
      </c>
      <c r="B188" s="346" t="s">
        <v>1605</v>
      </c>
    </row>
    <row r="189" spans="1:2" x14ac:dyDescent="0.25">
      <c r="A189" s="345">
        <v>206</v>
      </c>
      <c r="B189" s="346" t="s">
        <v>1605</v>
      </c>
    </row>
    <row r="190" spans="1:2" x14ac:dyDescent="0.25">
      <c r="A190" s="345">
        <v>207</v>
      </c>
      <c r="B190" s="346" t="s">
        <v>1605</v>
      </c>
    </row>
    <row r="191" spans="1:2" x14ac:dyDescent="0.25">
      <c r="A191" s="345">
        <v>208</v>
      </c>
      <c r="B191" s="346" t="s">
        <v>1605</v>
      </c>
    </row>
    <row r="192" spans="1:2" x14ac:dyDescent="0.25">
      <c r="A192" s="345">
        <v>209</v>
      </c>
      <c r="B192" s="346" t="s">
        <v>1606</v>
      </c>
    </row>
    <row r="193" spans="1:2" x14ac:dyDescent="0.25">
      <c r="A193" s="345">
        <v>211</v>
      </c>
      <c r="B193" s="346" t="s">
        <v>1607</v>
      </c>
    </row>
    <row r="194" spans="1:2" x14ac:dyDescent="0.25">
      <c r="A194" s="345">
        <v>212</v>
      </c>
      <c r="B194" s="346" t="s">
        <v>1608</v>
      </c>
    </row>
    <row r="195" spans="1:2" x14ac:dyDescent="0.25">
      <c r="A195" s="345">
        <v>213</v>
      </c>
      <c r="B195" s="346" t="s">
        <v>1609</v>
      </c>
    </row>
    <row r="196" spans="1:2" x14ac:dyDescent="0.25">
      <c r="A196" s="345">
        <v>214</v>
      </c>
      <c r="B196" s="346" t="s">
        <v>1610</v>
      </c>
    </row>
    <row r="197" spans="1:2" x14ac:dyDescent="0.25">
      <c r="A197" s="345">
        <v>215</v>
      </c>
      <c r="B197" s="346" t="s">
        <v>1611</v>
      </c>
    </row>
    <row r="198" spans="1:2" x14ac:dyDescent="0.25">
      <c r="A198" s="345">
        <v>216</v>
      </c>
      <c r="B198" s="346" t="s">
        <v>1612</v>
      </c>
    </row>
    <row r="199" spans="1:2" x14ac:dyDescent="0.25">
      <c r="A199" s="345">
        <v>217</v>
      </c>
      <c r="B199" s="346" t="s">
        <v>1611</v>
      </c>
    </row>
    <row r="200" spans="1:2" x14ac:dyDescent="0.25">
      <c r="A200" s="345">
        <v>218</v>
      </c>
      <c r="B200" s="346" t="s">
        <v>1613</v>
      </c>
    </row>
    <row r="201" spans="1:2" x14ac:dyDescent="0.25">
      <c r="A201" s="345">
        <v>219</v>
      </c>
      <c r="B201" s="346" t="s">
        <v>1614</v>
      </c>
    </row>
    <row r="202" spans="1:2" x14ac:dyDescent="0.25">
      <c r="A202" s="345">
        <v>220</v>
      </c>
      <c r="B202" s="346" t="s">
        <v>1615</v>
      </c>
    </row>
    <row r="203" spans="1:2" x14ac:dyDescent="0.25">
      <c r="A203" s="345">
        <v>221</v>
      </c>
      <c r="B203" s="346" t="s">
        <v>1616</v>
      </c>
    </row>
    <row r="204" spans="1:2" x14ac:dyDescent="0.25">
      <c r="A204" s="345">
        <v>222</v>
      </c>
      <c r="B204" s="346" t="s">
        <v>1617</v>
      </c>
    </row>
    <row r="205" spans="1:2" x14ac:dyDescent="0.25">
      <c r="A205" s="345">
        <v>223</v>
      </c>
      <c r="B205" s="346" t="s">
        <v>1618</v>
      </c>
    </row>
    <row r="206" spans="1:2" x14ac:dyDescent="0.25">
      <c r="A206" s="345">
        <v>224</v>
      </c>
      <c r="B206" s="346" t="s">
        <v>1619</v>
      </c>
    </row>
    <row r="207" spans="1:2" x14ac:dyDescent="0.25">
      <c r="A207" s="345">
        <v>225</v>
      </c>
      <c r="B207" s="346" t="s">
        <v>1620</v>
      </c>
    </row>
    <row r="208" spans="1:2" x14ac:dyDescent="0.25">
      <c r="A208" s="345">
        <v>226</v>
      </c>
      <c r="B208" s="346" t="s">
        <v>1621</v>
      </c>
    </row>
    <row r="209" spans="1:2" x14ac:dyDescent="0.25">
      <c r="A209" s="345">
        <v>227</v>
      </c>
      <c r="B209" s="346" t="s">
        <v>1622</v>
      </c>
    </row>
    <row r="210" spans="1:2" x14ac:dyDescent="0.25">
      <c r="A210" s="345">
        <v>228</v>
      </c>
      <c r="B210" s="346" t="s">
        <v>1623</v>
      </c>
    </row>
    <row r="211" spans="1:2" x14ac:dyDescent="0.25">
      <c r="A211" s="345">
        <v>229</v>
      </c>
      <c r="B211" s="346" t="s">
        <v>1624</v>
      </c>
    </row>
    <row r="212" spans="1:2" x14ac:dyDescent="0.25">
      <c r="A212" s="345">
        <v>230</v>
      </c>
      <c r="B212" s="346" t="s">
        <v>1625</v>
      </c>
    </row>
    <row r="213" spans="1:2" x14ac:dyDescent="0.25">
      <c r="A213" s="345">
        <v>231</v>
      </c>
      <c r="B213" s="346" t="s">
        <v>1626</v>
      </c>
    </row>
    <row r="214" spans="1:2" x14ac:dyDescent="0.25">
      <c r="A214" s="345">
        <v>232</v>
      </c>
      <c r="B214" s="346" t="s">
        <v>1626</v>
      </c>
    </row>
    <row r="215" spans="1:2" x14ac:dyDescent="0.25">
      <c r="A215" s="345">
        <v>233</v>
      </c>
      <c r="B215" s="346" t="s">
        <v>1627</v>
      </c>
    </row>
    <row r="216" spans="1:2" x14ac:dyDescent="0.25">
      <c r="A216" s="345">
        <v>234</v>
      </c>
      <c r="B216" s="346" t="s">
        <v>1628</v>
      </c>
    </row>
    <row r="217" spans="1:2" x14ac:dyDescent="0.25">
      <c r="A217" s="345">
        <v>235</v>
      </c>
      <c r="B217" s="346" t="s">
        <v>1629</v>
      </c>
    </row>
    <row r="218" spans="1:2" x14ac:dyDescent="0.25">
      <c r="A218" s="345">
        <v>236</v>
      </c>
      <c r="B218" s="346" t="s">
        <v>1630</v>
      </c>
    </row>
    <row r="219" spans="1:2" x14ac:dyDescent="0.25">
      <c r="A219" s="345">
        <v>237</v>
      </c>
      <c r="B219" s="346" t="s">
        <v>1631</v>
      </c>
    </row>
    <row r="220" spans="1:2" x14ac:dyDescent="0.25">
      <c r="A220" s="345">
        <v>238</v>
      </c>
      <c r="B220" s="346" t="s">
        <v>1632</v>
      </c>
    </row>
    <row r="221" spans="1:2" x14ac:dyDescent="0.25">
      <c r="A221" s="345">
        <v>239</v>
      </c>
      <c r="B221" s="346" t="s">
        <v>1633</v>
      </c>
    </row>
    <row r="222" spans="1:2" x14ac:dyDescent="0.25">
      <c r="A222" s="345">
        <v>240</v>
      </c>
      <c r="B222" s="346" t="s">
        <v>1634</v>
      </c>
    </row>
    <row r="223" spans="1:2" x14ac:dyDescent="0.25">
      <c r="A223" s="345">
        <v>241</v>
      </c>
      <c r="B223" s="346" t="s">
        <v>1635</v>
      </c>
    </row>
    <row r="224" spans="1:2" x14ac:dyDescent="0.25">
      <c r="A224" s="345">
        <v>242</v>
      </c>
      <c r="B224" s="346" t="s">
        <v>1636</v>
      </c>
    </row>
    <row r="225" spans="1:2" x14ac:dyDescent="0.25">
      <c r="A225" s="345">
        <v>243</v>
      </c>
      <c r="B225" s="346" t="s">
        <v>1637</v>
      </c>
    </row>
    <row r="226" spans="1:2" x14ac:dyDescent="0.25">
      <c r="A226" s="345">
        <v>244</v>
      </c>
      <c r="B226" s="346" t="s">
        <v>1638</v>
      </c>
    </row>
    <row r="227" spans="1:2" x14ac:dyDescent="0.25">
      <c r="A227" s="345">
        <v>245</v>
      </c>
      <c r="B227" s="346" t="s">
        <v>1639</v>
      </c>
    </row>
    <row r="228" spans="1:2" x14ac:dyDescent="0.25">
      <c r="A228" s="345">
        <v>247</v>
      </c>
      <c r="B228" s="346" t="s">
        <v>1640</v>
      </c>
    </row>
    <row r="229" spans="1:2" x14ac:dyDescent="0.25">
      <c r="A229" s="345">
        <v>248</v>
      </c>
      <c r="B229" s="346" t="s">
        <v>1641</v>
      </c>
    </row>
    <row r="230" spans="1:2" x14ac:dyDescent="0.25">
      <c r="A230" s="345">
        <v>249</v>
      </c>
      <c r="B230" s="346" t="s">
        <v>1642</v>
      </c>
    </row>
    <row r="231" spans="1:2" x14ac:dyDescent="0.25">
      <c r="A231" s="345">
        <v>250</v>
      </c>
      <c r="B231" s="346" t="s">
        <v>1643</v>
      </c>
    </row>
    <row r="232" spans="1:2" x14ac:dyDescent="0.25">
      <c r="A232" s="345">
        <v>251</v>
      </c>
      <c r="B232" s="346" t="s">
        <v>1644</v>
      </c>
    </row>
    <row r="233" spans="1:2" x14ac:dyDescent="0.25">
      <c r="A233" s="345">
        <v>252</v>
      </c>
      <c r="B233" s="346" t="s">
        <v>1645</v>
      </c>
    </row>
    <row r="234" spans="1:2" x14ac:dyDescent="0.25">
      <c r="A234" s="345">
        <v>253</v>
      </c>
      <c r="B234" s="346" t="s">
        <v>1646</v>
      </c>
    </row>
    <row r="235" spans="1:2" x14ac:dyDescent="0.25">
      <c r="A235" s="345">
        <v>254</v>
      </c>
      <c r="B235" s="346" t="s">
        <v>1647</v>
      </c>
    </row>
    <row r="236" spans="1:2" x14ac:dyDescent="0.25">
      <c r="A236" s="345">
        <v>255</v>
      </c>
      <c r="B236" s="346" t="s">
        <v>1648</v>
      </c>
    </row>
    <row r="237" spans="1:2" x14ac:dyDescent="0.25">
      <c r="A237" s="345">
        <v>256</v>
      </c>
      <c r="B237" s="346" t="s">
        <v>1649</v>
      </c>
    </row>
    <row r="238" spans="1:2" x14ac:dyDescent="0.25">
      <c r="A238" s="345">
        <v>257</v>
      </c>
      <c r="B238" s="346" t="s">
        <v>1649</v>
      </c>
    </row>
    <row r="239" spans="1:2" x14ac:dyDescent="0.25">
      <c r="A239" s="345">
        <v>258</v>
      </c>
      <c r="B239" s="346" t="s">
        <v>1650</v>
      </c>
    </row>
    <row r="240" spans="1:2" x14ac:dyDescent="0.25">
      <c r="A240" s="345">
        <v>259</v>
      </c>
      <c r="B240" s="346" t="s">
        <v>1651</v>
      </c>
    </row>
    <row r="241" spans="1:2" x14ac:dyDescent="0.25">
      <c r="A241" s="345">
        <v>260</v>
      </c>
      <c r="B241" s="346" t="s">
        <v>1652</v>
      </c>
    </row>
    <row r="242" spans="1:2" x14ac:dyDescent="0.25">
      <c r="A242" s="345">
        <v>261</v>
      </c>
      <c r="B242" s="346" t="s">
        <v>1653</v>
      </c>
    </row>
    <row r="243" spans="1:2" x14ac:dyDescent="0.25">
      <c r="A243" s="345">
        <v>262</v>
      </c>
      <c r="B243" s="346" t="s">
        <v>1654</v>
      </c>
    </row>
    <row r="244" spans="1:2" x14ac:dyDescent="0.25">
      <c r="A244" s="345">
        <v>263</v>
      </c>
      <c r="B244" s="346" t="s">
        <v>1655</v>
      </c>
    </row>
    <row r="245" spans="1:2" x14ac:dyDescent="0.25">
      <c r="A245" s="345">
        <v>264</v>
      </c>
      <c r="B245" s="346" t="s">
        <v>1656</v>
      </c>
    </row>
    <row r="246" spans="1:2" x14ac:dyDescent="0.25">
      <c r="A246" s="345">
        <v>265</v>
      </c>
      <c r="B246" s="346" t="s">
        <v>1657</v>
      </c>
    </row>
    <row r="247" spans="1:2" x14ac:dyDescent="0.25">
      <c r="A247" s="345">
        <v>266</v>
      </c>
      <c r="B247" s="346" t="s">
        <v>1658</v>
      </c>
    </row>
    <row r="248" spans="1:2" x14ac:dyDescent="0.25">
      <c r="A248" s="345">
        <v>267</v>
      </c>
      <c r="B248" s="346" t="s">
        <v>1659</v>
      </c>
    </row>
    <row r="249" spans="1:2" x14ac:dyDescent="0.25">
      <c r="A249" s="345">
        <v>268</v>
      </c>
      <c r="B249" s="346" t="s">
        <v>1660</v>
      </c>
    </row>
    <row r="250" spans="1:2" x14ac:dyDescent="0.25">
      <c r="A250" s="345">
        <v>269</v>
      </c>
      <c r="B250" s="346" t="s">
        <v>1661</v>
      </c>
    </row>
    <row r="251" spans="1:2" x14ac:dyDescent="0.25">
      <c r="A251" s="345">
        <v>270</v>
      </c>
      <c r="B251" s="346" t="s">
        <v>1662</v>
      </c>
    </row>
    <row r="252" spans="1:2" x14ac:dyDescent="0.25">
      <c r="A252" s="345">
        <v>271</v>
      </c>
      <c r="B252" s="346" t="s">
        <v>1663</v>
      </c>
    </row>
    <row r="253" spans="1:2" x14ac:dyDescent="0.25">
      <c r="A253" s="345">
        <v>272</v>
      </c>
      <c r="B253" s="346" t="s">
        <v>1433</v>
      </c>
    </row>
    <row r="254" spans="1:2" x14ac:dyDescent="0.25">
      <c r="A254" s="345">
        <v>273</v>
      </c>
      <c r="B254" s="346" t="s">
        <v>1664</v>
      </c>
    </row>
    <row r="255" spans="1:2" x14ac:dyDescent="0.25">
      <c r="A255" s="345">
        <v>274</v>
      </c>
      <c r="B255" s="346" t="s">
        <v>1665</v>
      </c>
    </row>
    <row r="256" spans="1:2" x14ac:dyDescent="0.25">
      <c r="A256" s="345">
        <v>275</v>
      </c>
      <c r="B256" s="346" t="s">
        <v>1666</v>
      </c>
    </row>
    <row r="257" spans="1:2" x14ac:dyDescent="0.25">
      <c r="A257" s="345">
        <v>276</v>
      </c>
      <c r="B257" s="346" t="s">
        <v>1667</v>
      </c>
    </row>
    <row r="258" spans="1:2" x14ac:dyDescent="0.25">
      <c r="A258" s="345">
        <v>277</v>
      </c>
      <c r="B258" s="346" t="s">
        <v>1668</v>
      </c>
    </row>
    <row r="259" spans="1:2" x14ac:dyDescent="0.25">
      <c r="A259" s="345">
        <v>278</v>
      </c>
      <c r="B259" s="346" t="s">
        <v>1669</v>
      </c>
    </row>
    <row r="260" spans="1:2" x14ac:dyDescent="0.25">
      <c r="A260" s="345">
        <v>279</v>
      </c>
      <c r="B260" s="346" t="s">
        <v>1670</v>
      </c>
    </row>
    <row r="261" spans="1:2" x14ac:dyDescent="0.25">
      <c r="A261" s="345">
        <v>280</v>
      </c>
      <c r="B261" s="346" t="s">
        <v>1671</v>
      </c>
    </row>
    <row r="262" spans="1:2" x14ac:dyDescent="0.25">
      <c r="A262" s="345">
        <v>281</v>
      </c>
      <c r="B262" s="346" t="s">
        <v>1671</v>
      </c>
    </row>
    <row r="263" spans="1:2" x14ac:dyDescent="0.25">
      <c r="A263" s="345">
        <v>282</v>
      </c>
      <c r="B263" s="346" t="s">
        <v>1672</v>
      </c>
    </row>
    <row r="264" spans="1:2" x14ac:dyDescent="0.25">
      <c r="A264" s="345">
        <v>283</v>
      </c>
      <c r="B264" s="346" t="s">
        <v>1673</v>
      </c>
    </row>
    <row r="265" spans="1:2" x14ac:dyDescent="0.25">
      <c r="A265" s="345">
        <v>284</v>
      </c>
      <c r="B265" s="346" t="s">
        <v>1674</v>
      </c>
    </row>
    <row r="266" spans="1:2" x14ac:dyDescent="0.25">
      <c r="A266" s="345">
        <v>285</v>
      </c>
      <c r="B266" s="346" t="s">
        <v>1675</v>
      </c>
    </row>
    <row r="267" spans="1:2" x14ac:dyDescent="0.25">
      <c r="A267" s="345">
        <v>286</v>
      </c>
      <c r="B267" s="346" t="s">
        <v>1664</v>
      </c>
    </row>
    <row r="268" spans="1:2" x14ac:dyDescent="0.25">
      <c r="A268" s="345">
        <v>287</v>
      </c>
      <c r="B268" s="346" t="s">
        <v>1676</v>
      </c>
    </row>
    <row r="269" spans="1:2" x14ac:dyDescent="0.25">
      <c r="A269" s="345">
        <v>288</v>
      </c>
      <c r="B269" s="346" t="s">
        <v>1677</v>
      </c>
    </row>
    <row r="270" spans="1:2" x14ac:dyDescent="0.25">
      <c r="A270" s="345">
        <v>289</v>
      </c>
      <c r="B270" s="346" t="s">
        <v>1678</v>
      </c>
    </row>
    <row r="271" spans="1:2" x14ac:dyDescent="0.25">
      <c r="A271" s="345">
        <v>290</v>
      </c>
      <c r="B271" s="346" t="s">
        <v>1679</v>
      </c>
    </row>
    <row r="272" spans="1:2" x14ac:dyDescent="0.25">
      <c r="A272" s="345">
        <v>291</v>
      </c>
      <c r="B272" s="346" t="s">
        <v>1680</v>
      </c>
    </row>
    <row r="273" spans="1:2" x14ac:dyDescent="0.25">
      <c r="A273" s="345">
        <v>292</v>
      </c>
      <c r="B273" s="346" t="s">
        <v>1681</v>
      </c>
    </row>
    <row r="274" spans="1:2" x14ac:dyDescent="0.25">
      <c r="A274" s="345">
        <v>293</v>
      </c>
      <c r="B274" s="346" t="s">
        <v>1682</v>
      </c>
    </row>
    <row r="275" spans="1:2" x14ac:dyDescent="0.25">
      <c r="A275" s="345">
        <v>294</v>
      </c>
      <c r="B275" s="346" t="s">
        <v>1683</v>
      </c>
    </row>
    <row r="276" spans="1:2" x14ac:dyDescent="0.25">
      <c r="A276" s="345">
        <v>295</v>
      </c>
      <c r="B276" s="346" t="s">
        <v>1615</v>
      </c>
    </row>
    <row r="277" spans="1:2" x14ac:dyDescent="0.25">
      <c r="A277" s="345">
        <v>296</v>
      </c>
      <c r="B277" s="346" t="s">
        <v>1684</v>
      </c>
    </row>
    <row r="278" spans="1:2" x14ac:dyDescent="0.25">
      <c r="A278" s="345">
        <v>297</v>
      </c>
      <c r="B278" s="346" t="s">
        <v>1685</v>
      </c>
    </row>
    <row r="279" spans="1:2" x14ac:dyDescent="0.25">
      <c r="A279" s="345">
        <v>298</v>
      </c>
      <c r="B279" s="346" t="s">
        <v>1686</v>
      </c>
    </row>
    <row r="280" spans="1:2" x14ac:dyDescent="0.25">
      <c r="A280" s="345">
        <v>299</v>
      </c>
      <c r="B280" s="346" t="s">
        <v>1687</v>
      </c>
    </row>
    <row r="281" spans="1:2" x14ac:dyDescent="0.25">
      <c r="A281" s="345">
        <v>300</v>
      </c>
      <c r="B281" s="346" t="s">
        <v>1688</v>
      </c>
    </row>
    <row r="282" spans="1:2" x14ac:dyDescent="0.25">
      <c r="A282" s="345">
        <v>301</v>
      </c>
      <c r="B282" s="346" t="s">
        <v>1689</v>
      </c>
    </row>
    <row r="283" spans="1:2" x14ac:dyDescent="0.25">
      <c r="A283" s="345">
        <v>302</v>
      </c>
      <c r="B283" s="346" t="s">
        <v>1690</v>
      </c>
    </row>
    <row r="284" spans="1:2" x14ac:dyDescent="0.25">
      <c r="A284" s="345">
        <v>303</v>
      </c>
      <c r="B284" s="346" t="s">
        <v>1691</v>
      </c>
    </row>
    <row r="285" spans="1:2" x14ac:dyDescent="0.25">
      <c r="A285" s="345">
        <v>304</v>
      </c>
      <c r="B285" s="346" t="s">
        <v>1692</v>
      </c>
    </row>
    <row r="286" spans="1:2" x14ac:dyDescent="0.25">
      <c r="A286" s="345">
        <v>305</v>
      </c>
      <c r="B286" s="346" t="s">
        <v>1693</v>
      </c>
    </row>
    <row r="287" spans="1:2" x14ac:dyDescent="0.25">
      <c r="A287" s="345">
        <v>306</v>
      </c>
      <c r="B287" s="346" t="s">
        <v>1694</v>
      </c>
    </row>
    <row r="288" spans="1:2" x14ac:dyDescent="0.25">
      <c r="A288" s="345">
        <v>307</v>
      </c>
      <c r="B288" s="346" t="s">
        <v>1525</v>
      </c>
    </row>
    <row r="289" spans="1:2" x14ac:dyDescent="0.25">
      <c r="A289" s="345">
        <v>308</v>
      </c>
      <c r="B289" s="346" t="s">
        <v>1695</v>
      </c>
    </row>
    <row r="290" spans="1:2" x14ac:dyDescent="0.25">
      <c r="A290" s="345">
        <v>309</v>
      </c>
      <c r="B290" s="346" t="s">
        <v>1696</v>
      </c>
    </row>
    <row r="291" spans="1:2" x14ac:dyDescent="0.25">
      <c r="A291" s="345">
        <v>310</v>
      </c>
      <c r="B291" s="346" t="s">
        <v>1697</v>
      </c>
    </row>
    <row r="292" spans="1:2" x14ac:dyDescent="0.25">
      <c r="A292" s="345">
        <v>311</v>
      </c>
      <c r="B292" s="346" t="s">
        <v>1698</v>
      </c>
    </row>
    <row r="293" spans="1:2" x14ac:dyDescent="0.25">
      <c r="A293" s="345">
        <v>312</v>
      </c>
      <c r="B293" s="346" t="s">
        <v>1699</v>
      </c>
    </row>
    <row r="294" spans="1:2" x14ac:dyDescent="0.25">
      <c r="A294" s="345">
        <v>313</v>
      </c>
      <c r="B294" s="346" t="s">
        <v>1700</v>
      </c>
    </row>
    <row r="295" spans="1:2" x14ac:dyDescent="0.25">
      <c r="A295" s="345">
        <v>314</v>
      </c>
      <c r="B295" s="346" t="s">
        <v>1701</v>
      </c>
    </row>
    <row r="296" spans="1:2" x14ac:dyDescent="0.25">
      <c r="A296" s="345">
        <v>315</v>
      </c>
      <c r="B296" s="346" t="s">
        <v>1475</v>
      </c>
    </row>
    <row r="297" spans="1:2" x14ac:dyDescent="0.25">
      <c r="A297" s="345">
        <v>316</v>
      </c>
      <c r="B297" s="346" t="s">
        <v>1702</v>
      </c>
    </row>
    <row r="298" spans="1:2" x14ac:dyDescent="0.25">
      <c r="A298" s="345">
        <v>317</v>
      </c>
      <c r="B298" s="346" t="s">
        <v>1703</v>
      </c>
    </row>
    <row r="299" spans="1:2" x14ac:dyDescent="0.25">
      <c r="A299" s="345">
        <v>318</v>
      </c>
      <c r="B299" s="346" t="s">
        <v>1704</v>
      </c>
    </row>
    <row r="300" spans="1:2" x14ac:dyDescent="0.25">
      <c r="A300" s="345">
        <v>319</v>
      </c>
      <c r="B300" s="346" t="s">
        <v>1705</v>
      </c>
    </row>
    <row r="301" spans="1:2" x14ac:dyDescent="0.25">
      <c r="A301" s="345">
        <v>320</v>
      </c>
      <c r="B301" s="346" t="s">
        <v>1611</v>
      </c>
    </row>
    <row r="302" spans="1:2" x14ac:dyDescent="0.25">
      <c r="A302" s="345">
        <v>321</v>
      </c>
      <c r="B302" s="346" t="s">
        <v>1611</v>
      </c>
    </row>
    <row r="303" spans="1:2" x14ac:dyDescent="0.25">
      <c r="A303" s="345">
        <v>322</v>
      </c>
      <c r="B303" s="346" t="s">
        <v>1706</v>
      </c>
    </row>
    <row r="304" spans="1:2" x14ac:dyDescent="0.25">
      <c r="A304" s="345">
        <v>323</v>
      </c>
      <c r="B304" s="346" t="s">
        <v>1707</v>
      </c>
    </row>
    <row r="305" spans="1:2" x14ac:dyDescent="0.25">
      <c r="A305" s="345">
        <v>324</v>
      </c>
      <c r="B305" s="346" t="s">
        <v>1708</v>
      </c>
    </row>
    <row r="306" spans="1:2" x14ac:dyDescent="0.25">
      <c r="A306" s="345">
        <v>325</v>
      </c>
      <c r="B306" s="346" t="s">
        <v>1709</v>
      </c>
    </row>
    <row r="307" spans="1:2" x14ac:dyDescent="0.25">
      <c r="A307" s="345">
        <v>326</v>
      </c>
      <c r="B307" s="346" t="s">
        <v>1710</v>
      </c>
    </row>
    <row r="308" spans="1:2" x14ac:dyDescent="0.25">
      <c r="A308" s="345">
        <v>327</v>
      </c>
      <c r="B308" s="346" t="s">
        <v>1711</v>
      </c>
    </row>
    <row r="309" spans="1:2" x14ac:dyDescent="0.25">
      <c r="A309" s="345">
        <v>328</v>
      </c>
      <c r="B309" s="346" t="s">
        <v>1712</v>
      </c>
    </row>
    <row r="310" spans="1:2" x14ac:dyDescent="0.25">
      <c r="A310" s="345">
        <v>329</v>
      </c>
      <c r="B310" s="346" t="s">
        <v>1713</v>
      </c>
    </row>
    <row r="311" spans="1:2" x14ac:dyDescent="0.25">
      <c r="A311" s="345">
        <v>330</v>
      </c>
      <c r="B311" s="346" t="s">
        <v>1714</v>
      </c>
    </row>
    <row r="312" spans="1:2" x14ac:dyDescent="0.25">
      <c r="A312" s="345">
        <v>331</v>
      </c>
      <c r="B312" s="346" t="s">
        <v>1715</v>
      </c>
    </row>
    <row r="313" spans="1:2" x14ac:dyDescent="0.25">
      <c r="A313" s="345">
        <v>332</v>
      </c>
      <c r="B313" s="346" t="s">
        <v>1716</v>
      </c>
    </row>
    <row r="314" spans="1:2" x14ac:dyDescent="0.25">
      <c r="A314" s="345">
        <v>333</v>
      </c>
      <c r="B314" s="346" t="s">
        <v>1717</v>
      </c>
    </row>
    <row r="315" spans="1:2" x14ac:dyDescent="0.25">
      <c r="A315" s="345">
        <v>334</v>
      </c>
      <c r="B315" s="346" t="s">
        <v>1718</v>
      </c>
    </row>
    <row r="316" spans="1:2" x14ac:dyDescent="0.25">
      <c r="A316" s="345">
        <v>335</v>
      </c>
      <c r="B316" s="346" t="s">
        <v>1718</v>
      </c>
    </row>
    <row r="317" spans="1:2" x14ac:dyDescent="0.25">
      <c r="A317" s="345">
        <v>336</v>
      </c>
      <c r="B317" s="346" t="s">
        <v>1719</v>
      </c>
    </row>
    <row r="318" spans="1:2" x14ac:dyDescent="0.25">
      <c r="A318" s="345">
        <v>337</v>
      </c>
      <c r="B318" s="346" t="s">
        <v>1720</v>
      </c>
    </row>
    <row r="319" spans="1:2" x14ac:dyDescent="0.25">
      <c r="A319" s="345">
        <v>338</v>
      </c>
      <c r="B319" s="346" t="s">
        <v>1721</v>
      </c>
    </row>
    <row r="320" spans="1:2" x14ac:dyDescent="0.25">
      <c r="A320" s="345">
        <v>339</v>
      </c>
      <c r="B320" s="346" t="s">
        <v>1722</v>
      </c>
    </row>
    <row r="321" spans="1:2" x14ac:dyDescent="0.25">
      <c r="A321" s="345">
        <v>340</v>
      </c>
      <c r="B321" s="346" t="s">
        <v>1723</v>
      </c>
    </row>
    <row r="322" spans="1:2" x14ac:dyDescent="0.25">
      <c r="A322" s="345">
        <v>341</v>
      </c>
      <c r="B322" s="346" t="s">
        <v>1724</v>
      </c>
    </row>
    <row r="323" spans="1:2" x14ac:dyDescent="0.25">
      <c r="A323" s="345">
        <v>342</v>
      </c>
      <c r="B323" s="346" t="s">
        <v>1497</v>
      </c>
    </row>
    <row r="324" spans="1:2" x14ac:dyDescent="0.25">
      <c r="A324" s="345">
        <v>343</v>
      </c>
      <c r="B324" s="346" t="s">
        <v>1725</v>
      </c>
    </row>
    <row r="325" spans="1:2" x14ac:dyDescent="0.25">
      <c r="A325" s="345">
        <v>344</v>
      </c>
      <c r="B325" s="346" t="s">
        <v>1726</v>
      </c>
    </row>
    <row r="326" spans="1:2" x14ac:dyDescent="0.25">
      <c r="A326" s="345">
        <v>345</v>
      </c>
      <c r="B326" s="346" t="s">
        <v>1727</v>
      </c>
    </row>
    <row r="327" spans="1:2" x14ac:dyDescent="0.25">
      <c r="A327" s="345">
        <v>346</v>
      </c>
      <c r="B327" s="346" t="s">
        <v>1728</v>
      </c>
    </row>
    <row r="328" spans="1:2" x14ac:dyDescent="0.25">
      <c r="A328" s="345">
        <v>347</v>
      </c>
      <c r="B328" s="346" t="s">
        <v>1729</v>
      </c>
    </row>
    <row r="329" spans="1:2" x14ac:dyDescent="0.25">
      <c r="A329" s="345">
        <v>348</v>
      </c>
      <c r="B329" s="346" t="s">
        <v>1730</v>
      </c>
    </row>
    <row r="330" spans="1:2" x14ac:dyDescent="0.25">
      <c r="A330" s="345">
        <v>350</v>
      </c>
      <c r="B330" s="346" t="s">
        <v>1731</v>
      </c>
    </row>
    <row r="331" spans="1:2" x14ac:dyDescent="0.25">
      <c r="A331" s="345">
        <v>351</v>
      </c>
      <c r="B331" s="346" t="s">
        <v>1732</v>
      </c>
    </row>
    <row r="332" spans="1:2" x14ac:dyDescent="0.25">
      <c r="A332" s="345">
        <v>352</v>
      </c>
      <c r="B332" s="346" t="s">
        <v>1733</v>
      </c>
    </row>
    <row r="333" spans="1:2" x14ac:dyDescent="0.25">
      <c r="A333" s="345">
        <v>353</v>
      </c>
      <c r="B333" s="346" t="s">
        <v>1734</v>
      </c>
    </row>
    <row r="334" spans="1:2" x14ac:dyDescent="0.25">
      <c r="A334" s="345">
        <v>354</v>
      </c>
      <c r="B334" s="346" t="s">
        <v>1735</v>
      </c>
    </row>
    <row r="335" spans="1:2" x14ac:dyDescent="0.25">
      <c r="A335" s="345">
        <v>355</v>
      </c>
      <c r="B335" s="346" t="s">
        <v>1736</v>
      </c>
    </row>
    <row r="336" spans="1:2" x14ac:dyDescent="0.25">
      <c r="A336" s="345">
        <v>356</v>
      </c>
      <c r="B336" s="346" t="s">
        <v>1737</v>
      </c>
    </row>
    <row r="337" spans="1:2" x14ac:dyDescent="0.25">
      <c r="A337" s="345">
        <v>357</v>
      </c>
      <c r="B337" s="346" t="s">
        <v>1738</v>
      </c>
    </row>
    <row r="338" spans="1:2" x14ac:dyDescent="0.25">
      <c r="A338" s="345">
        <v>358</v>
      </c>
      <c r="B338" s="346" t="s">
        <v>1739</v>
      </c>
    </row>
    <row r="339" spans="1:2" x14ac:dyDescent="0.25">
      <c r="A339" s="345">
        <v>359</v>
      </c>
      <c r="B339" s="346" t="s">
        <v>1740</v>
      </c>
    </row>
    <row r="340" spans="1:2" x14ac:dyDescent="0.25">
      <c r="A340" s="345">
        <v>360</v>
      </c>
      <c r="B340" s="346" t="s">
        <v>1741</v>
      </c>
    </row>
    <row r="341" spans="1:2" x14ac:dyDescent="0.25">
      <c r="A341" s="345">
        <v>361</v>
      </c>
      <c r="B341" s="346" t="s">
        <v>1742</v>
      </c>
    </row>
    <row r="342" spans="1:2" x14ac:dyDescent="0.25">
      <c r="A342" s="345">
        <v>362</v>
      </c>
      <c r="B342" s="346" t="s">
        <v>1743</v>
      </c>
    </row>
    <row r="343" spans="1:2" x14ac:dyDescent="0.25">
      <c r="A343" s="345">
        <v>363</v>
      </c>
      <c r="B343" s="346" t="s">
        <v>1744</v>
      </c>
    </row>
    <row r="344" spans="1:2" x14ac:dyDescent="0.25">
      <c r="A344" s="345">
        <v>364</v>
      </c>
      <c r="B344" s="346" t="s">
        <v>1745</v>
      </c>
    </row>
    <row r="345" spans="1:2" x14ac:dyDescent="0.25">
      <c r="A345" s="345">
        <v>365</v>
      </c>
      <c r="B345" s="346" t="s">
        <v>1746</v>
      </c>
    </row>
    <row r="346" spans="1:2" x14ac:dyDescent="0.25">
      <c r="A346" s="345">
        <v>366</v>
      </c>
      <c r="B346" s="346" t="s">
        <v>1747</v>
      </c>
    </row>
    <row r="347" spans="1:2" x14ac:dyDescent="0.25">
      <c r="A347" s="345">
        <v>367</v>
      </c>
      <c r="B347" s="346" t="s">
        <v>1748</v>
      </c>
    </row>
    <row r="348" spans="1:2" x14ac:dyDescent="0.25">
      <c r="A348" s="345">
        <v>368</v>
      </c>
      <c r="B348" s="346" t="s">
        <v>1749</v>
      </c>
    </row>
    <row r="349" spans="1:2" x14ac:dyDescent="0.25">
      <c r="A349" s="345">
        <v>369</v>
      </c>
      <c r="B349" s="346" t="s">
        <v>1750</v>
      </c>
    </row>
    <row r="350" spans="1:2" x14ac:dyDescent="0.25">
      <c r="A350" s="345">
        <v>370</v>
      </c>
      <c r="B350" s="346" t="s">
        <v>1751</v>
      </c>
    </row>
    <row r="351" spans="1:2" x14ac:dyDescent="0.25">
      <c r="A351" s="345">
        <v>371</v>
      </c>
      <c r="B351" s="346" t="s">
        <v>1752</v>
      </c>
    </row>
    <row r="352" spans="1:2" x14ac:dyDescent="0.25">
      <c r="A352" s="345">
        <v>372</v>
      </c>
      <c r="B352" s="346" t="s">
        <v>1753</v>
      </c>
    </row>
    <row r="353" spans="1:2" x14ac:dyDescent="0.25">
      <c r="A353" s="345">
        <v>373</v>
      </c>
      <c r="B353" s="346" t="s">
        <v>1754</v>
      </c>
    </row>
    <row r="354" spans="1:2" x14ac:dyDescent="0.25">
      <c r="A354" s="345">
        <v>374</v>
      </c>
      <c r="B354" s="346" t="s">
        <v>1755</v>
      </c>
    </row>
    <row r="355" spans="1:2" x14ac:dyDescent="0.25">
      <c r="A355" s="345">
        <v>375</v>
      </c>
      <c r="B355" s="346" t="s">
        <v>1722</v>
      </c>
    </row>
    <row r="356" spans="1:2" x14ac:dyDescent="0.25">
      <c r="A356" s="345">
        <v>376</v>
      </c>
      <c r="B356" s="346" t="s">
        <v>1756</v>
      </c>
    </row>
    <row r="357" spans="1:2" x14ac:dyDescent="0.25">
      <c r="A357" s="345">
        <v>377</v>
      </c>
      <c r="B357" s="346" t="s">
        <v>1757</v>
      </c>
    </row>
    <row r="358" spans="1:2" x14ac:dyDescent="0.25">
      <c r="A358" s="345">
        <v>378</v>
      </c>
      <c r="B358" s="346" t="s">
        <v>1758</v>
      </c>
    </row>
    <row r="359" spans="1:2" x14ac:dyDescent="0.25">
      <c r="A359" s="345">
        <v>379</v>
      </c>
      <c r="B359" s="346" t="s">
        <v>1759</v>
      </c>
    </row>
    <row r="360" spans="1:2" x14ac:dyDescent="0.25">
      <c r="A360" s="345">
        <v>380</v>
      </c>
      <c r="B360" s="346" t="s">
        <v>1760</v>
      </c>
    </row>
    <row r="361" spans="1:2" x14ac:dyDescent="0.25">
      <c r="A361" s="345">
        <v>381</v>
      </c>
      <c r="B361" s="346" t="s">
        <v>1761</v>
      </c>
    </row>
    <row r="362" spans="1:2" x14ac:dyDescent="0.25">
      <c r="A362" s="345">
        <v>382</v>
      </c>
      <c r="B362" s="346" t="s">
        <v>1762</v>
      </c>
    </row>
    <row r="363" spans="1:2" x14ac:dyDescent="0.25">
      <c r="A363" s="345">
        <v>383</v>
      </c>
      <c r="B363" s="346" t="s">
        <v>1763</v>
      </c>
    </row>
    <row r="364" spans="1:2" x14ac:dyDescent="0.25">
      <c r="A364" s="345">
        <v>384</v>
      </c>
      <c r="B364" s="346" t="s">
        <v>1764</v>
      </c>
    </row>
    <row r="365" spans="1:2" x14ac:dyDescent="0.25">
      <c r="A365" s="345">
        <v>385</v>
      </c>
      <c r="B365" s="346" t="s">
        <v>1765</v>
      </c>
    </row>
    <row r="366" spans="1:2" x14ac:dyDescent="0.25">
      <c r="A366" s="345">
        <v>386</v>
      </c>
      <c r="B366" s="346" t="s">
        <v>1766</v>
      </c>
    </row>
    <row r="367" spans="1:2" x14ac:dyDescent="0.25">
      <c r="A367" s="345">
        <v>387</v>
      </c>
      <c r="B367" s="346" t="s">
        <v>1767</v>
      </c>
    </row>
    <row r="368" spans="1:2" x14ac:dyDescent="0.25">
      <c r="A368" s="345">
        <v>388</v>
      </c>
      <c r="B368" s="346" t="s">
        <v>1768</v>
      </c>
    </row>
    <row r="369" spans="1:2" x14ac:dyDescent="0.25">
      <c r="A369" s="345">
        <v>389</v>
      </c>
      <c r="B369" s="346" t="s">
        <v>1769</v>
      </c>
    </row>
    <row r="370" spans="1:2" x14ac:dyDescent="0.25">
      <c r="A370" s="345">
        <v>390</v>
      </c>
      <c r="B370" s="346" t="s">
        <v>1770</v>
      </c>
    </row>
    <row r="371" spans="1:2" x14ac:dyDescent="0.25">
      <c r="A371" s="345">
        <v>391</v>
      </c>
      <c r="B371" s="346" t="s">
        <v>1771</v>
      </c>
    </row>
    <row r="372" spans="1:2" x14ac:dyDescent="0.25">
      <c r="A372" s="345">
        <v>392</v>
      </c>
      <c r="B372" s="346" t="s">
        <v>1492</v>
      </c>
    </row>
    <row r="373" spans="1:2" x14ac:dyDescent="0.25">
      <c r="A373" s="345">
        <v>393</v>
      </c>
      <c r="B373" s="346" t="s">
        <v>1772</v>
      </c>
    </row>
    <row r="374" spans="1:2" x14ac:dyDescent="0.25">
      <c r="A374" s="345">
        <v>394</v>
      </c>
      <c r="B374" s="346" t="s">
        <v>1773</v>
      </c>
    </row>
    <row r="375" spans="1:2" x14ac:dyDescent="0.25">
      <c r="A375" s="345">
        <v>395</v>
      </c>
      <c r="B375" s="346" t="s">
        <v>1774</v>
      </c>
    </row>
    <row r="376" spans="1:2" x14ac:dyDescent="0.25">
      <c r="A376" s="345">
        <v>396</v>
      </c>
      <c r="B376" s="346" t="s">
        <v>1775</v>
      </c>
    </row>
    <row r="377" spans="1:2" x14ac:dyDescent="0.25">
      <c r="A377" s="345">
        <v>397</v>
      </c>
      <c r="B377" s="346" t="s">
        <v>1776</v>
      </c>
    </row>
    <row r="378" spans="1:2" x14ac:dyDescent="0.25">
      <c r="A378" s="345">
        <v>398</v>
      </c>
      <c r="B378" s="346" t="s">
        <v>1444</v>
      </c>
    </row>
    <row r="379" spans="1:2" x14ac:dyDescent="0.25">
      <c r="A379" s="345">
        <v>399</v>
      </c>
      <c r="B379" s="346" t="s">
        <v>1777</v>
      </c>
    </row>
    <row r="380" spans="1:2" x14ac:dyDescent="0.25">
      <c r="A380" s="345">
        <v>400</v>
      </c>
      <c r="B380" s="346" t="s">
        <v>1778</v>
      </c>
    </row>
    <row r="381" spans="1:2" x14ac:dyDescent="0.25">
      <c r="A381" s="345">
        <v>401</v>
      </c>
      <c r="B381" s="346" t="s">
        <v>1779</v>
      </c>
    </row>
    <row r="382" spans="1:2" x14ac:dyDescent="0.25">
      <c r="A382" s="345">
        <v>402</v>
      </c>
      <c r="B382" s="346" t="s">
        <v>1566</v>
      </c>
    </row>
    <row r="383" spans="1:2" x14ac:dyDescent="0.25">
      <c r="A383" s="345">
        <v>403</v>
      </c>
      <c r="B383" s="346" t="s">
        <v>1509</v>
      </c>
    </row>
    <row r="384" spans="1:2" x14ac:dyDescent="0.25">
      <c r="A384" s="345">
        <v>404</v>
      </c>
      <c r="B384" s="346" t="s">
        <v>1553</v>
      </c>
    </row>
    <row r="385" spans="1:2" x14ac:dyDescent="0.25">
      <c r="A385" s="345">
        <v>405</v>
      </c>
      <c r="B385" s="346" t="s">
        <v>1438</v>
      </c>
    </row>
    <row r="386" spans="1:2" x14ac:dyDescent="0.25">
      <c r="A386" s="345">
        <v>406</v>
      </c>
      <c r="B386" s="346" t="s">
        <v>1780</v>
      </c>
    </row>
    <row r="387" spans="1:2" x14ac:dyDescent="0.25">
      <c r="A387" s="345">
        <v>407</v>
      </c>
      <c r="B387" s="346" t="s">
        <v>1781</v>
      </c>
    </row>
    <row r="388" spans="1:2" x14ac:dyDescent="0.25">
      <c r="A388" s="345">
        <v>408</v>
      </c>
      <c r="B388" s="346" t="s">
        <v>1782</v>
      </c>
    </row>
    <row r="389" spans="1:2" x14ac:dyDescent="0.25">
      <c r="A389" s="345">
        <v>409</v>
      </c>
      <c r="B389" s="346" t="s">
        <v>1783</v>
      </c>
    </row>
    <row r="390" spans="1:2" x14ac:dyDescent="0.25">
      <c r="A390" s="345">
        <v>410</v>
      </c>
      <c r="B390" s="346" t="s">
        <v>1784</v>
      </c>
    </row>
    <row r="391" spans="1:2" x14ac:dyDescent="0.25">
      <c r="A391" s="345">
        <v>411</v>
      </c>
      <c r="B391" s="346" t="s">
        <v>1710</v>
      </c>
    </row>
    <row r="392" spans="1:2" x14ac:dyDescent="0.25">
      <c r="A392" s="345">
        <v>412</v>
      </c>
      <c r="B392" s="346" t="s">
        <v>1785</v>
      </c>
    </row>
    <row r="393" spans="1:2" x14ac:dyDescent="0.25">
      <c r="A393" s="345">
        <v>413</v>
      </c>
      <c r="B393" s="346" t="s">
        <v>1786</v>
      </c>
    </row>
    <row r="394" spans="1:2" x14ac:dyDescent="0.25">
      <c r="A394" s="345">
        <v>414</v>
      </c>
      <c r="B394" s="346" t="s">
        <v>1787</v>
      </c>
    </row>
    <row r="395" spans="1:2" x14ac:dyDescent="0.25">
      <c r="A395" s="345">
        <v>415</v>
      </c>
      <c r="B395" s="346" t="s">
        <v>1788</v>
      </c>
    </row>
    <row r="396" spans="1:2" x14ac:dyDescent="0.25">
      <c r="A396" s="345">
        <v>416</v>
      </c>
      <c r="B396" s="346" t="s">
        <v>1789</v>
      </c>
    </row>
    <row r="397" spans="1:2" x14ac:dyDescent="0.25">
      <c r="A397" s="345">
        <v>417</v>
      </c>
      <c r="B397" s="346" t="s">
        <v>1790</v>
      </c>
    </row>
    <row r="398" spans="1:2" x14ac:dyDescent="0.25">
      <c r="A398" s="345">
        <v>418</v>
      </c>
      <c r="B398" s="346" t="s">
        <v>1791</v>
      </c>
    </row>
    <row r="399" spans="1:2" x14ac:dyDescent="0.25">
      <c r="A399" s="345">
        <v>419</v>
      </c>
      <c r="B399" s="346" t="s">
        <v>1642</v>
      </c>
    </row>
    <row r="400" spans="1:2" x14ac:dyDescent="0.25">
      <c r="A400" s="345">
        <v>420</v>
      </c>
      <c r="B400" s="346" t="s">
        <v>1792</v>
      </c>
    </row>
    <row r="401" spans="1:2" x14ac:dyDescent="0.25">
      <c r="A401" s="345">
        <v>421</v>
      </c>
      <c r="B401" s="346" t="s">
        <v>1793</v>
      </c>
    </row>
    <row r="402" spans="1:2" x14ac:dyDescent="0.25">
      <c r="A402" s="345">
        <v>422</v>
      </c>
      <c r="B402" s="346" t="s">
        <v>1794</v>
      </c>
    </row>
    <row r="403" spans="1:2" x14ac:dyDescent="0.25">
      <c r="A403" s="345">
        <v>423</v>
      </c>
      <c r="B403" s="346" t="s">
        <v>1712</v>
      </c>
    </row>
    <row r="404" spans="1:2" x14ac:dyDescent="0.25">
      <c r="A404" s="345">
        <v>424</v>
      </c>
      <c r="B404" s="346" t="s">
        <v>1795</v>
      </c>
    </row>
    <row r="405" spans="1:2" x14ac:dyDescent="0.25">
      <c r="A405" s="345">
        <v>425</v>
      </c>
      <c r="B405" s="346" t="s">
        <v>1796</v>
      </c>
    </row>
    <row r="406" spans="1:2" x14ac:dyDescent="0.25">
      <c r="A406" s="345">
        <v>426</v>
      </c>
      <c r="B406" s="346" t="s">
        <v>1442</v>
      </c>
    </row>
    <row r="407" spans="1:2" x14ac:dyDescent="0.25">
      <c r="A407" s="345">
        <v>427</v>
      </c>
      <c r="B407" s="346" t="s">
        <v>1797</v>
      </c>
    </row>
    <row r="408" spans="1:2" x14ac:dyDescent="0.25">
      <c r="A408" s="345">
        <v>428</v>
      </c>
      <c r="B408" s="346" t="s">
        <v>1797</v>
      </c>
    </row>
    <row r="409" spans="1:2" x14ac:dyDescent="0.25">
      <c r="A409" s="345">
        <v>429</v>
      </c>
      <c r="B409" s="346" t="s">
        <v>1797</v>
      </c>
    </row>
    <row r="410" spans="1:2" x14ac:dyDescent="0.25">
      <c r="A410" s="345">
        <v>430</v>
      </c>
      <c r="B410" s="346" t="s">
        <v>1798</v>
      </c>
    </row>
    <row r="411" spans="1:2" x14ac:dyDescent="0.25">
      <c r="A411" s="345">
        <v>431</v>
      </c>
      <c r="B411" s="346" t="s">
        <v>1799</v>
      </c>
    </row>
    <row r="412" spans="1:2" x14ac:dyDescent="0.25">
      <c r="A412" s="345">
        <v>432</v>
      </c>
      <c r="B412" s="346" t="s">
        <v>1800</v>
      </c>
    </row>
    <row r="413" spans="1:2" x14ac:dyDescent="0.25">
      <c r="A413" s="345">
        <v>433</v>
      </c>
      <c r="B413" s="346" t="s">
        <v>1801</v>
      </c>
    </row>
    <row r="414" spans="1:2" x14ac:dyDescent="0.25">
      <c r="A414" s="345">
        <v>434</v>
      </c>
      <c r="B414" s="346" t="s">
        <v>1802</v>
      </c>
    </row>
    <row r="415" spans="1:2" x14ac:dyDescent="0.25">
      <c r="A415" s="345">
        <v>435</v>
      </c>
      <c r="B415" s="346" t="s">
        <v>1803</v>
      </c>
    </row>
    <row r="416" spans="1:2" x14ac:dyDescent="0.25">
      <c r="A416" s="345">
        <v>436</v>
      </c>
      <c r="B416" s="346" t="s">
        <v>1804</v>
      </c>
    </row>
    <row r="417" spans="1:2" x14ac:dyDescent="0.25">
      <c r="A417" s="345">
        <v>437</v>
      </c>
      <c r="B417" s="346" t="s">
        <v>1805</v>
      </c>
    </row>
    <row r="418" spans="1:2" x14ac:dyDescent="0.25">
      <c r="A418" s="345">
        <v>438</v>
      </c>
      <c r="B418" s="346" t="s">
        <v>1806</v>
      </c>
    </row>
    <row r="419" spans="1:2" x14ac:dyDescent="0.25">
      <c r="A419" s="345">
        <v>439</v>
      </c>
      <c r="B419" s="346" t="s">
        <v>1764</v>
      </c>
    </row>
    <row r="420" spans="1:2" x14ac:dyDescent="0.25">
      <c r="A420" s="345">
        <v>440</v>
      </c>
      <c r="B420" s="346" t="s">
        <v>1807</v>
      </c>
    </row>
    <row r="421" spans="1:2" x14ac:dyDescent="0.25">
      <c r="A421" s="345">
        <v>441</v>
      </c>
      <c r="B421" s="346" t="s">
        <v>1808</v>
      </c>
    </row>
    <row r="422" spans="1:2" x14ac:dyDescent="0.25">
      <c r="A422" s="345">
        <v>442</v>
      </c>
      <c r="B422" s="346" t="s">
        <v>1809</v>
      </c>
    </row>
    <row r="423" spans="1:2" x14ac:dyDescent="0.25">
      <c r="A423" s="345">
        <v>443</v>
      </c>
      <c r="B423" s="346" t="s">
        <v>1810</v>
      </c>
    </row>
    <row r="424" spans="1:2" x14ac:dyDescent="0.25">
      <c r="A424" s="345">
        <v>444</v>
      </c>
      <c r="B424" s="346" t="s">
        <v>1811</v>
      </c>
    </row>
    <row r="425" spans="1:2" x14ac:dyDescent="0.25">
      <c r="A425" s="345">
        <v>445</v>
      </c>
      <c r="B425" s="346" t="s">
        <v>1812</v>
      </c>
    </row>
    <row r="426" spans="1:2" x14ac:dyDescent="0.25">
      <c r="A426" s="345">
        <v>446</v>
      </c>
      <c r="B426" s="346" t="s">
        <v>1811</v>
      </c>
    </row>
    <row r="427" spans="1:2" x14ac:dyDescent="0.25">
      <c r="A427" s="345">
        <v>447</v>
      </c>
      <c r="B427" s="346" t="s">
        <v>1811</v>
      </c>
    </row>
    <row r="428" spans="1:2" x14ac:dyDescent="0.25">
      <c r="A428" s="345">
        <v>448</v>
      </c>
      <c r="B428" s="346" t="s">
        <v>1813</v>
      </c>
    </row>
    <row r="429" spans="1:2" x14ac:dyDescent="0.25">
      <c r="A429" s="345">
        <v>449</v>
      </c>
      <c r="B429" s="346" t="s">
        <v>1814</v>
      </c>
    </row>
    <row r="430" spans="1:2" x14ac:dyDescent="0.25">
      <c r="A430" s="345">
        <v>450</v>
      </c>
      <c r="B430" s="346" t="s">
        <v>1596</v>
      </c>
    </row>
    <row r="431" spans="1:2" x14ac:dyDescent="0.25">
      <c r="A431" s="345">
        <v>451</v>
      </c>
      <c r="B431" s="346" t="s">
        <v>1815</v>
      </c>
    </row>
    <row r="432" spans="1:2" x14ac:dyDescent="0.25">
      <c r="A432" s="345">
        <v>452</v>
      </c>
      <c r="B432" s="346" t="s">
        <v>1812</v>
      </c>
    </row>
    <row r="433" spans="1:2" x14ac:dyDescent="0.25">
      <c r="A433" s="345">
        <v>453</v>
      </c>
      <c r="B433" s="346" t="s">
        <v>1816</v>
      </c>
    </row>
    <row r="434" spans="1:2" x14ac:dyDescent="0.25">
      <c r="A434" s="345">
        <v>454</v>
      </c>
      <c r="B434" s="346" t="s">
        <v>1817</v>
      </c>
    </row>
    <row r="435" spans="1:2" x14ac:dyDescent="0.25">
      <c r="A435" s="345">
        <v>455</v>
      </c>
      <c r="B435" s="346" t="s">
        <v>1818</v>
      </c>
    </row>
    <row r="436" spans="1:2" x14ac:dyDescent="0.25">
      <c r="A436" s="345">
        <v>456</v>
      </c>
      <c r="B436" s="346" t="s">
        <v>1819</v>
      </c>
    </row>
    <row r="437" spans="1:2" x14ac:dyDescent="0.25">
      <c r="A437" s="345">
        <v>457</v>
      </c>
      <c r="B437" s="346" t="s">
        <v>1820</v>
      </c>
    </row>
    <row r="438" spans="1:2" x14ac:dyDescent="0.25">
      <c r="A438" s="345">
        <v>458</v>
      </c>
      <c r="B438" s="346" t="s">
        <v>1821</v>
      </c>
    </row>
    <row r="439" spans="1:2" x14ac:dyDescent="0.25">
      <c r="A439" s="345">
        <v>459</v>
      </c>
      <c r="B439" s="346" t="s">
        <v>1822</v>
      </c>
    </row>
    <row r="440" spans="1:2" x14ac:dyDescent="0.25">
      <c r="A440" s="345">
        <v>460</v>
      </c>
      <c r="B440" s="346" t="s">
        <v>1823</v>
      </c>
    </row>
    <row r="441" spans="1:2" x14ac:dyDescent="0.25">
      <c r="A441" s="345">
        <v>461</v>
      </c>
      <c r="B441" s="346" t="s">
        <v>1824</v>
      </c>
    </row>
    <row r="442" spans="1:2" x14ac:dyDescent="0.25">
      <c r="A442" s="345">
        <v>462</v>
      </c>
      <c r="B442" s="346" t="s">
        <v>1825</v>
      </c>
    </row>
    <row r="443" spans="1:2" x14ac:dyDescent="0.25">
      <c r="A443" s="345">
        <v>463</v>
      </c>
      <c r="B443" s="346" t="s">
        <v>1826</v>
      </c>
    </row>
    <row r="444" spans="1:2" x14ac:dyDescent="0.25">
      <c r="A444" s="345">
        <v>464</v>
      </c>
      <c r="B444" s="346" t="s">
        <v>1827</v>
      </c>
    </row>
    <row r="445" spans="1:2" x14ac:dyDescent="0.25">
      <c r="A445" s="345">
        <v>465</v>
      </c>
      <c r="B445" s="346" t="s">
        <v>1669</v>
      </c>
    </row>
    <row r="446" spans="1:2" x14ac:dyDescent="0.25">
      <c r="A446" s="345">
        <v>466</v>
      </c>
      <c r="B446" s="346" t="s">
        <v>1818</v>
      </c>
    </row>
    <row r="447" spans="1:2" x14ac:dyDescent="0.25">
      <c r="A447" s="345">
        <v>467</v>
      </c>
      <c r="B447" s="346" t="s">
        <v>1828</v>
      </c>
    </row>
    <row r="448" spans="1:2" x14ac:dyDescent="0.25">
      <c r="A448" s="345">
        <v>468</v>
      </c>
      <c r="B448" s="346" t="s">
        <v>1829</v>
      </c>
    </row>
    <row r="449" spans="1:2" x14ac:dyDescent="0.25">
      <c r="A449" s="345">
        <v>469</v>
      </c>
      <c r="B449" s="346" t="s">
        <v>1441</v>
      </c>
    </row>
    <row r="450" spans="1:2" x14ac:dyDescent="0.25">
      <c r="A450" s="345">
        <v>470</v>
      </c>
      <c r="B450" s="346" t="s">
        <v>1830</v>
      </c>
    </row>
    <row r="451" spans="1:2" x14ac:dyDescent="0.25">
      <c r="A451" s="345">
        <v>471</v>
      </c>
      <c r="B451" s="346" t="s">
        <v>1831</v>
      </c>
    </row>
    <row r="452" spans="1:2" x14ac:dyDescent="0.25">
      <c r="A452" s="345">
        <v>472</v>
      </c>
      <c r="B452" s="346" t="s">
        <v>1832</v>
      </c>
    </row>
    <row r="453" spans="1:2" x14ac:dyDescent="0.25">
      <c r="A453" s="345">
        <v>473</v>
      </c>
      <c r="B453" s="346" t="s">
        <v>1833</v>
      </c>
    </row>
    <row r="454" spans="1:2" x14ac:dyDescent="0.25">
      <c r="A454" s="345">
        <v>474</v>
      </c>
      <c r="B454" s="346" t="s">
        <v>1797</v>
      </c>
    </row>
    <row r="455" spans="1:2" x14ac:dyDescent="0.25">
      <c r="A455" s="345">
        <v>475</v>
      </c>
      <c r="B455" s="346" t="s">
        <v>1834</v>
      </c>
    </row>
    <row r="456" spans="1:2" x14ac:dyDescent="0.25">
      <c r="A456" s="345">
        <v>476</v>
      </c>
      <c r="B456" s="346" t="s">
        <v>1835</v>
      </c>
    </row>
    <row r="457" spans="1:2" x14ac:dyDescent="0.25">
      <c r="A457" s="345">
        <v>477</v>
      </c>
      <c r="B457" s="346" t="s">
        <v>1836</v>
      </c>
    </row>
    <row r="458" spans="1:2" x14ac:dyDescent="0.25">
      <c r="A458" s="345">
        <v>478</v>
      </c>
      <c r="B458" s="346" t="s">
        <v>1837</v>
      </c>
    </row>
    <row r="459" spans="1:2" x14ac:dyDescent="0.25">
      <c r="A459" s="345">
        <v>479</v>
      </c>
      <c r="B459" s="346" t="s">
        <v>1838</v>
      </c>
    </row>
    <row r="460" spans="1:2" x14ac:dyDescent="0.25">
      <c r="A460" s="345">
        <v>480</v>
      </c>
      <c r="B460" s="346" t="s">
        <v>1839</v>
      </c>
    </row>
    <row r="461" spans="1:2" x14ac:dyDescent="0.25">
      <c r="A461" s="345">
        <v>481</v>
      </c>
      <c r="B461" s="346" t="s">
        <v>1840</v>
      </c>
    </row>
    <row r="462" spans="1:2" x14ac:dyDescent="0.25">
      <c r="A462" s="345">
        <v>482</v>
      </c>
      <c r="B462" s="346" t="s">
        <v>1841</v>
      </c>
    </row>
    <row r="463" spans="1:2" x14ac:dyDescent="0.25">
      <c r="A463" s="345">
        <v>483</v>
      </c>
      <c r="B463" s="346" t="s">
        <v>1842</v>
      </c>
    </row>
    <row r="464" spans="1:2" x14ac:dyDescent="0.25">
      <c r="A464" s="345">
        <v>484</v>
      </c>
      <c r="B464" s="346" t="s">
        <v>1843</v>
      </c>
    </row>
    <row r="465" spans="1:2" x14ac:dyDescent="0.25">
      <c r="A465" s="345">
        <v>485</v>
      </c>
      <c r="B465" s="346" t="s">
        <v>1844</v>
      </c>
    </row>
    <row r="466" spans="1:2" x14ac:dyDescent="0.25">
      <c r="A466" s="345">
        <v>486</v>
      </c>
      <c r="B466" s="346" t="s">
        <v>1845</v>
      </c>
    </row>
    <row r="467" spans="1:2" x14ac:dyDescent="0.25">
      <c r="A467" s="345">
        <v>487</v>
      </c>
      <c r="B467" s="346" t="s">
        <v>1846</v>
      </c>
    </row>
    <row r="468" spans="1:2" x14ac:dyDescent="0.25">
      <c r="A468" s="345">
        <v>489</v>
      </c>
      <c r="B468" s="346" t="s">
        <v>1847</v>
      </c>
    </row>
    <row r="469" spans="1:2" x14ac:dyDescent="0.25">
      <c r="A469" s="345">
        <v>490</v>
      </c>
      <c r="B469" s="346" t="s">
        <v>1848</v>
      </c>
    </row>
    <row r="470" spans="1:2" x14ac:dyDescent="0.25">
      <c r="A470" s="345">
        <v>491</v>
      </c>
      <c r="B470" s="346" t="s">
        <v>1773</v>
      </c>
    </row>
    <row r="471" spans="1:2" x14ac:dyDescent="0.25">
      <c r="A471" s="345">
        <v>492</v>
      </c>
      <c r="B471" s="346" t="s">
        <v>1849</v>
      </c>
    </row>
    <row r="472" spans="1:2" x14ac:dyDescent="0.25">
      <c r="A472" s="345">
        <v>493</v>
      </c>
      <c r="B472" s="346" t="s">
        <v>1736</v>
      </c>
    </row>
    <row r="473" spans="1:2" x14ac:dyDescent="0.25">
      <c r="A473" s="345">
        <v>494</v>
      </c>
      <c r="B473" s="346" t="s">
        <v>1682</v>
      </c>
    </row>
    <row r="474" spans="1:2" x14ac:dyDescent="0.25">
      <c r="A474" s="345">
        <v>495</v>
      </c>
      <c r="B474" s="346" t="s">
        <v>1850</v>
      </c>
    </row>
    <row r="475" spans="1:2" x14ac:dyDescent="0.25">
      <c r="A475" s="345">
        <v>496</v>
      </c>
      <c r="B475" s="346" t="s">
        <v>1851</v>
      </c>
    </row>
    <row r="476" spans="1:2" x14ac:dyDescent="0.25">
      <c r="A476" s="345">
        <v>497</v>
      </c>
      <c r="B476" s="346" t="s">
        <v>1852</v>
      </c>
    </row>
    <row r="477" spans="1:2" x14ac:dyDescent="0.25">
      <c r="A477" s="345">
        <v>498</v>
      </c>
      <c r="B477" s="346" t="s">
        <v>1853</v>
      </c>
    </row>
    <row r="478" spans="1:2" x14ac:dyDescent="0.25">
      <c r="A478" s="345">
        <v>499</v>
      </c>
      <c r="B478" s="346" t="s">
        <v>1614</v>
      </c>
    </row>
    <row r="479" spans="1:2" x14ac:dyDescent="0.25">
      <c r="A479" s="345">
        <v>500</v>
      </c>
      <c r="B479" s="346" t="s">
        <v>1854</v>
      </c>
    </row>
    <row r="480" spans="1:2" x14ac:dyDescent="0.25">
      <c r="A480" s="345">
        <v>501</v>
      </c>
      <c r="B480" s="346" t="s">
        <v>1855</v>
      </c>
    </row>
    <row r="481" spans="1:2" x14ac:dyDescent="0.25">
      <c r="A481" s="345">
        <v>502</v>
      </c>
      <c r="B481" s="346" t="s">
        <v>1856</v>
      </c>
    </row>
    <row r="482" spans="1:2" x14ac:dyDescent="0.25">
      <c r="A482" s="345">
        <v>503</v>
      </c>
      <c r="B482" s="346" t="s">
        <v>1857</v>
      </c>
    </row>
    <row r="483" spans="1:2" x14ac:dyDescent="0.25">
      <c r="A483" s="345">
        <v>504</v>
      </c>
      <c r="B483" s="346" t="s">
        <v>1495</v>
      </c>
    </row>
    <row r="484" spans="1:2" x14ac:dyDescent="0.25">
      <c r="A484" s="345">
        <v>505</v>
      </c>
      <c r="B484" s="346" t="s">
        <v>1858</v>
      </c>
    </row>
    <row r="485" spans="1:2" x14ac:dyDescent="0.25">
      <c r="A485" s="345">
        <v>506</v>
      </c>
      <c r="B485" s="346" t="s">
        <v>1859</v>
      </c>
    </row>
    <row r="486" spans="1:2" x14ac:dyDescent="0.25">
      <c r="A486" s="345">
        <v>507</v>
      </c>
      <c r="B486" s="346" t="s">
        <v>1860</v>
      </c>
    </row>
    <row r="487" spans="1:2" x14ac:dyDescent="0.25">
      <c r="A487" s="345">
        <v>508</v>
      </c>
      <c r="B487" s="346" t="s">
        <v>1861</v>
      </c>
    </row>
    <row r="488" spans="1:2" x14ac:dyDescent="0.25">
      <c r="A488" s="345">
        <v>509</v>
      </c>
      <c r="B488" s="346" t="s">
        <v>1862</v>
      </c>
    </row>
    <row r="489" spans="1:2" x14ac:dyDescent="0.25">
      <c r="A489" s="345">
        <v>510</v>
      </c>
      <c r="B489" s="346" t="s">
        <v>1863</v>
      </c>
    </row>
    <row r="490" spans="1:2" x14ac:dyDescent="0.25">
      <c r="A490" s="345">
        <v>511</v>
      </c>
      <c r="B490" s="346" t="s">
        <v>1864</v>
      </c>
    </row>
    <row r="491" spans="1:2" x14ac:dyDescent="0.25">
      <c r="A491" s="345">
        <v>512</v>
      </c>
      <c r="B491" s="346" t="s">
        <v>1865</v>
      </c>
    </row>
    <row r="492" spans="1:2" x14ac:dyDescent="0.25">
      <c r="A492" s="345">
        <v>513</v>
      </c>
      <c r="B492" s="346" t="s">
        <v>1866</v>
      </c>
    </row>
    <row r="493" spans="1:2" x14ac:dyDescent="0.25">
      <c r="A493" s="345">
        <v>514</v>
      </c>
      <c r="B493" s="346" t="s">
        <v>1520</v>
      </c>
    </row>
    <row r="494" spans="1:2" x14ac:dyDescent="0.25">
      <c r="A494" s="345">
        <v>515</v>
      </c>
      <c r="B494" s="346" t="s">
        <v>1867</v>
      </c>
    </row>
    <row r="495" spans="1:2" x14ac:dyDescent="0.25">
      <c r="A495" s="345">
        <v>516</v>
      </c>
      <c r="B495" s="346" t="s">
        <v>1538</v>
      </c>
    </row>
    <row r="496" spans="1:2" x14ac:dyDescent="0.25">
      <c r="A496" s="345">
        <v>517</v>
      </c>
      <c r="B496" s="346" t="s">
        <v>1868</v>
      </c>
    </row>
    <row r="497" spans="1:2" x14ac:dyDescent="0.25">
      <c r="A497" s="345">
        <v>518</v>
      </c>
      <c r="B497" s="346" t="s">
        <v>1869</v>
      </c>
    </row>
    <row r="498" spans="1:2" x14ac:dyDescent="0.25">
      <c r="A498" s="345">
        <v>519</v>
      </c>
      <c r="B498" s="346" t="s">
        <v>1870</v>
      </c>
    </row>
    <row r="499" spans="1:2" x14ac:dyDescent="0.25">
      <c r="A499" s="345">
        <v>520</v>
      </c>
      <c r="B499" s="346" t="s">
        <v>1871</v>
      </c>
    </row>
    <row r="500" spans="1:2" x14ac:dyDescent="0.25">
      <c r="A500" s="345">
        <v>521</v>
      </c>
      <c r="B500" s="346" t="s">
        <v>1872</v>
      </c>
    </row>
    <row r="501" spans="1:2" x14ac:dyDescent="0.25">
      <c r="A501" s="345">
        <v>522</v>
      </c>
      <c r="B501" s="346" t="s">
        <v>1873</v>
      </c>
    </row>
    <row r="502" spans="1:2" x14ac:dyDescent="0.25">
      <c r="A502" s="345">
        <v>523</v>
      </c>
      <c r="B502" s="346" t="s">
        <v>1874</v>
      </c>
    </row>
    <row r="503" spans="1:2" x14ac:dyDescent="0.25">
      <c r="A503" s="345">
        <v>524</v>
      </c>
      <c r="B503" s="346" t="s">
        <v>1875</v>
      </c>
    </row>
    <row r="504" spans="1:2" x14ac:dyDescent="0.25">
      <c r="A504" s="345">
        <v>525</v>
      </c>
      <c r="B504" s="346" t="s">
        <v>1876</v>
      </c>
    </row>
    <row r="505" spans="1:2" x14ac:dyDescent="0.25">
      <c r="A505" s="345">
        <v>526</v>
      </c>
      <c r="B505" s="346" t="s">
        <v>1877</v>
      </c>
    </row>
    <row r="506" spans="1:2" x14ac:dyDescent="0.25">
      <c r="A506" s="345">
        <v>527</v>
      </c>
      <c r="B506" s="346" t="s">
        <v>1643</v>
      </c>
    </row>
    <row r="507" spans="1:2" x14ac:dyDescent="0.25">
      <c r="A507" s="345">
        <v>528</v>
      </c>
      <c r="B507" s="346" t="s">
        <v>1878</v>
      </c>
    </row>
    <row r="508" spans="1:2" x14ac:dyDescent="0.25">
      <c r="A508" s="345">
        <v>529</v>
      </c>
      <c r="B508" s="346" t="s">
        <v>1440</v>
      </c>
    </row>
    <row r="509" spans="1:2" x14ac:dyDescent="0.25">
      <c r="A509" s="345">
        <v>530</v>
      </c>
      <c r="B509" s="346" t="s">
        <v>1879</v>
      </c>
    </row>
    <row r="510" spans="1:2" x14ac:dyDescent="0.25">
      <c r="A510" s="345">
        <v>531</v>
      </c>
      <c r="B510" s="346" t="s">
        <v>1880</v>
      </c>
    </row>
    <row r="511" spans="1:2" x14ac:dyDescent="0.25">
      <c r="A511" s="345">
        <v>532</v>
      </c>
      <c r="B511" s="346" t="s">
        <v>1881</v>
      </c>
    </row>
    <row r="512" spans="1:2" x14ac:dyDescent="0.25">
      <c r="A512" s="345">
        <v>533</v>
      </c>
      <c r="B512" s="346" t="s">
        <v>1882</v>
      </c>
    </row>
    <row r="513" spans="1:2" x14ac:dyDescent="0.25">
      <c r="A513" s="345">
        <v>534</v>
      </c>
      <c r="B513" s="346" t="s">
        <v>1883</v>
      </c>
    </row>
    <row r="514" spans="1:2" x14ac:dyDescent="0.25">
      <c r="A514" s="345">
        <v>535</v>
      </c>
      <c r="B514" s="346" t="s">
        <v>1884</v>
      </c>
    </row>
    <row r="515" spans="1:2" x14ac:dyDescent="0.25">
      <c r="A515" s="345">
        <v>536</v>
      </c>
      <c r="B515" s="346" t="s">
        <v>1585</v>
      </c>
    </row>
    <row r="516" spans="1:2" x14ac:dyDescent="0.25">
      <c r="A516" s="345">
        <v>537</v>
      </c>
      <c r="B516" s="346" t="s">
        <v>1885</v>
      </c>
    </row>
    <row r="517" spans="1:2" x14ac:dyDescent="0.25">
      <c r="A517" s="345">
        <v>538</v>
      </c>
      <c r="B517" s="346" t="s">
        <v>1886</v>
      </c>
    </row>
    <row r="518" spans="1:2" x14ac:dyDescent="0.25">
      <c r="A518" s="345">
        <v>539</v>
      </c>
      <c r="B518" s="346" t="s">
        <v>1887</v>
      </c>
    </row>
    <row r="519" spans="1:2" x14ac:dyDescent="0.25">
      <c r="A519" s="345">
        <v>540</v>
      </c>
      <c r="B519" s="346" t="s">
        <v>1888</v>
      </c>
    </row>
    <row r="520" spans="1:2" x14ac:dyDescent="0.25">
      <c r="A520" s="345">
        <v>541</v>
      </c>
      <c r="B520" s="346" t="s">
        <v>1889</v>
      </c>
    </row>
    <row r="521" spans="1:2" x14ac:dyDescent="0.25">
      <c r="A521" s="345">
        <v>542</v>
      </c>
      <c r="B521" s="346" t="s">
        <v>1890</v>
      </c>
    </row>
    <row r="522" spans="1:2" x14ac:dyDescent="0.25">
      <c r="A522" s="345">
        <v>543</v>
      </c>
      <c r="B522" s="346" t="s">
        <v>1891</v>
      </c>
    </row>
    <row r="523" spans="1:2" x14ac:dyDescent="0.25">
      <c r="A523" s="345">
        <v>544</v>
      </c>
      <c r="B523" s="346" t="s">
        <v>1892</v>
      </c>
    </row>
    <row r="524" spans="1:2" x14ac:dyDescent="0.25">
      <c r="A524" s="345">
        <v>545</v>
      </c>
      <c r="B524" s="346" t="s">
        <v>1893</v>
      </c>
    </row>
    <row r="525" spans="1:2" x14ac:dyDescent="0.25">
      <c r="A525" s="345">
        <v>546</v>
      </c>
      <c r="B525" s="346" t="s">
        <v>1894</v>
      </c>
    </row>
    <row r="526" spans="1:2" x14ac:dyDescent="0.25">
      <c r="A526" s="345">
        <v>547</v>
      </c>
      <c r="B526" s="346" t="s">
        <v>1895</v>
      </c>
    </row>
    <row r="527" spans="1:2" x14ac:dyDescent="0.25">
      <c r="A527" s="345">
        <v>548</v>
      </c>
      <c r="B527" s="346" t="s">
        <v>1896</v>
      </c>
    </row>
    <row r="528" spans="1:2" x14ac:dyDescent="0.25">
      <c r="A528" s="345">
        <v>549</v>
      </c>
      <c r="B528" s="346" t="s">
        <v>1517</v>
      </c>
    </row>
    <row r="529" spans="1:2" x14ac:dyDescent="0.25">
      <c r="A529" s="345">
        <v>550</v>
      </c>
      <c r="B529" s="346" t="s">
        <v>1897</v>
      </c>
    </row>
    <row r="530" spans="1:2" x14ac:dyDescent="0.25">
      <c r="A530" s="345">
        <v>551</v>
      </c>
      <c r="B530" s="346" t="s">
        <v>1898</v>
      </c>
    </row>
    <row r="531" spans="1:2" x14ac:dyDescent="0.25">
      <c r="A531" s="345">
        <v>552</v>
      </c>
      <c r="B531" s="346" t="s">
        <v>1899</v>
      </c>
    </row>
    <row r="532" spans="1:2" x14ac:dyDescent="0.25">
      <c r="A532" s="345">
        <v>553</v>
      </c>
      <c r="B532" s="346" t="s">
        <v>1900</v>
      </c>
    </row>
    <row r="533" spans="1:2" x14ac:dyDescent="0.25">
      <c r="A533" s="345">
        <v>554</v>
      </c>
      <c r="B533" s="346" t="s">
        <v>1901</v>
      </c>
    </row>
    <row r="534" spans="1:2" x14ac:dyDescent="0.25">
      <c r="A534" s="345">
        <v>555</v>
      </c>
      <c r="B534" s="346" t="s">
        <v>1755</v>
      </c>
    </row>
    <row r="535" spans="1:2" x14ac:dyDescent="0.25">
      <c r="A535" s="345">
        <v>556</v>
      </c>
      <c r="B535" s="346" t="s">
        <v>1902</v>
      </c>
    </row>
    <row r="536" spans="1:2" x14ac:dyDescent="0.25">
      <c r="A536" s="345">
        <v>558</v>
      </c>
      <c r="B536" s="346" t="s">
        <v>1903</v>
      </c>
    </row>
    <row r="537" spans="1:2" x14ac:dyDescent="0.25">
      <c r="A537" s="345">
        <v>559</v>
      </c>
      <c r="B537" s="346" t="s">
        <v>1904</v>
      </c>
    </row>
    <row r="538" spans="1:2" x14ac:dyDescent="0.25">
      <c r="A538" s="345">
        <v>560</v>
      </c>
      <c r="B538" s="346" t="s">
        <v>1905</v>
      </c>
    </row>
    <row r="539" spans="1:2" x14ac:dyDescent="0.25">
      <c r="A539" s="345">
        <v>561</v>
      </c>
      <c r="B539" s="346" t="s">
        <v>1730</v>
      </c>
    </row>
    <row r="540" spans="1:2" x14ac:dyDescent="0.25">
      <c r="A540" s="345">
        <v>562</v>
      </c>
      <c r="B540" s="346" t="s">
        <v>1859</v>
      </c>
    </row>
    <row r="541" spans="1:2" x14ac:dyDescent="0.25">
      <c r="A541" s="345">
        <v>563</v>
      </c>
      <c r="B541" s="346" t="s">
        <v>1906</v>
      </c>
    </row>
    <row r="542" spans="1:2" x14ac:dyDescent="0.25">
      <c r="A542" s="345">
        <v>564</v>
      </c>
      <c r="B542" s="346" t="s">
        <v>1907</v>
      </c>
    </row>
    <row r="543" spans="1:2" x14ac:dyDescent="0.25">
      <c r="A543" s="345">
        <v>565</v>
      </c>
      <c r="B543" s="346" t="s">
        <v>1908</v>
      </c>
    </row>
    <row r="544" spans="1:2" x14ac:dyDescent="0.25">
      <c r="A544" s="345">
        <v>566</v>
      </c>
      <c r="B544" s="346" t="s">
        <v>1909</v>
      </c>
    </row>
    <row r="545" spans="1:2" x14ac:dyDescent="0.25">
      <c r="A545" s="345">
        <v>567</v>
      </c>
      <c r="B545" s="346" t="s">
        <v>1910</v>
      </c>
    </row>
    <row r="546" spans="1:2" x14ac:dyDescent="0.25">
      <c r="A546" s="345">
        <v>568</v>
      </c>
      <c r="B546" s="346" t="s">
        <v>1911</v>
      </c>
    </row>
    <row r="547" spans="1:2" x14ac:dyDescent="0.25">
      <c r="A547" s="345">
        <v>569</v>
      </c>
      <c r="B547" s="346" t="s">
        <v>1912</v>
      </c>
    </row>
    <row r="548" spans="1:2" x14ac:dyDescent="0.25">
      <c r="A548" s="345">
        <v>570</v>
      </c>
      <c r="B548" s="346" t="s">
        <v>1913</v>
      </c>
    </row>
    <row r="549" spans="1:2" x14ac:dyDescent="0.25">
      <c r="A549" s="345">
        <v>571</v>
      </c>
      <c r="B549" s="346" t="s">
        <v>1914</v>
      </c>
    </row>
    <row r="550" spans="1:2" x14ac:dyDescent="0.25">
      <c r="A550" s="345">
        <v>572</v>
      </c>
      <c r="B550" s="346" t="s">
        <v>1915</v>
      </c>
    </row>
    <row r="551" spans="1:2" x14ac:dyDescent="0.25">
      <c r="A551" s="345">
        <v>573</v>
      </c>
      <c r="B551" s="346" t="s">
        <v>1916</v>
      </c>
    </row>
    <row r="552" spans="1:2" x14ac:dyDescent="0.25">
      <c r="A552" s="345">
        <v>574</v>
      </c>
      <c r="B552" s="346" t="s">
        <v>1917</v>
      </c>
    </row>
    <row r="553" spans="1:2" x14ac:dyDescent="0.25">
      <c r="A553" s="345">
        <v>575</v>
      </c>
      <c r="B553" s="346" t="s">
        <v>1918</v>
      </c>
    </row>
    <row r="554" spans="1:2" x14ac:dyDescent="0.25">
      <c r="A554" s="345">
        <v>576</v>
      </c>
      <c r="B554" s="346" t="s">
        <v>1919</v>
      </c>
    </row>
    <row r="555" spans="1:2" x14ac:dyDescent="0.25">
      <c r="A555" s="345">
        <v>577</v>
      </c>
      <c r="B555" s="346" t="s">
        <v>1920</v>
      </c>
    </row>
    <row r="556" spans="1:2" x14ac:dyDescent="0.25">
      <c r="A556" s="345">
        <v>578</v>
      </c>
      <c r="B556" s="346" t="s">
        <v>1921</v>
      </c>
    </row>
    <row r="557" spans="1:2" x14ac:dyDescent="0.25">
      <c r="A557" s="345">
        <v>579</v>
      </c>
      <c r="B557" s="346" t="s">
        <v>1922</v>
      </c>
    </row>
    <row r="558" spans="1:2" x14ac:dyDescent="0.25">
      <c r="A558" s="345">
        <v>580</v>
      </c>
      <c r="B558" s="346" t="s">
        <v>1811</v>
      </c>
    </row>
    <row r="559" spans="1:2" x14ac:dyDescent="0.25">
      <c r="A559" s="345">
        <v>581</v>
      </c>
      <c r="B559" s="346" t="s">
        <v>1922</v>
      </c>
    </row>
    <row r="560" spans="1:2" x14ac:dyDescent="0.25">
      <c r="A560" s="345">
        <v>582</v>
      </c>
      <c r="B560" s="346" t="s">
        <v>1923</v>
      </c>
    </row>
    <row r="561" spans="1:2" x14ac:dyDescent="0.25">
      <c r="A561" s="345">
        <v>583</v>
      </c>
      <c r="B561" s="346" t="s">
        <v>1924</v>
      </c>
    </row>
    <row r="562" spans="1:2" x14ac:dyDescent="0.25">
      <c r="A562" s="345">
        <v>584</v>
      </c>
      <c r="B562" s="346" t="s">
        <v>1925</v>
      </c>
    </row>
    <row r="563" spans="1:2" x14ac:dyDescent="0.25">
      <c r="A563" s="345">
        <v>585</v>
      </c>
      <c r="B563" s="346" t="s">
        <v>1926</v>
      </c>
    </row>
    <row r="564" spans="1:2" x14ac:dyDescent="0.25">
      <c r="A564" s="345">
        <v>586</v>
      </c>
      <c r="B564" s="346" t="s">
        <v>1559</v>
      </c>
    </row>
    <row r="565" spans="1:2" x14ac:dyDescent="0.25">
      <c r="A565" s="345">
        <v>587</v>
      </c>
      <c r="B565" s="346" t="s">
        <v>1768</v>
      </c>
    </row>
    <row r="566" spans="1:2" x14ac:dyDescent="0.25">
      <c r="A566" s="345">
        <v>588</v>
      </c>
      <c r="B566" s="346" t="s">
        <v>1927</v>
      </c>
    </row>
    <row r="567" spans="1:2" x14ac:dyDescent="0.25">
      <c r="A567" s="345">
        <v>589</v>
      </c>
      <c r="B567" s="346" t="s">
        <v>1928</v>
      </c>
    </row>
    <row r="568" spans="1:2" x14ac:dyDescent="0.25">
      <c r="A568" s="345">
        <v>590</v>
      </c>
      <c r="B568" s="346" t="s">
        <v>1929</v>
      </c>
    </row>
    <row r="569" spans="1:2" x14ac:dyDescent="0.25">
      <c r="A569" s="345">
        <v>591</v>
      </c>
      <c r="B569" s="346" t="s">
        <v>1930</v>
      </c>
    </row>
    <row r="570" spans="1:2" x14ac:dyDescent="0.25">
      <c r="A570" s="345">
        <v>592</v>
      </c>
      <c r="B570" s="346" t="s">
        <v>1931</v>
      </c>
    </row>
    <row r="571" spans="1:2" x14ac:dyDescent="0.25">
      <c r="A571" s="345">
        <v>593</v>
      </c>
      <c r="B571" s="346" t="s">
        <v>1932</v>
      </c>
    </row>
    <row r="572" spans="1:2" x14ac:dyDescent="0.25">
      <c r="A572" s="345">
        <v>594</v>
      </c>
      <c r="B572" s="346" t="s">
        <v>1933</v>
      </c>
    </row>
    <row r="573" spans="1:2" x14ac:dyDescent="0.25">
      <c r="A573" s="345">
        <v>595</v>
      </c>
      <c r="B573" s="346" t="s">
        <v>1934</v>
      </c>
    </row>
    <row r="574" spans="1:2" x14ac:dyDescent="0.25">
      <c r="A574" s="345">
        <v>596</v>
      </c>
      <c r="B574" s="346" t="s">
        <v>1935</v>
      </c>
    </row>
    <row r="575" spans="1:2" x14ac:dyDescent="0.25">
      <c r="A575" s="345">
        <v>597</v>
      </c>
      <c r="B575" s="346" t="s">
        <v>1936</v>
      </c>
    </row>
    <row r="576" spans="1:2" x14ac:dyDescent="0.25">
      <c r="A576" s="345">
        <v>598</v>
      </c>
      <c r="B576" s="346" t="s">
        <v>1547</v>
      </c>
    </row>
    <row r="577" spans="1:2" x14ac:dyDescent="0.25">
      <c r="A577" s="345">
        <v>599</v>
      </c>
      <c r="B577" s="346" t="s">
        <v>1937</v>
      </c>
    </row>
    <row r="578" spans="1:2" x14ac:dyDescent="0.25">
      <c r="A578" s="345">
        <v>600</v>
      </c>
      <c r="B578" s="346" t="s">
        <v>1938</v>
      </c>
    </row>
    <row r="579" spans="1:2" x14ac:dyDescent="0.25">
      <c r="A579" s="345">
        <v>601</v>
      </c>
      <c r="B579" s="346" t="s">
        <v>1939</v>
      </c>
    </row>
    <row r="580" spans="1:2" x14ac:dyDescent="0.25">
      <c r="A580" s="345">
        <v>602</v>
      </c>
      <c r="B580" s="346" t="s">
        <v>1940</v>
      </c>
    </row>
    <row r="581" spans="1:2" x14ac:dyDescent="0.25">
      <c r="A581" s="345">
        <v>603</v>
      </c>
      <c r="B581" s="346" t="s">
        <v>1941</v>
      </c>
    </row>
    <row r="582" spans="1:2" x14ac:dyDescent="0.25">
      <c r="A582" s="345">
        <v>604</v>
      </c>
      <c r="B582" s="346" t="s">
        <v>1851</v>
      </c>
    </row>
    <row r="583" spans="1:2" x14ac:dyDescent="0.25">
      <c r="A583" s="345">
        <v>605</v>
      </c>
      <c r="B583" s="346" t="s">
        <v>1942</v>
      </c>
    </row>
    <row r="584" spans="1:2" x14ac:dyDescent="0.25">
      <c r="A584" s="345">
        <v>606</v>
      </c>
      <c r="B584" s="346" t="s">
        <v>1942</v>
      </c>
    </row>
    <row r="585" spans="1:2" x14ac:dyDescent="0.25">
      <c r="A585" s="345">
        <v>607</v>
      </c>
      <c r="B585" s="346" t="s">
        <v>1943</v>
      </c>
    </row>
    <row r="586" spans="1:2" x14ac:dyDescent="0.25">
      <c r="A586" s="345">
        <v>608</v>
      </c>
      <c r="B586" s="346" t="s">
        <v>1769</v>
      </c>
    </row>
    <row r="587" spans="1:2" x14ac:dyDescent="0.25">
      <c r="A587" s="345">
        <v>609</v>
      </c>
      <c r="B587" s="346" t="s">
        <v>1944</v>
      </c>
    </row>
    <row r="588" spans="1:2" x14ac:dyDescent="0.25">
      <c r="A588" s="345">
        <v>610</v>
      </c>
      <c r="B588" s="346" t="s">
        <v>1945</v>
      </c>
    </row>
    <row r="589" spans="1:2" x14ac:dyDescent="0.25">
      <c r="A589" s="345">
        <v>611</v>
      </c>
      <c r="B589" s="346" t="s">
        <v>1946</v>
      </c>
    </row>
    <row r="590" spans="1:2" x14ac:dyDescent="0.25">
      <c r="A590" s="345">
        <v>612</v>
      </c>
      <c r="B590" s="346" t="s">
        <v>1947</v>
      </c>
    </row>
    <row r="591" spans="1:2" x14ac:dyDescent="0.25">
      <c r="A591" s="345">
        <v>613</v>
      </c>
      <c r="B591" s="346" t="s">
        <v>1948</v>
      </c>
    </row>
    <row r="592" spans="1:2" x14ac:dyDescent="0.25">
      <c r="A592" s="345">
        <v>614</v>
      </c>
      <c r="B592" s="346" t="s">
        <v>1949</v>
      </c>
    </row>
    <row r="593" spans="1:2" x14ac:dyDescent="0.25">
      <c r="A593" s="345">
        <v>615</v>
      </c>
      <c r="B593" s="346" t="s">
        <v>1950</v>
      </c>
    </row>
    <row r="594" spans="1:2" x14ac:dyDescent="0.25">
      <c r="A594" s="345">
        <v>616</v>
      </c>
      <c r="B594" s="346" t="s">
        <v>1887</v>
      </c>
    </row>
    <row r="595" spans="1:2" x14ac:dyDescent="0.25">
      <c r="A595" s="345">
        <v>617</v>
      </c>
      <c r="B595" s="346" t="s">
        <v>1951</v>
      </c>
    </row>
    <row r="596" spans="1:2" x14ac:dyDescent="0.25">
      <c r="A596" s="345">
        <v>618</v>
      </c>
      <c r="B596" s="346" t="s">
        <v>1952</v>
      </c>
    </row>
    <row r="597" spans="1:2" x14ac:dyDescent="0.25">
      <c r="A597" s="345">
        <v>619</v>
      </c>
      <c r="B597" s="346" t="s">
        <v>1953</v>
      </c>
    </row>
    <row r="598" spans="1:2" x14ac:dyDescent="0.25">
      <c r="A598" s="345">
        <v>620</v>
      </c>
      <c r="B598" s="346" t="s">
        <v>1954</v>
      </c>
    </row>
    <row r="599" spans="1:2" x14ac:dyDescent="0.25">
      <c r="A599" s="345">
        <v>621</v>
      </c>
      <c r="B599" s="346" t="s">
        <v>1955</v>
      </c>
    </row>
    <row r="600" spans="1:2" x14ac:dyDescent="0.25">
      <c r="A600" s="345">
        <v>622</v>
      </c>
      <c r="B600" s="346" t="s">
        <v>1956</v>
      </c>
    </row>
    <row r="601" spans="1:2" x14ac:dyDescent="0.25">
      <c r="A601" s="345">
        <v>623</v>
      </c>
      <c r="B601" s="346" t="s">
        <v>1957</v>
      </c>
    </row>
    <row r="602" spans="1:2" x14ac:dyDescent="0.25">
      <c r="A602" s="345">
        <v>625</v>
      </c>
      <c r="B602" s="346" t="s">
        <v>1958</v>
      </c>
    </row>
    <row r="603" spans="1:2" x14ac:dyDescent="0.25">
      <c r="A603" s="345">
        <v>626</v>
      </c>
      <c r="B603" s="346" t="s">
        <v>1959</v>
      </c>
    </row>
    <row r="604" spans="1:2" x14ac:dyDescent="0.25">
      <c r="A604" s="345">
        <v>627</v>
      </c>
      <c r="B604" s="346" t="s">
        <v>1960</v>
      </c>
    </row>
    <row r="605" spans="1:2" x14ac:dyDescent="0.25">
      <c r="A605" s="345">
        <v>628</v>
      </c>
      <c r="B605" s="346" t="s">
        <v>1961</v>
      </c>
    </row>
    <row r="606" spans="1:2" x14ac:dyDescent="0.25">
      <c r="A606" s="345">
        <v>629</v>
      </c>
      <c r="B606" s="346" t="s">
        <v>1962</v>
      </c>
    </row>
    <row r="607" spans="1:2" x14ac:dyDescent="0.25">
      <c r="A607" s="345">
        <v>630</v>
      </c>
      <c r="B607" s="346" t="s">
        <v>1963</v>
      </c>
    </row>
    <row r="608" spans="1:2" x14ac:dyDescent="0.25">
      <c r="A608" s="345">
        <v>631</v>
      </c>
      <c r="B608" s="346" t="s">
        <v>1964</v>
      </c>
    </row>
    <row r="609" spans="1:2" x14ac:dyDescent="0.25">
      <c r="A609" s="345">
        <v>632</v>
      </c>
      <c r="B609" s="346" t="s">
        <v>1965</v>
      </c>
    </row>
    <row r="610" spans="1:2" x14ac:dyDescent="0.25">
      <c r="A610" s="345">
        <v>633</v>
      </c>
      <c r="B610" s="346" t="s">
        <v>1966</v>
      </c>
    </row>
    <row r="611" spans="1:2" x14ac:dyDescent="0.25">
      <c r="A611" s="345">
        <v>634</v>
      </c>
      <c r="B611" s="346" t="s">
        <v>1967</v>
      </c>
    </row>
    <row r="612" spans="1:2" x14ac:dyDescent="0.25">
      <c r="A612" s="345">
        <v>635</v>
      </c>
      <c r="B612" s="346" t="s">
        <v>1968</v>
      </c>
    </row>
    <row r="613" spans="1:2" x14ac:dyDescent="0.25">
      <c r="A613" s="345">
        <v>636</v>
      </c>
      <c r="B613" s="346" t="s">
        <v>1969</v>
      </c>
    </row>
    <row r="614" spans="1:2" x14ac:dyDescent="0.25">
      <c r="A614" s="345">
        <v>637</v>
      </c>
      <c r="B614" s="346" t="s">
        <v>1970</v>
      </c>
    </row>
    <row r="615" spans="1:2" x14ac:dyDescent="0.25">
      <c r="A615" s="345">
        <v>638</v>
      </c>
      <c r="B615" s="346" t="s">
        <v>1971</v>
      </c>
    </row>
    <row r="616" spans="1:2" x14ac:dyDescent="0.25">
      <c r="A616" s="345">
        <v>639</v>
      </c>
      <c r="B616" s="346" t="s">
        <v>1972</v>
      </c>
    </row>
    <row r="617" spans="1:2" x14ac:dyDescent="0.25">
      <c r="A617" s="345">
        <v>640</v>
      </c>
      <c r="B617" s="346" t="s">
        <v>1973</v>
      </c>
    </row>
    <row r="618" spans="1:2" x14ac:dyDescent="0.25">
      <c r="A618" s="345">
        <v>641</v>
      </c>
      <c r="B618" s="346" t="s">
        <v>1782</v>
      </c>
    </row>
    <row r="619" spans="1:2" x14ac:dyDescent="0.25">
      <c r="A619" s="345">
        <v>642</v>
      </c>
      <c r="B619" s="346" t="s">
        <v>1974</v>
      </c>
    </row>
    <row r="620" spans="1:2" x14ac:dyDescent="0.25">
      <c r="A620" s="345">
        <v>643</v>
      </c>
      <c r="B620" s="346" t="s">
        <v>1975</v>
      </c>
    </row>
    <row r="621" spans="1:2" x14ac:dyDescent="0.25">
      <c r="A621" s="345">
        <v>644</v>
      </c>
      <c r="B621" s="346" t="s">
        <v>1976</v>
      </c>
    </row>
    <row r="622" spans="1:2" x14ac:dyDescent="0.25">
      <c r="A622" s="345">
        <v>645</v>
      </c>
      <c r="B622" s="346" t="s">
        <v>1977</v>
      </c>
    </row>
    <row r="623" spans="1:2" x14ac:dyDescent="0.25">
      <c r="A623" s="345">
        <v>646</v>
      </c>
      <c r="B623" s="346" t="s">
        <v>1619</v>
      </c>
    </row>
    <row r="624" spans="1:2" x14ac:dyDescent="0.25">
      <c r="A624" s="345">
        <v>647</v>
      </c>
      <c r="B624" s="346" t="s">
        <v>1978</v>
      </c>
    </row>
    <row r="625" spans="1:2" x14ac:dyDescent="0.25">
      <c r="A625" s="345">
        <v>648</v>
      </c>
      <c r="B625" s="346" t="s">
        <v>1979</v>
      </c>
    </row>
    <row r="626" spans="1:2" x14ac:dyDescent="0.25">
      <c r="A626" s="345">
        <v>649</v>
      </c>
      <c r="B626" s="346" t="s">
        <v>1980</v>
      </c>
    </row>
    <row r="627" spans="1:2" x14ac:dyDescent="0.25">
      <c r="A627" s="345">
        <v>650</v>
      </c>
      <c r="B627" s="346" t="s">
        <v>1981</v>
      </c>
    </row>
    <row r="628" spans="1:2" x14ac:dyDescent="0.25">
      <c r="A628" s="345">
        <v>651</v>
      </c>
      <c r="B628" s="346" t="s">
        <v>1982</v>
      </c>
    </row>
    <row r="629" spans="1:2" x14ac:dyDescent="0.25">
      <c r="A629" s="345">
        <v>652</v>
      </c>
      <c r="B629" s="346" t="s">
        <v>1983</v>
      </c>
    </row>
    <row r="630" spans="1:2" x14ac:dyDescent="0.25">
      <c r="A630" s="345">
        <v>653</v>
      </c>
      <c r="B630" s="346" t="s">
        <v>1984</v>
      </c>
    </row>
    <row r="631" spans="1:2" x14ac:dyDescent="0.25">
      <c r="A631" s="345">
        <v>654</v>
      </c>
      <c r="B631" s="346" t="s">
        <v>1985</v>
      </c>
    </row>
    <row r="632" spans="1:2" x14ac:dyDescent="0.25">
      <c r="A632" s="345">
        <v>655</v>
      </c>
      <c r="B632" s="346" t="s">
        <v>1986</v>
      </c>
    </row>
    <row r="633" spans="1:2" x14ac:dyDescent="0.25">
      <c r="A633" s="345">
        <v>656</v>
      </c>
      <c r="B633" s="346" t="s">
        <v>1987</v>
      </c>
    </row>
    <row r="634" spans="1:2" x14ac:dyDescent="0.25">
      <c r="A634" s="345">
        <v>657</v>
      </c>
      <c r="B634" s="346" t="s">
        <v>1988</v>
      </c>
    </row>
    <row r="635" spans="1:2" x14ac:dyDescent="0.25">
      <c r="A635" s="345">
        <v>658</v>
      </c>
      <c r="B635" s="346" t="s">
        <v>1989</v>
      </c>
    </row>
    <row r="636" spans="1:2" x14ac:dyDescent="0.25">
      <c r="A636" s="345">
        <v>659</v>
      </c>
      <c r="B636" s="346" t="s">
        <v>1990</v>
      </c>
    </row>
    <row r="637" spans="1:2" x14ac:dyDescent="0.25">
      <c r="A637" s="345">
        <v>660</v>
      </c>
      <c r="B637" s="346" t="s">
        <v>1991</v>
      </c>
    </row>
    <row r="638" spans="1:2" x14ac:dyDescent="0.25">
      <c r="A638" s="345">
        <v>661</v>
      </c>
      <c r="B638" s="346" t="s">
        <v>1992</v>
      </c>
    </row>
    <row r="639" spans="1:2" x14ac:dyDescent="0.25">
      <c r="A639" s="345">
        <v>662</v>
      </c>
      <c r="B639" s="346" t="s">
        <v>1993</v>
      </c>
    </row>
    <row r="640" spans="1:2" x14ac:dyDescent="0.25">
      <c r="A640" s="345">
        <v>663</v>
      </c>
      <c r="B640" s="346" t="s">
        <v>1994</v>
      </c>
    </row>
    <row r="641" spans="1:2" x14ac:dyDescent="0.25">
      <c r="A641" s="345">
        <v>664</v>
      </c>
      <c r="B641" s="346" t="s">
        <v>1995</v>
      </c>
    </row>
    <row r="642" spans="1:2" x14ac:dyDescent="0.25">
      <c r="A642" s="345">
        <v>665</v>
      </c>
      <c r="B642" s="346" t="s">
        <v>1996</v>
      </c>
    </row>
    <row r="643" spans="1:2" x14ac:dyDescent="0.25">
      <c r="A643" s="345">
        <v>666</v>
      </c>
      <c r="B643" s="346" t="s">
        <v>1997</v>
      </c>
    </row>
    <row r="644" spans="1:2" x14ac:dyDescent="0.25">
      <c r="A644" s="345">
        <v>667</v>
      </c>
      <c r="B644" s="346" t="s">
        <v>1998</v>
      </c>
    </row>
    <row r="645" spans="1:2" x14ac:dyDescent="0.25">
      <c r="A645" s="345">
        <v>668</v>
      </c>
      <c r="B645" s="346" t="s">
        <v>1999</v>
      </c>
    </row>
    <row r="646" spans="1:2" x14ac:dyDescent="0.25">
      <c r="A646" s="345">
        <v>669</v>
      </c>
      <c r="B646" s="346" t="s">
        <v>2000</v>
      </c>
    </row>
    <row r="647" spans="1:2" x14ac:dyDescent="0.25">
      <c r="A647" s="345">
        <v>670</v>
      </c>
      <c r="B647" s="346" t="s">
        <v>2001</v>
      </c>
    </row>
    <row r="648" spans="1:2" x14ac:dyDescent="0.25">
      <c r="A648" s="345">
        <v>671</v>
      </c>
      <c r="B648" s="346" t="s">
        <v>2002</v>
      </c>
    </row>
    <row r="649" spans="1:2" x14ac:dyDescent="0.25">
      <c r="A649" s="345">
        <v>672</v>
      </c>
      <c r="B649" s="346" t="s">
        <v>1643</v>
      </c>
    </row>
    <row r="650" spans="1:2" x14ac:dyDescent="0.25">
      <c r="A650" s="345">
        <v>673</v>
      </c>
      <c r="B650" s="346" t="s">
        <v>2003</v>
      </c>
    </row>
    <row r="651" spans="1:2" x14ac:dyDescent="0.25">
      <c r="A651" s="345">
        <v>674</v>
      </c>
      <c r="B651" s="346" t="s">
        <v>2004</v>
      </c>
    </row>
    <row r="652" spans="1:2" x14ac:dyDescent="0.25">
      <c r="A652" s="345">
        <v>675</v>
      </c>
      <c r="B652" s="346" t="s">
        <v>2005</v>
      </c>
    </row>
    <row r="653" spans="1:2" x14ac:dyDescent="0.25">
      <c r="A653" s="345">
        <v>676</v>
      </c>
      <c r="B653" s="346" t="s">
        <v>2006</v>
      </c>
    </row>
    <row r="654" spans="1:2" x14ac:dyDescent="0.25">
      <c r="A654" s="345">
        <v>677</v>
      </c>
      <c r="B654" s="346" t="s">
        <v>2007</v>
      </c>
    </row>
    <row r="655" spans="1:2" x14ac:dyDescent="0.25">
      <c r="A655" s="345">
        <v>678</v>
      </c>
      <c r="B655" s="346" t="s">
        <v>2008</v>
      </c>
    </row>
    <row r="656" spans="1:2" x14ac:dyDescent="0.25">
      <c r="A656" s="345">
        <v>679</v>
      </c>
      <c r="B656" s="346" t="s">
        <v>2009</v>
      </c>
    </row>
    <row r="657" spans="1:2" x14ac:dyDescent="0.25">
      <c r="A657" s="345">
        <v>680</v>
      </c>
      <c r="B657" s="346" t="s">
        <v>2010</v>
      </c>
    </row>
    <row r="658" spans="1:2" x14ac:dyDescent="0.25">
      <c r="A658" s="345">
        <v>681</v>
      </c>
      <c r="B658" s="346" t="s">
        <v>1922</v>
      </c>
    </row>
    <row r="659" spans="1:2" x14ac:dyDescent="0.25">
      <c r="A659" s="345">
        <v>682</v>
      </c>
      <c r="B659" s="346" t="s">
        <v>2011</v>
      </c>
    </row>
    <row r="660" spans="1:2" x14ac:dyDescent="0.25">
      <c r="A660" s="345">
        <v>683</v>
      </c>
      <c r="B660" s="346" t="s">
        <v>1503</v>
      </c>
    </row>
    <row r="661" spans="1:2" x14ac:dyDescent="0.25">
      <c r="A661" s="345">
        <v>684</v>
      </c>
      <c r="B661" s="346" t="s">
        <v>2012</v>
      </c>
    </row>
    <row r="662" spans="1:2" x14ac:dyDescent="0.25">
      <c r="A662" s="345">
        <v>685</v>
      </c>
      <c r="B662" s="346" t="s">
        <v>2013</v>
      </c>
    </row>
    <row r="663" spans="1:2" x14ac:dyDescent="0.25">
      <c r="A663" s="345">
        <v>686</v>
      </c>
      <c r="B663" s="346" t="s">
        <v>2014</v>
      </c>
    </row>
    <row r="664" spans="1:2" x14ac:dyDescent="0.25">
      <c r="A664" s="345">
        <v>687</v>
      </c>
      <c r="B664" s="346" t="s">
        <v>2015</v>
      </c>
    </row>
    <row r="665" spans="1:2" x14ac:dyDescent="0.25">
      <c r="A665" s="345">
        <v>688</v>
      </c>
      <c r="B665" s="346" t="s">
        <v>1575</v>
      </c>
    </row>
    <row r="666" spans="1:2" x14ac:dyDescent="0.25">
      <c r="A666" s="345">
        <v>689</v>
      </c>
      <c r="B666" s="346" t="s">
        <v>1494</v>
      </c>
    </row>
    <row r="667" spans="1:2" x14ac:dyDescent="0.25">
      <c r="A667" s="345">
        <v>690</v>
      </c>
      <c r="B667" s="346" t="s">
        <v>1574</v>
      </c>
    </row>
    <row r="668" spans="1:2" x14ac:dyDescent="0.25">
      <c r="A668" s="345">
        <v>692</v>
      </c>
      <c r="B668" s="346" t="s">
        <v>2016</v>
      </c>
    </row>
    <row r="669" spans="1:2" x14ac:dyDescent="0.25">
      <c r="A669" s="345">
        <v>693</v>
      </c>
      <c r="B669" s="346" t="s">
        <v>2017</v>
      </c>
    </row>
    <row r="670" spans="1:2" x14ac:dyDescent="0.25">
      <c r="A670" s="345">
        <v>694</v>
      </c>
      <c r="B670" s="346" t="s">
        <v>2018</v>
      </c>
    </row>
    <row r="671" spans="1:2" x14ac:dyDescent="0.25">
      <c r="A671" s="345">
        <v>695</v>
      </c>
      <c r="B671" s="346" t="s">
        <v>2019</v>
      </c>
    </row>
    <row r="672" spans="1:2" x14ac:dyDescent="0.25">
      <c r="A672" s="345">
        <v>696</v>
      </c>
      <c r="B672" s="346" t="s">
        <v>2020</v>
      </c>
    </row>
    <row r="673" spans="1:2" x14ac:dyDescent="0.25">
      <c r="A673" s="345">
        <v>697</v>
      </c>
      <c r="B673" s="346" t="s">
        <v>1723</v>
      </c>
    </row>
    <row r="674" spans="1:2" x14ac:dyDescent="0.25">
      <c r="A674" s="345">
        <v>698</v>
      </c>
      <c r="B674" s="346" t="s">
        <v>2021</v>
      </c>
    </row>
    <row r="675" spans="1:2" x14ac:dyDescent="0.25">
      <c r="A675" s="345">
        <v>699</v>
      </c>
      <c r="B675" s="346" t="s">
        <v>2022</v>
      </c>
    </row>
    <row r="676" spans="1:2" x14ac:dyDescent="0.25">
      <c r="A676" s="345">
        <v>700</v>
      </c>
      <c r="B676" s="346" t="s">
        <v>2023</v>
      </c>
    </row>
    <row r="677" spans="1:2" x14ac:dyDescent="0.25">
      <c r="A677" s="345">
        <v>701</v>
      </c>
      <c r="B677" s="346" t="s">
        <v>2024</v>
      </c>
    </row>
    <row r="678" spans="1:2" x14ac:dyDescent="0.25">
      <c r="A678" s="345">
        <v>702</v>
      </c>
      <c r="B678" s="346" t="s">
        <v>2025</v>
      </c>
    </row>
    <row r="679" spans="1:2" x14ac:dyDescent="0.25">
      <c r="A679" s="345">
        <v>703</v>
      </c>
      <c r="B679" s="346" t="s">
        <v>2026</v>
      </c>
    </row>
    <row r="680" spans="1:2" x14ac:dyDescent="0.25">
      <c r="A680" s="345">
        <v>704</v>
      </c>
      <c r="B680" s="346" t="s">
        <v>2027</v>
      </c>
    </row>
    <row r="681" spans="1:2" x14ac:dyDescent="0.25">
      <c r="A681" s="345">
        <v>705</v>
      </c>
      <c r="B681" s="346" t="s">
        <v>2028</v>
      </c>
    </row>
    <row r="682" spans="1:2" x14ac:dyDescent="0.25">
      <c r="A682" s="345">
        <v>706</v>
      </c>
      <c r="B682" s="346" t="s">
        <v>2029</v>
      </c>
    </row>
    <row r="683" spans="1:2" x14ac:dyDescent="0.25">
      <c r="A683" s="345">
        <v>707</v>
      </c>
      <c r="B683" s="346" t="s">
        <v>2030</v>
      </c>
    </row>
    <row r="684" spans="1:2" x14ac:dyDescent="0.25">
      <c r="A684" s="345">
        <v>708</v>
      </c>
      <c r="B684" s="346" t="s">
        <v>2031</v>
      </c>
    </row>
    <row r="685" spans="1:2" x14ac:dyDescent="0.25">
      <c r="A685" s="345">
        <v>709</v>
      </c>
      <c r="B685" s="346" t="s">
        <v>2032</v>
      </c>
    </row>
    <row r="686" spans="1:2" x14ac:dyDescent="0.25">
      <c r="A686" s="345">
        <v>710</v>
      </c>
      <c r="B686" s="346" t="s">
        <v>2033</v>
      </c>
    </row>
    <row r="687" spans="1:2" x14ac:dyDescent="0.25">
      <c r="A687" s="345">
        <v>711</v>
      </c>
      <c r="B687" s="346" t="s">
        <v>1869</v>
      </c>
    </row>
    <row r="688" spans="1:2" x14ac:dyDescent="0.25">
      <c r="A688" s="345">
        <v>712</v>
      </c>
      <c r="B688" s="346" t="s">
        <v>2034</v>
      </c>
    </row>
    <row r="689" spans="1:2" x14ac:dyDescent="0.25">
      <c r="A689" s="345">
        <v>713</v>
      </c>
      <c r="B689" s="346" t="s">
        <v>2035</v>
      </c>
    </row>
    <row r="690" spans="1:2" x14ac:dyDescent="0.25">
      <c r="A690" s="345">
        <v>714</v>
      </c>
      <c r="B690" s="346" t="s">
        <v>2036</v>
      </c>
    </row>
    <row r="691" spans="1:2" x14ac:dyDescent="0.25">
      <c r="A691" s="345">
        <v>715</v>
      </c>
      <c r="B691" s="346" t="s">
        <v>2037</v>
      </c>
    </row>
    <row r="692" spans="1:2" x14ac:dyDescent="0.25">
      <c r="A692" s="345">
        <v>716</v>
      </c>
      <c r="B692" s="346" t="s">
        <v>1761</v>
      </c>
    </row>
    <row r="693" spans="1:2" x14ac:dyDescent="0.25">
      <c r="A693" s="345">
        <v>717</v>
      </c>
      <c r="B693" s="346" t="s">
        <v>2038</v>
      </c>
    </row>
    <row r="694" spans="1:2" x14ac:dyDescent="0.25">
      <c r="A694" s="345">
        <v>718</v>
      </c>
      <c r="B694" s="346" t="s">
        <v>2039</v>
      </c>
    </row>
    <row r="695" spans="1:2" x14ac:dyDescent="0.25">
      <c r="A695" s="345">
        <v>719</v>
      </c>
      <c r="B695" s="346" t="s">
        <v>2040</v>
      </c>
    </row>
    <row r="696" spans="1:2" x14ac:dyDescent="0.25">
      <c r="A696" s="345">
        <v>720</v>
      </c>
      <c r="B696" s="346" t="s">
        <v>2041</v>
      </c>
    </row>
    <row r="697" spans="1:2" x14ac:dyDescent="0.25">
      <c r="A697" s="345">
        <v>721</v>
      </c>
      <c r="B697" s="346" t="s">
        <v>1834</v>
      </c>
    </row>
    <row r="698" spans="1:2" x14ac:dyDescent="0.25">
      <c r="A698" s="345">
        <v>722</v>
      </c>
      <c r="B698" s="346" t="s">
        <v>2042</v>
      </c>
    </row>
    <row r="699" spans="1:2" x14ac:dyDescent="0.25">
      <c r="A699" s="345">
        <v>723</v>
      </c>
      <c r="B699" s="346" t="s">
        <v>2043</v>
      </c>
    </row>
    <row r="700" spans="1:2" x14ac:dyDescent="0.25">
      <c r="A700" s="345">
        <v>724</v>
      </c>
      <c r="B700" s="346" t="s">
        <v>2008</v>
      </c>
    </row>
    <row r="701" spans="1:2" x14ac:dyDescent="0.25">
      <c r="A701" s="345">
        <v>725</v>
      </c>
      <c r="B701" s="346" t="s">
        <v>2044</v>
      </c>
    </row>
    <row r="702" spans="1:2" x14ac:dyDescent="0.25">
      <c r="A702" s="345">
        <v>726</v>
      </c>
      <c r="B702" s="346" t="s">
        <v>2045</v>
      </c>
    </row>
    <row r="703" spans="1:2" x14ac:dyDescent="0.25">
      <c r="A703" s="345">
        <v>727</v>
      </c>
      <c r="B703" s="346" t="s">
        <v>2046</v>
      </c>
    </row>
    <row r="704" spans="1:2" x14ac:dyDescent="0.25">
      <c r="A704" s="345">
        <v>728</v>
      </c>
      <c r="B704" s="346" t="s">
        <v>2047</v>
      </c>
    </row>
    <row r="705" spans="1:2" x14ac:dyDescent="0.25">
      <c r="A705" s="345">
        <v>729</v>
      </c>
      <c r="B705" s="346" t="s">
        <v>2048</v>
      </c>
    </row>
    <row r="706" spans="1:2" x14ac:dyDescent="0.25">
      <c r="A706" s="345">
        <v>730</v>
      </c>
      <c r="B706" s="346" t="s">
        <v>2049</v>
      </c>
    </row>
    <row r="707" spans="1:2" x14ac:dyDescent="0.25">
      <c r="A707" s="345">
        <v>731</v>
      </c>
      <c r="B707" s="346" t="s">
        <v>2050</v>
      </c>
    </row>
    <row r="708" spans="1:2" x14ac:dyDescent="0.25">
      <c r="A708" s="345">
        <v>732</v>
      </c>
      <c r="B708" s="346" t="s">
        <v>2051</v>
      </c>
    </row>
    <row r="709" spans="1:2" x14ac:dyDescent="0.25">
      <c r="A709" s="345">
        <v>733</v>
      </c>
      <c r="B709" s="346" t="s">
        <v>1830</v>
      </c>
    </row>
    <row r="710" spans="1:2" x14ac:dyDescent="0.25">
      <c r="A710" s="345">
        <v>734</v>
      </c>
      <c r="B710" s="346" t="s">
        <v>2052</v>
      </c>
    </row>
    <row r="711" spans="1:2" x14ac:dyDescent="0.25">
      <c r="A711" s="345">
        <v>735</v>
      </c>
      <c r="B711" s="346" t="s">
        <v>2053</v>
      </c>
    </row>
    <row r="712" spans="1:2" x14ac:dyDescent="0.25">
      <c r="A712" s="345">
        <v>736</v>
      </c>
      <c r="B712" s="346" t="s">
        <v>2054</v>
      </c>
    </row>
    <row r="713" spans="1:2" x14ac:dyDescent="0.25">
      <c r="A713" s="345">
        <v>737</v>
      </c>
      <c r="B713" s="346" t="s">
        <v>2055</v>
      </c>
    </row>
    <row r="714" spans="1:2" x14ac:dyDescent="0.25">
      <c r="A714" s="345">
        <v>738</v>
      </c>
      <c r="B714" s="346" t="s">
        <v>2056</v>
      </c>
    </row>
    <row r="715" spans="1:2" x14ac:dyDescent="0.25">
      <c r="A715" s="345">
        <v>739</v>
      </c>
      <c r="B715" s="346" t="s">
        <v>2057</v>
      </c>
    </row>
    <row r="716" spans="1:2" x14ac:dyDescent="0.25">
      <c r="A716" s="345">
        <v>740</v>
      </c>
      <c r="B716" s="346" t="s">
        <v>2058</v>
      </c>
    </row>
    <row r="717" spans="1:2" x14ac:dyDescent="0.25">
      <c r="A717" s="345">
        <v>741</v>
      </c>
      <c r="B717" s="346" t="s">
        <v>2059</v>
      </c>
    </row>
    <row r="718" spans="1:2" x14ac:dyDescent="0.25">
      <c r="A718" s="345">
        <v>742</v>
      </c>
      <c r="B718" s="346" t="s">
        <v>2060</v>
      </c>
    </row>
    <row r="719" spans="1:2" x14ac:dyDescent="0.25">
      <c r="A719" s="345">
        <v>743</v>
      </c>
      <c r="B719" s="346" t="s">
        <v>2061</v>
      </c>
    </row>
    <row r="720" spans="1:2" x14ac:dyDescent="0.25">
      <c r="A720" s="345">
        <v>744</v>
      </c>
      <c r="B720" s="346" t="s">
        <v>2062</v>
      </c>
    </row>
    <row r="721" spans="1:2" x14ac:dyDescent="0.25">
      <c r="A721" s="345">
        <v>745</v>
      </c>
      <c r="B721" s="346" t="s">
        <v>2063</v>
      </c>
    </row>
    <row r="722" spans="1:2" x14ac:dyDescent="0.25">
      <c r="A722" s="345">
        <v>746</v>
      </c>
      <c r="B722" s="346" t="s">
        <v>2064</v>
      </c>
    </row>
    <row r="723" spans="1:2" x14ac:dyDescent="0.25">
      <c r="A723" s="345">
        <v>747</v>
      </c>
      <c r="B723" s="346" t="s">
        <v>2065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zoomScale="115" zoomScaleNormal="115" workbookViewId="0">
      <selection activeCell="H132" sqref="H132"/>
    </sheetView>
  </sheetViews>
  <sheetFormatPr defaultRowHeight="15" x14ac:dyDescent="0.25"/>
  <cols>
    <col min="1" max="1" width="14.140625" customWidth="1"/>
    <col min="2" max="2" width="18.140625" customWidth="1"/>
    <col min="3" max="4" width="15.7109375" customWidth="1"/>
  </cols>
  <sheetData>
    <row r="1" spans="1:4" x14ac:dyDescent="0.25">
      <c r="A1" s="4" t="s">
        <v>1221</v>
      </c>
      <c r="B1" s="16" t="s">
        <v>1222</v>
      </c>
      <c r="C1" s="16" t="s">
        <v>1223</v>
      </c>
      <c r="D1" s="16" t="s">
        <v>1232</v>
      </c>
    </row>
    <row r="2" spans="1:4" x14ac:dyDescent="0.25">
      <c r="A2" s="6" t="s">
        <v>1124</v>
      </c>
      <c r="B2" s="1" t="s">
        <v>1224</v>
      </c>
      <c r="C2" s="1" t="s">
        <v>1225</v>
      </c>
      <c r="D2" t="s">
        <v>1234</v>
      </c>
    </row>
    <row r="3" spans="1:4" x14ac:dyDescent="0.25">
      <c r="A3" s="6" t="s">
        <v>1135</v>
      </c>
      <c r="B3" s="1" t="s">
        <v>1226</v>
      </c>
      <c r="C3" s="3" t="s">
        <v>1227</v>
      </c>
      <c r="D3" s="3" t="s">
        <v>1234</v>
      </c>
    </row>
    <row r="4" spans="1:4" x14ac:dyDescent="0.25">
      <c r="A4" s="6" t="s">
        <v>1136</v>
      </c>
      <c r="B4" s="1" t="s">
        <v>1226</v>
      </c>
      <c r="C4" s="3" t="s">
        <v>1225</v>
      </c>
      <c r="D4" s="3" t="s">
        <v>1233</v>
      </c>
    </row>
    <row r="5" spans="1:4" x14ac:dyDescent="0.25">
      <c r="A5" s="6" t="s">
        <v>1137</v>
      </c>
      <c r="B5" s="1" t="s">
        <v>1226</v>
      </c>
      <c r="C5" s="3" t="s">
        <v>1227</v>
      </c>
      <c r="D5" s="3" t="s">
        <v>1234</v>
      </c>
    </row>
    <row r="6" spans="1:4" x14ac:dyDescent="0.25">
      <c r="A6" s="6" t="s">
        <v>1138</v>
      </c>
      <c r="B6" s="1" t="s">
        <v>1228</v>
      </c>
      <c r="C6" s="1" t="s">
        <v>1227</v>
      </c>
      <c r="D6" s="3" t="s">
        <v>1234</v>
      </c>
    </row>
    <row r="7" spans="1:4" x14ac:dyDescent="0.25">
      <c r="A7" s="6" t="s">
        <v>1139</v>
      </c>
      <c r="B7" s="1" t="s">
        <v>1224</v>
      </c>
      <c r="C7" s="1" t="s">
        <v>1227</v>
      </c>
      <c r="D7" s="3" t="s">
        <v>1234</v>
      </c>
    </row>
    <row r="8" spans="1:4" x14ac:dyDescent="0.25">
      <c r="A8" s="6" t="s">
        <v>1140</v>
      </c>
      <c r="B8" s="1" t="s">
        <v>1229</v>
      </c>
      <c r="C8" s="3" t="s">
        <v>1230</v>
      </c>
      <c r="D8" s="3" t="s">
        <v>1234</v>
      </c>
    </row>
    <row r="9" spans="1:4" x14ac:dyDescent="0.25">
      <c r="A9" s="6" t="s">
        <v>1141</v>
      </c>
      <c r="B9" s="1" t="s">
        <v>1229</v>
      </c>
      <c r="C9" s="1" t="s">
        <v>1231</v>
      </c>
      <c r="D9" s="3" t="s">
        <v>1234</v>
      </c>
    </row>
    <row r="10" spans="1:4" x14ac:dyDescent="0.25">
      <c r="A10" s="6" t="s">
        <v>1142</v>
      </c>
      <c r="B10" s="1" t="s">
        <v>1228</v>
      </c>
      <c r="C10" s="3" t="s">
        <v>1227</v>
      </c>
      <c r="D10" s="3" t="s">
        <v>1233</v>
      </c>
    </row>
    <row r="11" spans="1:4" x14ac:dyDescent="0.25">
      <c r="A11" s="6" t="s">
        <v>1143</v>
      </c>
      <c r="B11" s="1" t="s">
        <v>1229</v>
      </c>
      <c r="C11" s="3" t="s">
        <v>1227</v>
      </c>
      <c r="D11" s="3" t="s">
        <v>1234</v>
      </c>
    </row>
    <row r="12" spans="1:4" x14ac:dyDescent="0.25">
      <c r="A12" s="6" t="s">
        <v>1144</v>
      </c>
      <c r="B12" s="1" t="s">
        <v>1228</v>
      </c>
      <c r="C12" s="3" t="s">
        <v>1230</v>
      </c>
      <c r="D12" s="3" t="s">
        <v>1234</v>
      </c>
    </row>
    <row r="13" spans="1:4" x14ac:dyDescent="0.25">
      <c r="A13" s="6" t="s">
        <v>1154</v>
      </c>
      <c r="B13" s="1" t="s">
        <v>1226</v>
      </c>
      <c r="C13" s="1" t="s">
        <v>1231</v>
      </c>
      <c r="D13" s="3" t="s">
        <v>1234</v>
      </c>
    </row>
    <row r="14" spans="1:4" x14ac:dyDescent="0.25">
      <c r="A14" s="6" t="s">
        <v>1145</v>
      </c>
      <c r="B14" s="1" t="s">
        <v>1228</v>
      </c>
      <c r="C14" s="3" t="s">
        <v>1231</v>
      </c>
      <c r="D14" s="3" t="s">
        <v>1234</v>
      </c>
    </row>
    <row r="15" spans="1:4" x14ac:dyDescent="0.25">
      <c r="A15" s="6" t="s">
        <v>1146</v>
      </c>
      <c r="B15" s="1" t="s">
        <v>1226</v>
      </c>
      <c r="C15" s="3" t="s">
        <v>1225</v>
      </c>
      <c r="D15" s="3" t="s">
        <v>1234</v>
      </c>
    </row>
    <row r="16" spans="1:4" x14ac:dyDescent="0.25">
      <c r="A16" s="6" t="s">
        <v>1147</v>
      </c>
      <c r="B16" s="1" t="s">
        <v>1228</v>
      </c>
      <c r="C16" s="1" t="s">
        <v>1231</v>
      </c>
      <c r="D16" s="3" t="s">
        <v>1234</v>
      </c>
    </row>
    <row r="17" spans="1:4" x14ac:dyDescent="0.25">
      <c r="A17" s="6" t="s">
        <v>1148</v>
      </c>
      <c r="B17" s="1" t="s">
        <v>1228</v>
      </c>
      <c r="C17" s="3" t="s">
        <v>1227</v>
      </c>
      <c r="D17" s="3" t="s">
        <v>1234</v>
      </c>
    </row>
    <row r="18" spans="1:4" x14ac:dyDescent="0.25">
      <c r="A18" s="6" t="s">
        <v>1206</v>
      </c>
      <c r="B18" s="1" t="s">
        <v>1228</v>
      </c>
      <c r="C18" s="1" t="s">
        <v>1225</v>
      </c>
      <c r="D18" s="3" t="s">
        <v>1234</v>
      </c>
    </row>
    <row r="19" spans="1:4" x14ac:dyDescent="0.25">
      <c r="A19" s="6" t="s">
        <v>1149</v>
      </c>
      <c r="B19" s="1" t="s">
        <v>1228</v>
      </c>
      <c r="C19" s="3" t="s">
        <v>1225</v>
      </c>
      <c r="D19" s="3" t="s">
        <v>1234</v>
      </c>
    </row>
    <row r="20" spans="1:4" x14ac:dyDescent="0.25">
      <c r="A20" s="6" t="s">
        <v>1150</v>
      </c>
      <c r="B20" s="1" t="s">
        <v>1224</v>
      </c>
      <c r="C20" s="1" t="s">
        <v>1231</v>
      </c>
      <c r="D20" s="3" t="s">
        <v>1234</v>
      </c>
    </row>
    <row r="21" spans="1:4" x14ac:dyDescent="0.25">
      <c r="A21" s="6" t="s">
        <v>1151</v>
      </c>
      <c r="B21" s="1" t="s">
        <v>1229</v>
      </c>
      <c r="C21" s="3" t="s">
        <v>1227</v>
      </c>
      <c r="D21" s="3" t="s">
        <v>1233</v>
      </c>
    </row>
    <row r="22" spans="1:4" x14ac:dyDescent="0.25">
      <c r="A22" s="6" t="s">
        <v>1152</v>
      </c>
      <c r="B22" s="1" t="s">
        <v>1224</v>
      </c>
      <c r="C22" s="3" t="s">
        <v>1230</v>
      </c>
      <c r="D22" s="3" t="s">
        <v>1234</v>
      </c>
    </row>
    <row r="23" spans="1:4" x14ac:dyDescent="0.25">
      <c r="A23" s="6" t="s">
        <v>1153</v>
      </c>
      <c r="B23" s="1" t="s">
        <v>1228</v>
      </c>
      <c r="C23" s="3" t="s">
        <v>1230</v>
      </c>
      <c r="D23" s="3" t="s">
        <v>1234</v>
      </c>
    </row>
    <row r="24" spans="1:4" x14ac:dyDescent="0.25">
      <c r="A24" s="6" t="s">
        <v>1125</v>
      </c>
      <c r="B24" s="1" t="s">
        <v>1229</v>
      </c>
      <c r="C24" s="3" t="s">
        <v>1227</v>
      </c>
      <c r="D24" s="3" t="s">
        <v>1234</v>
      </c>
    </row>
    <row r="25" spans="1:4" x14ac:dyDescent="0.25">
      <c r="A25" s="15" t="s">
        <v>1126</v>
      </c>
      <c r="B25" s="1" t="s">
        <v>1224</v>
      </c>
      <c r="C25" s="1" t="s">
        <v>1230</v>
      </c>
      <c r="D25" s="3" t="s">
        <v>1234</v>
      </c>
    </row>
    <row r="26" spans="1:4" x14ac:dyDescent="0.25">
      <c r="A26" s="15" t="s">
        <v>1127</v>
      </c>
      <c r="B26" s="1" t="s">
        <v>1224</v>
      </c>
      <c r="C26" s="1" t="s">
        <v>1231</v>
      </c>
      <c r="D26" s="3" t="s">
        <v>1234</v>
      </c>
    </row>
    <row r="27" spans="1:4" x14ac:dyDescent="0.25">
      <c r="A27" s="15" t="s">
        <v>1128</v>
      </c>
      <c r="B27" s="1" t="s">
        <v>1229</v>
      </c>
      <c r="C27" s="1" t="s">
        <v>1230</v>
      </c>
      <c r="D27" s="3" t="s">
        <v>1234</v>
      </c>
    </row>
    <row r="28" spans="1:4" x14ac:dyDescent="0.25">
      <c r="A28" s="15" t="s">
        <v>1129</v>
      </c>
      <c r="B28" s="1" t="s">
        <v>1229</v>
      </c>
      <c r="C28" s="1" t="s">
        <v>1231</v>
      </c>
      <c r="D28" s="3" t="s">
        <v>1234</v>
      </c>
    </row>
    <row r="29" spans="1:4" x14ac:dyDescent="0.25">
      <c r="A29" s="6" t="s">
        <v>1130</v>
      </c>
      <c r="B29" s="1" t="s">
        <v>1224</v>
      </c>
      <c r="C29" s="1" t="s">
        <v>1225</v>
      </c>
      <c r="D29" s="3" t="s">
        <v>1234</v>
      </c>
    </row>
    <row r="30" spans="1:4" x14ac:dyDescent="0.25">
      <c r="A30" s="6" t="s">
        <v>1131</v>
      </c>
      <c r="B30" s="1" t="s">
        <v>1228</v>
      </c>
      <c r="C30" s="1" t="s">
        <v>1225</v>
      </c>
      <c r="D30" s="3" t="s">
        <v>1233</v>
      </c>
    </row>
    <row r="31" spans="1:4" x14ac:dyDescent="0.25">
      <c r="A31" s="6" t="s">
        <v>1132</v>
      </c>
      <c r="B31" s="1" t="s">
        <v>1226</v>
      </c>
      <c r="C31" s="1" t="s">
        <v>1225</v>
      </c>
      <c r="D31" s="3" t="s">
        <v>1234</v>
      </c>
    </row>
    <row r="32" spans="1:4" x14ac:dyDescent="0.25">
      <c r="A32" s="6" t="s">
        <v>1133</v>
      </c>
      <c r="B32" s="1" t="s">
        <v>1224</v>
      </c>
      <c r="C32" s="1" t="s">
        <v>1227</v>
      </c>
      <c r="D32" s="3" t="s">
        <v>1234</v>
      </c>
    </row>
    <row r="33" spans="1:4" x14ac:dyDescent="0.25">
      <c r="A33" s="7" t="s">
        <v>1155</v>
      </c>
      <c r="B33" s="1" t="s">
        <v>1224</v>
      </c>
      <c r="C33" s="1" t="s">
        <v>1230</v>
      </c>
      <c r="D33" t="s">
        <v>1235</v>
      </c>
    </row>
    <row r="34" spans="1:4" x14ac:dyDescent="0.25">
      <c r="A34" s="14" t="s">
        <v>1192</v>
      </c>
      <c r="B34" s="1" t="s">
        <v>1228</v>
      </c>
      <c r="C34" s="1" t="s">
        <v>1230</v>
      </c>
      <c r="D34" t="s">
        <v>1235</v>
      </c>
    </row>
    <row r="35" spans="1:4" x14ac:dyDescent="0.25">
      <c r="A35" s="14" t="s">
        <v>1156</v>
      </c>
      <c r="B35" s="1" t="s">
        <v>1228</v>
      </c>
      <c r="C35" s="1" t="s">
        <v>1231</v>
      </c>
      <c r="D35" t="s">
        <v>1235</v>
      </c>
    </row>
    <row r="36" spans="1:4" x14ac:dyDescent="0.25">
      <c r="A36" s="7" t="s">
        <v>1172</v>
      </c>
      <c r="B36" s="1" t="s">
        <v>1226</v>
      </c>
      <c r="C36" s="3" t="s">
        <v>1231</v>
      </c>
      <c r="D36" t="s">
        <v>1235</v>
      </c>
    </row>
    <row r="37" spans="1:4" x14ac:dyDescent="0.25">
      <c r="A37" s="7" t="s">
        <v>1173</v>
      </c>
      <c r="B37" s="1" t="s">
        <v>1226</v>
      </c>
      <c r="C37" s="1" t="s">
        <v>1225</v>
      </c>
      <c r="D37" t="s">
        <v>1235</v>
      </c>
    </row>
    <row r="38" spans="1:4" x14ac:dyDescent="0.25">
      <c r="A38" s="7" t="s">
        <v>1174</v>
      </c>
      <c r="B38" s="1" t="s">
        <v>1228</v>
      </c>
      <c r="C38" s="3" t="s">
        <v>1231</v>
      </c>
      <c r="D38" s="3" t="s">
        <v>1235</v>
      </c>
    </row>
    <row r="39" spans="1:4" x14ac:dyDescent="0.25">
      <c r="A39" s="7" t="s">
        <v>1175</v>
      </c>
      <c r="B39" s="1" t="s">
        <v>1228</v>
      </c>
      <c r="C39" s="3" t="s">
        <v>1227</v>
      </c>
      <c r="D39" s="3" t="s">
        <v>1235</v>
      </c>
    </row>
    <row r="40" spans="1:4" x14ac:dyDescent="0.25">
      <c r="A40" s="7" t="s">
        <v>1176</v>
      </c>
      <c r="B40" s="1" t="s">
        <v>1224</v>
      </c>
      <c r="C40" s="3" t="s">
        <v>1227</v>
      </c>
      <c r="D40" s="3" t="s">
        <v>1233</v>
      </c>
    </row>
    <row r="41" spans="1:4" x14ac:dyDescent="0.25">
      <c r="A41" s="7" t="s">
        <v>1177</v>
      </c>
      <c r="B41" s="1" t="s">
        <v>1229</v>
      </c>
      <c r="C41" s="3" t="s">
        <v>1230</v>
      </c>
      <c r="D41" s="3" t="s">
        <v>1235</v>
      </c>
    </row>
    <row r="42" spans="1:4" x14ac:dyDescent="0.25">
      <c r="A42" s="7" t="s">
        <v>1178</v>
      </c>
      <c r="B42" s="1" t="s">
        <v>1228</v>
      </c>
      <c r="C42" s="3" t="s">
        <v>1230</v>
      </c>
      <c r="D42" s="3" t="s">
        <v>1235</v>
      </c>
    </row>
    <row r="43" spans="1:4" x14ac:dyDescent="0.25">
      <c r="A43" s="7" t="s">
        <v>1179</v>
      </c>
      <c r="B43" s="1" t="s">
        <v>1226</v>
      </c>
      <c r="C43" s="3" t="s">
        <v>1227</v>
      </c>
      <c r="D43" s="3" t="s">
        <v>1235</v>
      </c>
    </row>
    <row r="44" spans="1:4" x14ac:dyDescent="0.25">
      <c r="A44" s="7" t="s">
        <v>1180</v>
      </c>
      <c r="B44" s="1" t="s">
        <v>1229</v>
      </c>
      <c r="C44" s="3" t="s">
        <v>1231</v>
      </c>
      <c r="D44" s="3" t="s">
        <v>1235</v>
      </c>
    </row>
    <row r="45" spans="1:4" x14ac:dyDescent="0.25">
      <c r="A45" s="7" t="s">
        <v>1181</v>
      </c>
      <c r="B45" s="1" t="s">
        <v>1229</v>
      </c>
      <c r="C45" s="3" t="s">
        <v>1231</v>
      </c>
      <c r="D45" s="3" t="s">
        <v>1235</v>
      </c>
    </row>
    <row r="46" spans="1:4" x14ac:dyDescent="0.25">
      <c r="A46" s="7" t="s">
        <v>1182</v>
      </c>
      <c r="B46" s="1" t="s">
        <v>1228</v>
      </c>
      <c r="C46" s="1" t="s">
        <v>1225</v>
      </c>
      <c r="D46" s="3" t="s">
        <v>1235</v>
      </c>
    </row>
    <row r="47" spans="1:4" x14ac:dyDescent="0.25">
      <c r="A47" s="7" t="s">
        <v>1183</v>
      </c>
      <c r="B47" s="1" t="s">
        <v>1229</v>
      </c>
      <c r="C47" s="3" t="s">
        <v>1230</v>
      </c>
      <c r="D47" s="3" t="s">
        <v>1235</v>
      </c>
    </row>
    <row r="48" spans="1:4" x14ac:dyDescent="0.25">
      <c r="A48" s="7" t="s">
        <v>1184</v>
      </c>
      <c r="B48" s="1" t="s">
        <v>1224</v>
      </c>
      <c r="C48" s="3" t="s">
        <v>1231</v>
      </c>
      <c r="D48" s="3" t="s">
        <v>1235</v>
      </c>
    </row>
    <row r="49" spans="1:4" x14ac:dyDescent="0.25">
      <c r="A49" s="7" t="s">
        <v>1185</v>
      </c>
      <c r="B49" s="1" t="s">
        <v>1229</v>
      </c>
      <c r="C49" s="3" t="s">
        <v>1227</v>
      </c>
      <c r="D49" s="3" t="s">
        <v>1235</v>
      </c>
    </row>
    <row r="50" spans="1:4" x14ac:dyDescent="0.25">
      <c r="A50" s="7" t="s">
        <v>1186</v>
      </c>
      <c r="B50" s="1" t="s">
        <v>1228</v>
      </c>
      <c r="C50" s="3" t="s">
        <v>1231</v>
      </c>
      <c r="D50" s="3" t="s">
        <v>1233</v>
      </c>
    </row>
    <row r="51" spans="1:4" x14ac:dyDescent="0.25">
      <c r="A51" s="7" t="s">
        <v>1187</v>
      </c>
      <c r="B51" s="1" t="s">
        <v>1226</v>
      </c>
      <c r="C51" s="3" t="s">
        <v>1231</v>
      </c>
      <c r="D51" s="3" t="s">
        <v>1235</v>
      </c>
    </row>
    <row r="52" spans="1:4" x14ac:dyDescent="0.25">
      <c r="A52" s="7" t="s">
        <v>1188</v>
      </c>
      <c r="B52" s="1" t="s">
        <v>1226</v>
      </c>
      <c r="C52" s="3" t="s">
        <v>1231</v>
      </c>
      <c r="D52" s="3" t="s">
        <v>1235</v>
      </c>
    </row>
    <row r="53" spans="1:4" x14ac:dyDescent="0.25">
      <c r="A53" s="7" t="s">
        <v>1189</v>
      </c>
      <c r="B53" s="1" t="s">
        <v>1228</v>
      </c>
      <c r="C53" s="3" t="s">
        <v>1230</v>
      </c>
      <c r="D53" s="3" t="s">
        <v>1233</v>
      </c>
    </row>
    <row r="54" spans="1:4" x14ac:dyDescent="0.25">
      <c r="A54" s="7" t="s">
        <v>1190</v>
      </c>
      <c r="B54" s="1" t="s">
        <v>1228</v>
      </c>
      <c r="C54" s="1" t="s">
        <v>1225</v>
      </c>
      <c r="D54" s="3" t="s">
        <v>1235</v>
      </c>
    </row>
    <row r="55" spans="1:4" x14ac:dyDescent="0.25">
      <c r="A55" s="14" t="s">
        <v>1193</v>
      </c>
      <c r="B55" s="1" t="s">
        <v>1226</v>
      </c>
      <c r="C55" s="1" t="s">
        <v>1227</v>
      </c>
      <c r="D55" s="3" t="s">
        <v>1235</v>
      </c>
    </row>
    <row r="56" spans="1:4" x14ac:dyDescent="0.25">
      <c r="A56" s="14" t="s">
        <v>1194</v>
      </c>
      <c r="B56" s="1" t="s">
        <v>1226</v>
      </c>
      <c r="C56" s="1" t="s">
        <v>1225</v>
      </c>
      <c r="D56" s="3" t="s">
        <v>1235</v>
      </c>
    </row>
    <row r="57" spans="1:4" x14ac:dyDescent="0.25">
      <c r="A57" s="14" t="s">
        <v>1157</v>
      </c>
      <c r="B57" s="1" t="s">
        <v>1226</v>
      </c>
      <c r="C57" s="1" t="s">
        <v>1227</v>
      </c>
      <c r="D57" s="3" t="s">
        <v>1235</v>
      </c>
    </row>
    <row r="58" spans="1:4" x14ac:dyDescent="0.25">
      <c r="A58" s="14" t="s">
        <v>1191</v>
      </c>
      <c r="B58" s="1" t="s">
        <v>1229</v>
      </c>
      <c r="C58" s="1" t="s">
        <v>1227</v>
      </c>
      <c r="D58" t="s">
        <v>1235</v>
      </c>
    </row>
    <row r="59" spans="1:4" x14ac:dyDescent="0.25">
      <c r="A59" s="14" t="s">
        <v>1158</v>
      </c>
      <c r="B59" s="1" t="s">
        <v>1224</v>
      </c>
      <c r="C59" s="1" t="s">
        <v>1230</v>
      </c>
      <c r="D59" t="s">
        <v>1235</v>
      </c>
    </row>
    <row r="60" spans="1:4" x14ac:dyDescent="0.25">
      <c r="A60" s="14" t="s">
        <v>1159</v>
      </c>
      <c r="B60" s="1" t="s">
        <v>1224</v>
      </c>
      <c r="C60" s="1" t="s">
        <v>1231</v>
      </c>
      <c r="D60" t="s">
        <v>1235</v>
      </c>
    </row>
    <row r="61" spans="1:4" x14ac:dyDescent="0.25">
      <c r="A61" s="14" t="s">
        <v>1170</v>
      </c>
      <c r="B61" s="1" t="s">
        <v>1224</v>
      </c>
      <c r="C61" s="1" t="s">
        <v>1227</v>
      </c>
      <c r="D61" t="s">
        <v>1235</v>
      </c>
    </row>
    <row r="62" spans="1:4" x14ac:dyDescent="0.25">
      <c r="A62" s="14" t="s">
        <v>1160</v>
      </c>
      <c r="B62" s="1" t="s">
        <v>1228</v>
      </c>
      <c r="C62" s="1" t="s">
        <v>1227</v>
      </c>
      <c r="D62" t="s">
        <v>1235</v>
      </c>
    </row>
    <row r="63" spans="1:4" x14ac:dyDescent="0.25">
      <c r="A63" s="14" t="s">
        <v>1161</v>
      </c>
      <c r="B63" s="1" t="s">
        <v>1228</v>
      </c>
      <c r="C63" s="1" t="s">
        <v>1225</v>
      </c>
      <c r="D63" t="s">
        <v>1235</v>
      </c>
    </row>
    <row r="64" spans="1:4" x14ac:dyDescent="0.25">
      <c r="A64" s="14" t="s">
        <v>1162</v>
      </c>
      <c r="B64" s="1" t="s">
        <v>1229</v>
      </c>
      <c r="C64" s="1" t="s">
        <v>1230</v>
      </c>
      <c r="D64" t="s">
        <v>1235</v>
      </c>
    </row>
    <row r="65" spans="1:4" x14ac:dyDescent="0.25">
      <c r="A65" s="14" t="s">
        <v>1163</v>
      </c>
      <c r="B65" s="1" t="s">
        <v>1229</v>
      </c>
      <c r="C65" s="1" t="s">
        <v>1231</v>
      </c>
      <c r="D65" t="s">
        <v>1235</v>
      </c>
    </row>
    <row r="66" spans="1:4" x14ac:dyDescent="0.25">
      <c r="A66" s="14" t="s">
        <v>1164</v>
      </c>
      <c r="B66" s="1" t="s">
        <v>1229</v>
      </c>
      <c r="C66" s="1" t="s">
        <v>1227</v>
      </c>
      <c r="D66" t="s">
        <v>1235</v>
      </c>
    </row>
    <row r="67" spans="1:4" x14ac:dyDescent="0.25">
      <c r="A67" s="14" t="s">
        <v>1165</v>
      </c>
      <c r="B67" s="1" t="s">
        <v>1224</v>
      </c>
      <c r="C67" s="1" t="s">
        <v>1230</v>
      </c>
      <c r="D67" t="s">
        <v>1235</v>
      </c>
    </row>
    <row r="68" spans="1:4" x14ac:dyDescent="0.25">
      <c r="A68" s="14" t="s">
        <v>1166</v>
      </c>
      <c r="B68" s="1" t="s">
        <v>1224</v>
      </c>
      <c r="C68" s="1" t="s">
        <v>1231</v>
      </c>
      <c r="D68" s="3" t="s">
        <v>1235</v>
      </c>
    </row>
    <row r="69" spans="1:4" x14ac:dyDescent="0.25">
      <c r="A69" s="14" t="s">
        <v>1167</v>
      </c>
      <c r="B69" s="1" t="s">
        <v>1224</v>
      </c>
      <c r="C69" s="1" t="s">
        <v>1227</v>
      </c>
      <c r="D69" s="3" t="s">
        <v>1235</v>
      </c>
    </row>
    <row r="70" spans="1:4" x14ac:dyDescent="0.25">
      <c r="A70" s="14" t="s">
        <v>1168</v>
      </c>
      <c r="B70" s="1" t="s">
        <v>1224</v>
      </c>
      <c r="C70" s="1" t="s">
        <v>1225</v>
      </c>
      <c r="D70" s="3" t="s">
        <v>1235</v>
      </c>
    </row>
    <row r="71" spans="1:4" x14ac:dyDescent="0.25">
      <c r="A71" s="7" t="s">
        <v>1205</v>
      </c>
      <c r="B71" s="1" t="s">
        <v>1224</v>
      </c>
      <c r="C71" s="1" t="s">
        <v>1225</v>
      </c>
      <c r="D71" s="3" t="s">
        <v>1235</v>
      </c>
    </row>
    <row r="72" spans="1:4" x14ac:dyDescent="0.25">
      <c r="A72" s="8" t="s">
        <v>1057</v>
      </c>
      <c r="B72" s="1" t="s">
        <v>1228</v>
      </c>
      <c r="C72" s="1" t="s">
        <v>1227</v>
      </c>
      <c r="D72" s="3" t="s">
        <v>1234</v>
      </c>
    </row>
    <row r="73" spans="1:4" x14ac:dyDescent="0.25">
      <c r="A73" s="8" t="s">
        <v>1056</v>
      </c>
      <c r="B73" s="1" t="s">
        <v>1224</v>
      </c>
      <c r="C73" s="1" t="s">
        <v>1230</v>
      </c>
      <c r="D73" s="3" t="s">
        <v>1233</v>
      </c>
    </row>
    <row r="74" spans="1:4" x14ac:dyDescent="0.25">
      <c r="A74" s="8" t="s">
        <v>1058</v>
      </c>
      <c r="B74" s="1" t="s">
        <v>1224</v>
      </c>
      <c r="C74" s="1" t="s">
        <v>1227</v>
      </c>
      <c r="D74" s="3" t="s">
        <v>1234</v>
      </c>
    </row>
    <row r="75" spans="1:4" x14ac:dyDescent="0.25">
      <c r="A75" s="8" t="s">
        <v>1059</v>
      </c>
      <c r="B75" s="1" t="s">
        <v>1224</v>
      </c>
      <c r="C75" s="1" t="s">
        <v>1225</v>
      </c>
      <c r="D75" s="3" t="s">
        <v>1234</v>
      </c>
    </row>
    <row r="76" spans="1:4" x14ac:dyDescent="0.25">
      <c r="A76" s="8" t="s">
        <v>1066</v>
      </c>
      <c r="B76" s="1" t="s">
        <v>1228</v>
      </c>
      <c r="C76" s="1" t="s">
        <v>1225</v>
      </c>
      <c r="D76" s="3" t="s">
        <v>1234</v>
      </c>
    </row>
    <row r="77" spans="1:4" x14ac:dyDescent="0.25">
      <c r="A77" s="8" t="s">
        <v>1067</v>
      </c>
      <c r="B77" s="1" t="s">
        <v>1229</v>
      </c>
      <c r="C77" s="3" t="s">
        <v>1230</v>
      </c>
      <c r="D77" s="3" t="s">
        <v>1233</v>
      </c>
    </row>
    <row r="78" spans="1:4" x14ac:dyDescent="0.25">
      <c r="A78" s="8" t="s">
        <v>1068</v>
      </c>
      <c r="B78" s="1" t="s">
        <v>1226</v>
      </c>
      <c r="C78" s="3" t="s">
        <v>1227</v>
      </c>
      <c r="D78" s="3" t="s">
        <v>1234</v>
      </c>
    </row>
    <row r="79" spans="1:4" x14ac:dyDescent="0.25">
      <c r="A79" s="8" t="s">
        <v>1060</v>
      </c>
      <c r="B79" s="1" t="s">
        <v>1228</v>
      </c>
      <c r="C79" s="1" t="s">
        <v>1231</v>
      </c>
      <c r="D79" s="3" t="s">
        <v>1234</v>
      </c>
    </row>
    <row r="80" spans="1:4" x14ac:dyDescent="0.25">
      <c r="A80" s="8" t="s">
        <v>1061</v>
      </c>
      <c r="B80" s="1" t="s">
        <v>1226</v>
      </c>
      <c r="C80" s="1" t="s">
        <v>1231</v>
      </c>
      <c r="D80" s="3" t="s">
        <v>1234</v>
      </c>
    </row>
    <row r="81" spans="1:4" x14ac:dyDescent="0.25">
      <c r="A81" s="8" t="s">
        <v>1062</v>
      </c>
      <c r="B81" s="1" t="s">
        <v>1224</v>
      </c>
      <c r="C81" s="1" t="s">
        <v>1231</v>
      </c>
      <c r="D81" s="3" t="s">
        <v>1233</v>
      </c>
    </row>
    <row r="82" spans="1:4" x14ac:dyDescent="0.25">
      <c r="A82" s="8" t="s">
        <v>1063</v>
      </c>
      <c r="B82" s="1" t="s">
        <v>1228</v>
      </c>
      <c r="C82" s="1" t="s">
        <v>1230</v>
      </c>
      <c r="D82" s="3" t="s">
        <v>1234</v>
      </c>
    </row>
    <row r="83" spans="1:4" x14ac:dyDescent="0.25">
      <c r="A83" s="8" t="s">
        <v>1064</v>
      </c>
      <c r="B83" s="1" t="s">
        <v>1229</v>
      </c>
      <c r="C83" s="1" t="s">
        <v>1227</v>
      </c>
      <c r="D83" s="3" t="s">
        <v>1233</v>
      </c>
    </row>
    <row r="84" spans="1:4" x14ac:dyDescent="0.25">
      <c r="A84" s="8" t="s">
        <v>1065</v>
      </c>
      <c r="B84" s="1" t="s">
        <v>1226</v>
      </c>
      <c r="C84" s="1" t="s">
        <v>1225</v>
      </c>
      <c r="D84" s="3" t="s">
        <v>1234</v>
      </c>
    </row>
    <row r="85" spans="1:4" x14ac:dyDescent="0.25">
      <c r="A85" s="9" t="s">
        <v>1069</v>
      </c>
      <c r="B85" s="1" t="s">
        <v>1226</v>
      </c>
      <c r="C85" s="1" t="s">
        <v>1225</v>
      </c>
      <c r="D85" s="3" t="s">
        <v>1233</v>
      </c>
    </row>
    <row r="86" spans="1:4" x14ac:dyDescent="0.25">
      <c r="A86" s="9" t="s">
        <v>1070</v>
      </c>
      <c r="B86" s="1" t="s">
        <v>1228</v>
      </c>
      <c r="C86" s="1" t="s">
        <v>1230</v>
      </c>
      <c r="D86" t="s">
        <v>1233</v>
      </c>
    </row>
    <row r="87" spans="1:4" x14ac:dyDescent="0.25">
      <c r="A87" s="9" t="s">
        <v>1071</v>
      </c>
      <c r="B87" s="1" t="s">
        <v>1228</v>
      </c>
      <c r="C87" s="1" t="s">
        <v>1231</v>
      </c>
      <c r="D87" t="s">
        <v>1233</v>
      </c>
    </row>
    <row r="88" spans="1:4" x14ac:dyDescent="0.25">
      <c r="A88" s="9" t="s">
        <v>1072</v>
      </c>
      <c r="B88" s="1" t="s">
        <v>1224</v>
      </c>
      <c r="C88" s="1" t="s">
        <v>1230</v>
      </c>
      <c r="D88" t="s">
        <v>1233</v>
      </c>
    </row>
    <row r="89" spans="1:4" x14ac:dyDescent="0.25">
      <c r="A89" s="9" t="s">
        <v>1073</v>
      </c>
      <c r="B89" s="1" t="s">
        <v>1226</v>
      </c>
      <c r="C89" s="1" t="s">
        <v>1227</v>
      </c>
      <c r="D89" t="s">
        <v>1233</v>
      </c>
    </row>
    <row r="90" spans="1:4" x14ac:dyDescent="0.25">
      <c r="A90" s="9" t="s">
        <v>1074</v>
      </c>
      <c r="B90" s="1" t="s">
        <v>1229</v>
      </c>
      <c r="C90" s="3" t="s">
        <v>1231</v>
      </c>
      <c r="D90" s="3" t="s">
        <v>1234</v>
      </c>
    </row>
    <row r="91" spans="1:4" x14ac:dyDescent="0.25">
      <c r="A91" s="9" t="s">
        <v>1202</v>
      </c>
      <c r="B91" s="1" t="s">
        <v>1226</v>
      </c>
      <c r="C91" s="1" t="s">
        <v>1231</v>
      </c>
      <c r="D91" s="3" t="s">
        <v>1234</v>
      </c>
    </row>
    <row r="92" spans="1:4" x14ac:dyDescent="0.25">
      <c r="A92" s="9" t="s">
        <v>1075</v>
      </c>
      <c r="B92" s="1" t="s">
        <v>1224</v>
      </c>
      <c r="C92" s="1" t="s">
        <v>1225</v>
      </c>
      <c r="D92" s="3" t="s">
        <v>1233</v>
      </c>
    </row>
    <row r="93" spans="1:4" x14ac:dyDescent="0.25">
      <c r="A93" s="10" t="s">
        <v>1076</v>
      </c>
      <c r="B93" s="1" t="s">
        <v>1228</v>
      </c>
      <c r="C93" s="1" t="s">
        <v>1227</v>
      </c>
      <c r="D93" s="3" t="s">
        <v>1235</v>
      </c>
    </row>
    <row r="94" spans="1:4" x14ac:dyDescent="0.25">
      <c r="A94" s="10" t="s">
        <v>1077</v>
      </c>
      <c r="B94" s="1" t="s">
        <v>1224</v>
      </c>
      <c r="C94" s="1" t="s">
        <v>1225</v>
      </c>
      <c r="D94" s="3" t="s">
        <v>1233</v>
      </c>
    </row>
    <row r="95" spans="1:4" x14ac:dyDescent="0.25">
      <c r="A95" s="10" t="s">
        <v>1078</v>
      </c>
      <c r="B95" s="1" t="s">
        <v>1229</v>
      </c>
      <c r="C95" s="1" t="s">
        <v>1230</v>
      </c>
      <c r="D95" s="3" t="s">
        <v>1234</v>
      </c>
    </row>
    <row r="96" spans="1:4" x14ac:dyDescent="0.25">
      <c r="A96" s="10" t="s">
        <v>1079</v>
      </c>
      <c r="B96" s="1" t="s">
        <v>1226</v>
      </c>
      <c r="C96" s="1" t="s">
        <v>1227</v>
      </c>
      <c r="D96" s="3" t="s">
        <v>1233</v>
      </c>
    </row>
    <row r="97" spans="1:6" x14ac:dyDescent="0.25">
      <c r="A97" s="10" t="s">
        <v>1080</v>
      </c>
      <c r="B97" s="1" t="s">
        <v>1226</v>
      </c>
      <c r="C97" s="1" t="s">
        <v>1231</v>
      </c>
      <c r="D97" s="3" t="s">
        <v>1233</v>
      </c>
    </row>
    <row r="98" spans="1:6" x14ac:dyDescent="0.25">
      <c r="A98" s="10" t="s">
        <v>1081</v>
      </c>
      <c r="B98" s="1" t="s">
        <v>1224</v>
      </c>
      <c r="C98" s="1" t="s">
        <v>1230</v>
      </c>
      <c r="D98" s="3" t="s">
        <v>1234</v>
      </c>
    </row>
    <row r="99" spans="1:6" x14ac:dyDescent="0.25">
      <c r="A99" s="10" t="s">
        <v>1082</v>
      </c>
      <c r="B99" s="1" t="s">
        <v>1224</v>
      </c>
      <c r="C99" s="3" t="s">
        <v>1227</v>
      </c>
      <c r="D99" s="3" t="s">
        <v>1233</v>
      </c>
    </row>
    <row r="100" spans="1:6" x14ac:dyDescent="0.25">
      <c r="A100" s="10" t="s">
        <v>1083</v>
      </c>
      <c r="B100" s="1" t="s">
        <v>1224</v>
      </c>
      <c r="C100" s="1" t="s">
        <v>1231</v>
      </c>
      <c r="D100" s="3" t="s">
        <v>1234</v>
      </c>
      <c r="F100" s="3"/>
    </row>
    <row r="101" spans="1:6" x14ac:dyDescent="0.25">
      <c r="A101" s="10" t="s">
        <v>1084</v>
      </c>
      <c r="B101" s="1" t="s">
        <v>1228</v>
      </c>
      <c r="C101" s="1" t="s">
        <v>1225</v>
      </c>
      <c r="D101" s="3" t="s">
        <v>1233</v>
      </c>
      <c r="F101" s="3"/>
    </row>
    <row r="102" spans="1:6" x14ac:dyDescent="0.25">
      <c r="A102" s="11" t="s">
        <v>1095</v>
      </c>
      <c r="B102" s="1" t="s">
        <v>1226</v>
      </c>
      <c r="C102" s="1" t="s">
        <v>1225</v>
      </c>
      <c r="D102" s="3" t="s">
        <v>1234</v>
      </c>
      <c r="F102" s="3"/>
    </row>
    <row r="103" spans="1:6" x14ac:dyDescent="0.25">
      <c r="A103" s="11" t="s">
        <v>1085</v>
      </c>
      <c r="B103" s="1" t="s">
        <v>1224</v>
      </c>
      <c r="C103" s="1" t="s">
        <v>1227</v>
      </c>
      <c r="D103" s="3" t="s">
        <v>1235</v>
      </c>
      <c r="F103" s="3"/>
    </row>
    <row r="104" spans="1:6" x14ac:dyDescent="0.25">
      <c r="A104" s="11" t="s">
        <v>1086</v>
      </c>
      <c r="B104" s="1" t="s">
        <v>1224</v>
      </c>
      <c r="C104" s="1" t="s">
        <v>1225</v>
      </c>
      <c r="D104" s="3" t="s">
        <v>1235</v>
      </c>
      <c r="F104" s="3"/>
    </row>
    <row r="105" spans="1:6" x14ac:dyDescent="0.25">
      <c r="A105" s="11" t="s">
        <v>1087</v>
      </c>
      <c r="B105" s="1" t="s">
        <v>1228</v>
      </c>
      <c r="C105" s="1" t="s">
        <v>1230</v>
      </c>
      <c r="D105" s="3" t="s">
        <v>1235</v>
      </c>
      <c r="F105" s="3"/>
    </row>
    <row r="106" spans="1:6" x14ac:dyDescent="0.25">
      <c r="A106" s="11" t="s">
        <v>1123</v>
      </c>
      <c r="B106" s="1" t="s">
        <v>1228</v>
      </c>
      <c r="C106" s="1" t="s">
        <v>1231</v>
      </c>
      <c r="D106" s="3" t="s">
        <v>1235</v>
      </c>
      <c r="F106" s="3"/>
    </row>
    <row r="107" spans="1:6" x14ac:dyDescent="0.25">
      <c r="A107" s="11" t="s">
        <v>1088</v>
      </c>
      <c r="B107" s="1" t="s">
        <v>1229</v>
      </c>
      <c r="C107" s="1" t="s">
        <v>1231</v>
      </c>
      <c r="D107" s="3" t="s">
        <v>1234</v>
      </c>
      <c r="F107" s="3"/>
    </row>
    <row r="108" spans="1:6" x14ac:dyDescent="0.25">
      <c r="A108" s="11" t="s">
        <v>1089</v>
      </c>
      <c r="B108" s="1" t="s">
        <v>1228</v>
      </c>
      <c r="C108" s="1" t="s">
        <v>1225</v>
      </c>
      <c r="D108" s="3" t="s">
        <v>1235</v>
      </c>
      <c r="F108" s="3"/>
    </row>
    <row r="109" spans="1:6" x14ac:dyDescent="0.25">
      <c r="A109" s="11" t="s">
        <v>1090</v>
      </c>
      <c r="B109" s="1" t="s">
        <v>1224</v>
      </c>
      <c r="C109" s="1" t="s">
        <v>1231</v>
      </c>
      <c r="D109" s="3" t="s">
        <v>1233</v>
      </c>
      <c r="F109" s="3"/>
    </row>
    <row r="110" spans="1:6" x14ac:dyDescent="0.25">
      <c r="A110" s="11" t="s">
        <v>1091</v>
      </c>
      <c r="B110" s="1" t="s">
        <v>1226</v>
      </c>
      <c r="C110" s="1" t="s">
        <v>1231</v>
      </c>
      <c r="D110" s="3" t="s">
        <v>1233</v>
      </c>
    </row>
    <row r="111" spans="1:6" x14ac:dyDescent="0.25">
      <c r="A111" s="11" t="s">
        <v>1092</v>
      </c>
      <c r="B111" s="1" t="s">
        <v>1228</v>
      </c>
      <c r="C111" s="1" t="s">
        <v>1227</v>
      </c>
      <c r="D111" s="3" t="s">
        <v>1233</v>
      </c>
      <c r="F111" s="3"/>
    </row>
    <row r="112" spans="1:6" x14ac:dyDescent="0.25">
      <c r="A112" s="11" t="s">
        <v>1093</v>
      </c>
      <c r="B112" s="1" t="s">
        <v>1229</v>
      </c>
      <c r="C112" s="1" t="s">
        <v>1227</v>
      </c>
      <c r="D112" s="3" t="s">
        <v>1234</v>
      </c>
      <c r="F112" s="3"/>
    </row>
    <row r="113" spans="1:6" x14ac:dyDescent="0.25">
      <c r="A113" s="11" t="s">
        <v>1094</v>
      </c>
      <c r="B113" s="1" t="s">
        <v>1229</v>
      </c>
      <c r="C113" s="1" t="s">
        <v>1230</v>
      </c>
      <c r="D113" s="3" t="s">
        <v>1234</v>
      </c>
      <c r="F113" s="3"/>
    </row>
    <row r="114" spans="1:6" x14ac:dyDescent="0.25">
      <c r="A114" s="12" t="s">
        <v>1117</v>
      </c>
      <c r="B114" s="1" t="s">
        <v>1228</v>
      </c>
      <c r="C114" s="1" t="s">
        <v>1225</v>
      </c>
      <c r="D114" s="3" t="s">
        <v>1234</v>
      </c>
      <c r="F114" s="3"/>
    </row>
    <row r="115" spans="1:6" x14ac:dyDescent="0.25">
      <c r="A115" s="12" t="s">
        <v>1118</v>
      </c>
      <c r="B115" s="1" t="s">
        <v>1226</v>
      </c>
      <c r="C115" s="3" t="s">
        <v>1225</v>
      </c>
      <c r="D115" s="3" t="s">
        <v>1235</v>
      </c>
      <c r="F115" s="3"/>
    </row>
    <row r="116" spans="1:6" x14ac:dyDescent="0.25">
      <c r="A116" s="12" t="s">
        <v>1119</v>
      </c>
      <c r="B116" s="1" t="s">
        <v>1226</v>
      </c>
      <c r="C116" s="1" t="s">
        <v>1225</v>
      </c>
      <c r="D116" s="3" t="s">
        <v>1235</v>
      </c>
      <c r="F116" s="3"/>
    </row>
    <row r="117" spans="1:6" x14ac:dyDescent="0.25">
      <c r="A117" s="12" t="s">
        <v>1120</v>
      </c>
      <c r="B117" s="1" t="s">
        <v>1229</v>
      </c>
      <c r="C117" s="1" t="s">
        <v>1230</v>
      </c>
      <c r="D117" s="3" t="s">
        <v>1233</v>
      </c>
      <c r="F117" s="3"/>
    </row>
    <row r="118" spans="1:6" x14ac:dyDescent="0.25">
      <c r="A118" s="12" t="s">
        <v>1121</v>
      </c>
      <c r="B118" s="1" t="s">
        <v>1224</v>
      </c>
      <c r="C118" s="3" t="s">
        <v>1225</v>
      </c>
      <c r="D118" s="3" t="s">
        <v>1235</v>
      </c>
      <c r="F118" s="3"/>
    </row>
    <row r="119" spans="1:6" x14ac:dyDescent="0.25">
      <c r="A119" s="12" t="s">
        <v>1122</v>
      </c>
      <c r="B119" s="1" t="s">
        <v>1229</v>
      </c>
      <c r="C119" s="3" t="s">
        <v>1231</v>
      </c>
      <c r="D119" s="3" t="s">
        <v>1233</v>
      </c>
      <c r="F119" s="3"/>
    </row>
    <row r="120" spans="1:6" x14ac:dyDescent="0.25">
      <c r="A120" s="12" t="s">
        <v>1106</v>
      </c>
      <c r="B120" s="1" t="s">
        <v>1226</v>
      </c>
      <c r="C120" s="1" t="s">
        <v>1231</v>
      </c>
      <c r="D120" s="3" t="s">
        <v>1235</v>
      </c>
      <c r="F120" s="3"/>
    </row>
    <row r="121" spans="1:6" x14ac:dyDescent="0.25">
      <c r="A121" s="12" t="s">
        <v>1107</v>
      </c>
      <c r="B121" s="1" t="s">
        <v>1226</v>
      </c>
      <c r="C121" s="1" t="s">
        <v>1227</v>
      </c>
      <c r="D121" t="s">
        <v>1235</v>
      </c>
    </row>
    <row r="122" spans="1:6" x14ac:dyDescent="0.25">
      <c r="A122" s="12" t="s">
        <v>1108</v>
      </c>
      <c r="B122" s="1" t="s">
        <v>1224</v>
      </c>
      <c r="C122" s="1" t="s">
        <v>1227</v>
      </c>
      <c r="D122" t="s">
        <v>1235</v>
      </c>
    </row>
    <row r="123" spans="1:6" x14ac:dyDescent="0.25">
      <c r="A123" s="12" t="s">
        <v>1109</v>
      </c>
      <c r="B123" s="1" t="s">
        <v>1228</v>
      </c>
      <c r="C123" s="1" t="s">
        <v>1227</v>
      </c>
      <c r="D123" t="s">
        <v>1235</v>
      </c>
    </row>
    <row r="124" spans="1:6" x14ac:dyDescent="0.25">
      <c r="A124" s="12" t="s">
        <v>1110</v>
      </c>
      <c r="B124" s="1" t="s">
        <v>1224</v>
      </c>
      <c r="C124" s="1" t="s">
        <v>1231</v>
      </c>
      <c r="D124" t="s">
        <v>1235</v>
      </c>
    </row>
    <row r="125" spans="1:6" x14ac:dyDescent="0.25">
      <c r="A125" s="12" t="s">
        <v>1111</v>
      </c>
      <c r="B125" s="1" t="s">
        <v>1224</v>
      </c>
      <c r="C125" s="1" t="s">
        <v>1230</v>
      </c>
      <c r="D125" t="s">
        <v>1235</v>
      </c>
    </row>
    <row r="126" spans="1:6" x14ac:dyDescent="0.25">
      <c r="A126" s="12" t="s">
        <v>1112</v>
      </c>
      <c r="B126" s="1" t="s">
        <v>1228</v>
      </c>
      <c r="C126" s="1" t="s">
        <v>1230</v>
      </c>
      <c r="D126" t="s">
        <v>1235</v>
      </c>
    </row>
    <row r="127" spans="1:6" x14ac:dyDescent="0.25">
      <c r="A127" s="12" t="s">
        <v>1113</v>
      </c>
      <c r="B127" s="1" t="s">
        <v>1228</v>
      </c>
      <c r="C127" s="1" t="s">
        <v>1231</v>
      </c>
      <c r="D127" t="s">
        <v>1235</v>
      </c>
    </row>
    <row r="128" spans="1:6" x14ac:dyDescent="0.25">
      <c r="A128" s="12" t="s">
        <v>1114</v>
      </c>
      <c r="B128" s="1" t="s">
        <v>1229</v>
      </c>
      <c r="C128" s="1" t="s">
        <v>1230</v>
      </c>
      <c r="D128" t="s">
        <v>1235</v>
      </c>
    </row>
    <row r="129" spans="1:4" x14ac:dyDescent="0.25">
      <c r="A129" s="12" t="s">
        <v>1115</v>
      </c>
      <c r="B129" s="1" t="s">
        <v>1229</v>
      </c>
      <c r="C129" s="1" t="s">
        <v>1231</v>
      </c>
      <c r="D129" t="s">
        <v>1235</v>
      </c>
    </row>
    <row r="130" spans="1:4" x14ac:dyDescent="0.25">
      <c r="A130" s="12" t="s">
        <v>1116</v>
      </c>
      <c r="B130" s="1" t="s">
        <v>1229</v>
      </c>
      <c r="C130" s="1" t="s">
        <v>1227</v>
      </c>
      <c r="D130" t="s">
        <v>1235</v>
      </c>
    </row>
    <row r="131" spans="1:4" x14ac:dyDescent="0.25">
      <c r="A131" s="13" t="s">
        <v>1096</v>
      </c>
      <c r="B131" s="1" t="s">
        <v>1228</v>
      </c>
      <c r="C131" s="1" t="s">
        <v>1230</v>
      </c>
      <c r="D131" t="s">
        <v>1234</v>
      </c>
    </row>
    <row r="132" spans="1:4" x14ac:dyDescent="0.25">
      <c r="A132" s="13" t="s">
        <v>1097</v>
      </c>
      <c r="B132" s="1" t="s">
        <v>1228</v>
      </c>
      <c r="C132" s="1" t="s">
        <v>1231</v>
      </c>
      <c r="D132" t="s">
        <v>1234</v>
      </c>
    </row>
    <row r="133" spans="1:4" x14ac:dyDescent="0.25">
      <c r="A133" s="13" t="s">
        <v>1098</v>
      </c>
      <c r="B133" s="1" t="s">
        <v>1228</v>
      </c>
      <c r="C133" s="1" t="s">
        <v>1227</v>
      </c>
      <c r="D133" t="s">
        <v>1234</v>
      </c>
    </row>
    <row r="134" spans="1:4" x14ac:dyDescent="0.25">
      <c r="A134" s="13" t="s">
        <v>1099</v>
      </c>
      <c r="B134" s="1" t="s">
        <v>1226</v>
      </c>
      <c r="C134" s="1" t="s">
        <v>1231</v>
      </c>
      <c r="D134" t="s">
        <v>1234</v>
      </c>
    </row>
    <row r="135" spans="1:4" x14ac:dyDescent="0.25">
      <c r="A135" s="13" t="s">
        <v>1104</v>
      </c>
      <c r="B135" s="1" t="s">
        <v>1226</v>
      </c>
      <c r="C135" s="1" t="s">
        <v>1227</v>
      </c>
      <c r="D135" t="s">
        <v>1234</v>
      </c>
    </row>
    <row r="136" spans="1:4" x14ac:dyDescent="0.25">
      <c r="A136" s="13" t="s">
        <v>1204</v>
      </c>
      <c r="B136" s="1" t="s">
        <v>1224</v>
      </c>
      <c r="C136" s="1" t="s">
        <v>1231</v>
      </c>
      <c r="D136" t="s">
        <v>1234</v>
      </c>
    </row>
    <row r="137" spans="1:4" x14ac:dyDescent="0.25">
      <c r="A137" s="13" t="s">
        <v>1100</v>
      </c>
      <c r="B137" s="1" t="s">
        <v>1224</v>
      </c>
      <c r="C137" s="1" t="s">
        <v>1227</v>
      </c>
      <c r="D137" t="s">
        <v>1234</v>
      </c>
    </row>
    <row r="138" spans="1:4" x14ac:dyDescent="0.25">
      <c r="A138" s="13" t="s">
        <v>1101</v>
      </c>
      <c r="B138" s="1" t="s">
        <v>1224</v>
      </c>
      <c r="C138" s="1" t="s">
        <v>1225</v>
      </c>
      <c r="D138" t="s">
        <v>1234</v>
      </c>
    </row>
    <row r="139" spans="1:4" x14ac:dyDescent="0.25">
      <c r="A139" s="13" t="s">
        <v>1103</v>
      </c>
      <c r="B139" s="1" t="s">
        <v>1229</v>
      </c>
      <c r="C139" s="1" t="s">
        <v>1231</v>
      </c>
      <c r="D139" t="s">
        <v>1233</v>
      </c>
    </row>
    <row r="140" spans="1:4" x14ac:dyDescent="0.25">
      <c r="A140" s="13" t="s">
        <v>1102</v>
      </c>
      <c r="B140" s="1" t="s">
        <v>1229</v>
      </c>
      <c r="C140" s="1" t="s">
        <v>1227</v>
      </c>
      <c r="D140" t="s">
        <v>1234</v>
      </c>
    </row>
    <row r="141" spans="1:4" x14ac:dyDescent="0.25">
      <c r="A141" s="13" t="s">
        <v>1203</v>
      </c>
      <c r="B141" s="1" t="s">
        <v>1224</v>
      </c>
      <c r="C141" s="3" t="s">
        <v>1230</v>
      </c>
      <c r="D141" t="s">
        <v>1234</v>
      </c>
    </row>
    <row r="142" spans="1:4" x14ac:dyDescent="0.25">
      <c r="A142" s="2"/>
      <c r="B142" s="2"/>
    </row>
    <row r="143" spans="1:4" x14ac:dyDescent="0.25">
      <c r="A143" s="2"/>
      <c r="B143" s="2"/>
    </row>
    <row r="144" spans="1:4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3" x14ac:dyDescent="0.25">
      <c r="A225" s="2"/>
      <c r="B225" s="2"/>
    </row>
    <row r="226" spans="1:3" x14ac:dyDescent="0.25">
      <c r="A226" s="2"/>
      <c r="B226" s="2"/>
      <c r="C226" s="2"/>
    </row>
    <row r="227" spans="1:3" x14ac:dyDescent="0.25">
      <c r="A227" s="2"/>
      <c r="B227" s="2"/>
    </row>
    <row r="228" spans="1:3" x14ac:dyDescent="0.25">
      <c r="A228" s="2"/>
      <c r="B228" s="2"/>
    </row>
    <row r="229" spans="1:3" x14ac:dyDescent="0.25">
      <c r="A229" s="2"/>
      <c r="B229" s="2"/>
    </row>
    <row r="230" spans="1:3" x14ac:dyDescent="0.25">
      <c r="A230" s="2"/>
      <c r="B230" s="2"/>
    </row>
    <row r="231" spans="1:3" x14ac:dyDescent="0.25">
      <c r="A231" s="2"/>
      <c r="B231" s="2"/>
    </row>
    <row r="232" spans="1:3" x14ac:dyDescent="0.25">
      <c r="A232" s="2"/>
      <c r="B232" s="2"/>
    </row>
    <row r="233" spans="1:3" x14ac:dyDescent="0.25">
      <c r="A233" s="2"/>
      <c r="B233" s="2"/>
    </row>
    <row r="234" spans="1:3" x14ac:dyDescent="0.25">
      <c r="A234" s="2"/>
      <c r="B234" s="2"/>
    </row>
    <row r="235" spans="1:3" x14ac:dyDescent="0.25">
      <c r="A235" s="2"/>
      <c r="B235" s="2"/>
    </row>
    <row r="236" spans="1:3" x14ac:dyDescent="0.25">
      <c r="A236" s="2"/>
      <c r="B236" s="2"/>
    </row>
    <row r="237" spans="1:3" x14ac:dyDescent="0.25">
      <c r="A237" s="2"/>
      <c r="B237" s="2"/>
    </row>
    <row r="238" spans="1:3" x14ac:dyDescent="0.25">
      <c r="A238" s="2"/>
      <c r="B2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A0026"/>
  </sheetPr>
  <dimension ref="A1:M221"/>
  <sheetViews>
    <sheetView showRowColHeaders="0" zoomScaleNormal="100" workbookViewId="0">
      <selection activeCell="D20" sqref="D20"/>
    </sheetView>
  </sheetViews>
  <sheetFormatPr defaultRowHeight="15" x14ac:dyDescent="0.25"/>
  <cols>
    <col min="1" max="1" width="9.140625" style="103"/>
    <col min="2" max="2" width="15" style="89" customWidth="1"/>
    <col min="3" max="3" width="27.7109375" style="89" customWidth="1"/>
    <col min="4" max="4" width="26.7109375" style="89" customWidth="1"/>
    <col min="5" max="5" width="13.7109375" style="89" customWidth="1"/>
    <col min="6" max="6" width="33.28515625" style="89" customWidth="1"/>
    <col min="7" max="7" width="42.42578125" style="89" customWidth="1"/>
    <col min="8" max="8" width="55" style="90" customWidth="1"/>
    <col min="9" max="9" width="11.5703125" style="92" customWidth="1"/>
    <col min="10" max="10" width="11.5703125" style="93" customWidth="1"/>
    <col min="11" max="11" width="17.7109375" style="93" customWidth="1"/>
    <col min="12" max="12" width="13.140625" style="93" customWidth="1"/>
    <col min="13" max="13" width="14.140625" style="93" customWidth="1"/>
    <col min="14" max="16384" width="9.140625" style="89"/>
  </cols>
  <sheetData>
    <row r="1" spans="1:13" x14ac:dyDescent="0.25">
      <c r="J1" s="432" t="str">
        <f>Overview!A1</f>
        <v>WESC program V8</v>
      </c>
    </row>
    <row r="2" spans="1:13" x14ac:dyDescent="0.25">
      <c r="J2" s="433" t="str">
        <f>Overview!A2</f>
        <v>Released: 10/05/2019</v>
      </c>
    </row>
    <row r="3" spans="1:13" ht="28.5" x14ac:dyDescent="0.45">
      <c r="C3" s="115" t="s">
        <v>1411</v>
      </c>
      <c r="E3" s="91"/>
    </row>
    <row r="7" spans="1:13" ht="15.75" thickBot="1" x14ac:dyDescent="0.3">
      <c r="A7" s="104" t="s">
        <v>1241</v>
      </c>
      <c r="B7" s="40" t="s">
        <v>1236</v>
      </c>
      <c r="C7" s="40" t="s">
        <v>1238</v>
      </c>
      <c r="D7" s="40" t="s">
        <v>1237</v>
      </c>
      <c r="E7" s="40" t="s">
        <v>1403</v>
      </c>
      <c r="F7" s="41" t="s">
        <v>2066</v>
      </c>
      <c r="G7" s="41" t="s">
        <v>483</v>
      </c>
      <c r="H7" s="42" t="s">
        <v>1306</v>
      </c>
      <c r="I7" s="40" t="s">
        <v>1214</v>
      </c>
      <c r="J7" s="94"/>
    </row>
    <row r="8" spans="1:13" ht="14.45" customHeight="1" x14ac:dyDescent="0.25">
      <c r="A8" s="105">
        <v>1</v>
      </c>
      <c r="B8" s="43"/>
      <c r="C8" s="23"/>
      <c r="D8" s="23"/>
      <c r="E8" s="24">
        <v>200</v>
      </c>
      <c r="F8" s="25" t="str">
        <f>LOOKUP(I8,Authors!$A$2:$A$723,Authors!$B$2:$B$723)</f>
        <v>Mr. Magnus Kyrkjebø Vinne</v>
      </c>
      <c r="G8" s="25" t="s">
        <v>29</v>
      </c>
      <c r="H8" s="26" t="s">
        <v>484</v>
      </c>
      <c r="I8" s="27">
        <v>134</v>
      </c>
      <c r="J8" s="95" t="s">
        <v>1124</v>
      </c>
      <c r="K8" s="93" t="str">
        <f>LOOKUP(J8,Sheet1!$A$2:$A$141,Sheet1!$B$2:$B$141)</f>
        <v xml:space="preserve">Tuesday 18th </v>
      </c>
      <c r="L8" s="93" t="str">
        <f>LOOKUP(J8,Sheet1!$A$2:$A$141,Sheet1!$C$2:$C$141)</f>
        <v>16:20-18:00</v>
      </c>
      <c r="M8" s="93" t="str">
        <f>LOOKUP(J8,Sheet1!$A$2:$A$141,Sheet1!$D$2:$D$141)</f>
        <v>Kane Building</v>
      </c>
    </row>
    <row r="9" spans="1:13" ht="15" customHeight="1" x14ac:dyDescent="0.25">
      <c r="A9" s="105">
        <v>2</v>
      </c>
      <c r="B9" s="44"/>
      <c r="C9" s="28"/>
      <c r="D9" s="29" t="str">
        <f>K8</f>
        <v xml:space="preserve">Tuesday 18th </v>
      </c>
      <c r="E9" s="30">
        <v>641</v>
      </c>
      <c r="F9" s="31" t="str">
        <f>LOOKUP(I9,Authors!$A$2:$A$723,Authors!$B$2:$B$723)</f>
        <v>Dr. Ingrid Neunaber</v>
      </c>
      <c r="G9" s="31" t="s">
        <v>485</v>
      </c>
      <c r="H9" s="32" t="s">
        <v>486</v>
      </c>
      <c r="I9" s="33">
        <v>588</v>
      </c>
      <c r="J9" s="95" t="s">
        <v>1124</v>
      </c>
      <c r="K9" s="93" t="str">
        <f>LOOKUP(J9,Sheet1!$A$2:$A$141,Sheet1!$B$2:$B$141)</f>
        <v xml:space="preserve">Tuesday 18th </v>
      </c>
      <c r="L9" s="93" t="str">
        <f>LOOKUP(J9,Sheet1!$A$2:$A$141,Sheet1!$C$2:$C$141)</f>
        <v>16:20-18:00</v>
      </c>
      <c r="M9" s="93" t="str">
        <f>LOOKUP(J9,Sheet1!$A$2:$A$141,Sheet1!$D$2:$D$141)</f>
        <v>Kane Building</v>
      </c>
    </row>
    <row r="10" spans="1:13" ht="14.45" customHeight="1" x14ac:dyDescent="0.25">
      <c r="A10" s="105">
        <v>3</v>
      </c>
      <c r="B10" s="45" t="s">
        <v>1124</v>
      </c>
      <c r="C10" s="28" t="s">
        <v>1386</v>
      </c>
      <c r="D10" s="29" t="str">
        <f>L8</f>
        <v>16:20-18:00</v>
      </c>
      <c r="E10" s="30">
        <v>225</v>
      </c>
      <c r="F10" s="31" t="str">
        <f>LOOKUP(I10,Authors!$A$2:$A$723,Authors!$B$2:$B$723)</f>
        <v>Mr. Ludwig Kuhn</v>
      </c>
      <c r="G10" s="31" t="s">
        <v>27</v>
      </c>
      <c r="H10" s="32" t="s">
        <v>487</v>
      </c>
      <c r="I10" s="33">
        <v>598</v>
      </c>
      <c r="J10" s="95" t="s">
        <v>1124</v>
      </c>
      <c r="K10" s="93" t="str">
        <f>LOOKUP(J10,Sheet1!$A$2:$A$141,Sheet1!$B$2:$B$141)</f>
        <v xml:space="preserve">Tuesday 18th </v>
      </c>
      <c r="L10" s="93" t="str">
        <f>LOOKUP(J10,Sheet1!$A$2:$A$141,Sheet1!$C$2:$C$141)</f>
        <v>16:20-18:00</v>
      </c>
      <c r="M10" s="93" t="str">
        <f>LOOKUP(J10,Sheet1!$A$2:$A$141,Sheet1!$D$2:$D$141)</f>
        <v>Kane Building</v>
      </c>
    </row>
    <row r="11" spans="1:13" ht="14.45" customHeight="1" x14ac:dyDescent="0.25">
      <c r="A11" s="105">
        <v>4</v>
      </c>
      <c r="B11" s="44"/>
      <c r="C11" s="28"/>
      <c r="D11" s="29" t="str">
        <f>M8</f>
        <v>Kane Building</v>
      </c>
      <c r="E11" s="30">
        <v>729</v>
      </c>
      <c r="F11" s="31" t="str">
        <f>LOOKUP(I11,Authors!$A$2:$A$723,Authors!$B$2:$B$723)</f>
        <v>Prof. Valerio G.  Iungo</v>
      </c>
      <c r="G11" s="31" t="s">
        <v>488</v>
      </c>
      <c r="H11" s="32" t="s">
        <v>489</v>
      </c>
      <c r="I11" s="33">
        <v>705</v>
      </c>
      <c r="J11" s="95" t="s">
        <v>1124</v>
      </c>
      <c r="K11" s="93" t="str">
        <f>LOOKUP(J11,Sheet1!$A$2:$A$141,Sheet1!$B$2:$B$141)</f>
        <v xml:space="preserve">Tuesday 18th </v>
      </c>
      <c r="L11" s="93" t="str">
        <f>LOOKUP(J11,Sheet1!$A$2:$A$141,Sheet1!$C$2:$C$141)</f>
        <v>16:20-18:00</v>
      </c>
      <c r="M11" s="93" t="str">
        <f>LOOKUP(J11,Sheet1!$A$2:$A$141,Sheet1!$D$2:$D$141)</f>
        <v>Kane Building</v>
      </c>
    </row>
    <row r="12" spans="1:13" ht="15" customHeight="1" thickBot="1" x14ac:dyDescent="0.3">
      <c r="A12" s="105">
        <v>5</v>
      </c>
      <c r="B12" s="46"/>
      <c r="C12" s="34"/>
      <c r="D12" s="35"/>
      <c r="E12" s="36">
        <v>375</v>
      </c>
      <c r="F12" s="37" t="str">
        <f>LOOKUP(I12,Authors!$A$2:$A$723,Authors!$B$2:$B$723)</f>
        <v>Mr Arash Hassanzadeh</v>
      </c>
      <c r="G12" s="37" t="s">
        <v>108</v>
      </c>
      <c r="H12" s="38" t="s">
        <v>490</v>
      </c>
      <c r="I12" s="39">
        <v>715</v>
      </c>
      <c r="J12" s="95" t="s">
        <v>1124</v>
      </c>
      <c r="K12" s="93" t="str">
        <f>LOOKUP(J12,Sheet1!$A$2:$A$141,Sheet1!$B$2:$B$141)</f>
        <v xml:space="preserve">Tuesday 18th </v>
      </c>
      <c r="L12" s="93" t="str">
        <f>LOOKUP(J12,Sheet1!$A$2:$A$141,Sheet1!$C$2:$C$141)</f>
        <v>16:20-18:00</v>
      </c>
      <c r="M12" s="93" t="str">
        <f>LOOKUP(J12,Sheet1!$A$2:$A$141,Sheet1!$D$2:$D$141)</f>
        <v>Kane Building</v>
      </c>
    </row>
    <row r="13" spans="1:13" ht="18.75" x14ac:dyDescent="0.25">
      <c r="A13" s="105">
        <v>6</v>
      </c>
      <c r="B13" s="98"/>
      <c r="E13" s="92"/>
      <c r="I13" s="99"/>
    </row>
    <row r="14" spans="1:13" ht="15.75" thickBot="1" x14ac:dyDescent="0.3">
      <c r="A14" s="105">
        <v>7</v>
      </c>
      <c r="B14" s="40" t="s">
        <v>1236</v>
      </c>
      <c r="C14" s="40" t="s">
        <v>1238</v>
      </c>
      <c r="D14" s="40" t="s">
        <v>1237</v>
      </c>
      <c r="E14" s="40" t="s">
        <v>1403</v>
      </c>
      <c r="F14" s="41" t="s">
        <v>2066</v>
      </c>
      <c r="G14" s="41" t="s">
        <v>483</v>
      </c>
      <c r="H14" s="42" t="s">
        <v>1306</v>
      </c>
      <c r="I14" s="40" t="s">
        <v>1214</v>
      </c>
      <c r="J14" s="94"/>
    </row>
    <row r="15" spans="1:13" ht="14.45" customHeight="1" x14ac:dyDescent="0.25">
      <c r="A15" s="105">
        <v>8</v>
      </c>
      <c r="B15" s="60"/>
      <c r="C15" s="47"/>
      <c r="D15" s="23"/>
      <c r="E15" s="24">
        <v>499</v>
      </c>
      <c r="F15" s="25" t="str">
        <f>LOOKUP(I15,Authors!$A$2:$A$723,Authors!$B$2:$B$723)</f>
        <v>Dr. Javier Sanz Rodrigo</v>
      </c>
      <c r="G15" s="25" t="s">
        <v>502</v>
      </c>
      <c r="H15" s="26" t="s">
        <v>503</v>
      </c>
      <c r="I15" s="27">
        <v>457</v>
      </c>
      <c r="J15" s="95" t="s">
        <v>1154</v>
      </c>
      <c r="K15" s="93" t="str">
        <f>LOOKUP(J15,Sheet1!$A$2:$A$141,Sheet1!$B$2:$B$141)</f>
        <v>Monday 17th</v>
      </c>
      <c r="L15" s="93" t="str">
        <f>LOOKUP(J15,Sheet1!$A$2:$A$141,Sheet1!$C$2:$C$141)</f>
        <v>11:10-12:50</v>
      </c>
      <c r="M15" s="93" t="str">
        <f>LOOKUP(J15,Sheet1!$A$2:$A$141,Sheet1!$D$2:$D$141)</f>
        <v>Kane Building</v>
      </c>
    </row>
    <row r="16" spans="1:13" ht="14.45" customHeight="1" x14ac:dyDescent="0.25">
      <c r="A16" s="105">
        <v>9</v>
      </c>
      <c r="B16" s="44"/>
      <c r="C16" s="48"/>
      <c r="D16" s="49"/>
      <c r="E16" s="30">
        <v>451</v>
      </c>
      <c r="F16" s="31" t="str">
        <f>LOOKUP(I16,Authors!$A$2:$A$723,Authors!$B$2:$B$723)</f>
        <v>Associate Professor Stefan Ivanell</v>
      </c>
      <c r="G16" s="31" t="s">
        <v>498</v>
      </c>
      <c r="H16" s="32" t="s">
        <v>499</v>
      </c>
      <c r="I16" s="33">
        <v>414</v>
      </c>
      <c r="J16" s="95" t="s">
        <v>1154</v>
      </c>
      <c r="K16" s="93" t="str">
        <f>LOOKUP(J16,Sheet1!$A$2:$A$141,Sheet1!$B$2:$B$141)</f>
        <v>Monday 17th</v>
      </c>
      <c r="L16" s="93" t="str">
        <f>LOOKUP(J16,Sheet1!$A$2:$A$141,Sheet1!$C$2:$C$141)</f>
        <v>11:10-12:50</v>
      </c>
      <c r="M16" s="93" t="str">
        <f>LOOKUP(J16,Sheet1!$A$2:$A$141,Sheet1!$D$2:$D$141)</f>
        <v>Kane Building</v>
      </c>
    </row>
    <row r="17" spans="1:13" ht="14.45" customHeight="1" x14ac:dyDescent="0.25">
      <c r="A17" s="105">
        <v>10</v>
      </c>
      <c r="B17" s="44"/>
      <c r="C17" s="48"/>
      <c r="D17" s="29" t="str">
        <f>K16</f>
        <v>Monday 17th</v>
      </c>
      <c r="E17" s="30">
        <v>490</v>
      </c>
      <c r="F17" s="31" t="str">
        <f>LOOKUP(I17,Authors!$A$2:$A$723,Authors!$B$2:$B$723)</f>
        <v>Dr Matias Oscar Avila Salinas</v>
      </c>
      <c r="G17" s="31" t="s">
        <v>500</v>
      </c>
      <c r="H17" s="32" t="s">
        <v>501</v>
      </c>
      <c r="I17" s="33">
        <v>420</v>
      </c>
      <c r="J17" s="95" t="s">
        <v>1154</v>
      </c>
      <c r="K17" s="93" t="str">
        <f>LOOKUP(J17,Sheet1!$A$2:$A$141,Sheet1!$B$2:$B$141)</f>
        <v>Monday 17th</v>
      </c>
      <c r="L17" s="93" t="str">
        <f>LOOKUP(J17,Sheet1!$A$2:$A$141,Sheet1!$C$2:$C$141)</f>
        <v>11:10-12:50</v>
      </c>
      <c r="M17" s="93" t="str">
        <f>LOOKUP(J17,Sheet1!$A$2:$A$141,Sheet1!$D$2:$D$141)</f>
        <v>Kane Building</v>
      </c>
    </row>
    <row r="18" spans="1:13" ht="14.45" customHeight="1" thickBot="1" x14ac:dyDescent="0.3">
      <c r="A18" s="105">
        <v>11</v>
      </c>
      <c r="B18" s="45" t="s">
        <v>1154</v>
      </c>
      <c r="C18" s="50" t="s">
        <v>1239</v>
      </c>
      <c r="D18" s="29" t="str">
        <f>L16</f>
        <v>11:10-12:50</v>
      </c>
      <c r="E18" s="30">
        <v>187</v>
      </c>
      <c r="F18" s="31" t="str">
        <f>LOOKUP(I18,Authors!$A$2:$A$723,Authors!$B$2:$B$723)</f>
        <v>Dr. Jacob Berg</v>
      </c>
      <c r="G18" s="31" t="s">
        <v>504</v>
      </c>
      <c r="H18" s="32" t="s">
        <v>505</v>
      </c>
      <c r="I18" s="33">
        <v>635</v>
      </c>
      <c r="J18" s="95" t="s">
        <v>1154</v>
      </c>
      <c r="K18" s="93" t="str">
        <f>LOOKUP(J18,Sheet1!$A$2:$A$141,Sheet1!$B$2:$B$141)</f>
        <v>Monday 17th</v>
      </c>
      <c r="L18" s="93" t="str">
        <f>LOOKUP(J18,Sheet1!$A$2:$A$141,Sheet1!$C$2:$C$141)</f>
        <v>11:10-12:50</v>
      </c>
      <c r="M18" s="93" t="str">
        <f>LOOKUP(J18,Sheet1!$A$2:$A$141,Sheet1!$D$2:$D$141)</f>
        <v>Kane Building</v>
      </c>
    </row>
    <row r="19" spans="1:13" ht="14.45" customHeight="1" x14ac:dyDescent="0.25">
      <c r="A19" s="105">
        <v>12</v>
      </c>
      <c r="B19" s="44"/>
      <c r="C19" s="48"/>
      <c r="D19" s="29" t="str">
        <f>M16</f>
        <v>Kane Building</v>
      </c>
      <c r="E19" s="51">
        <v>171</v>
      </c>
      <c r="F19" s="31" t="str">
        <f>LOOKUP(I19,Authors!$A$2:$A$723,Authors!$B$2:$B$723)</f>
        <v>Professor James Brasseur</v>
      </c>
      <c r="G19" s="71" t="s">
        <v>563</v>
      </c>
      <c r="H19" s="53" t="s">
        <v>506</v>
      </c>
      <c r="I19" s="54">
        <v>726</v>
      </c>
      <c r="J19" s="95" t="s">
        <v>1154</v>
      </c>
      <c r="K19" s="93" t="str">
        <f>LOOKUP(J19,Sheet1!$A$2:$A$141,Sheet1!$B$2:$B$141)</f>
        <v>Monday 17th</v>
      </c>
      <c r="L19" s="93" t="str">
        <f>LOOKUP(J19,Sheet1!$A$2:$A$141,Sheet1!$C$2:$C$141)</f>
        <v>11:10-12:50</v>
      </c>
      <c r="M19" s="93" t="str">
        <f>LOOKUP(J19,Sheet1!$A$2:$A$141,Sheet1!$D$2:$D$141)</f>
        <v>Kane Building</v>
      </c>
    </row>
    <row r="20" spans="1:13" ht="14.45" customHeight="1" x14ac:dyDescent="0.25">
      <c r="A20" s="105">
        <v>13</v>
      </c>
      <c r="B20" s="44"/>
      <c r="C20" s="48"/>
      <c r="D20" s="49"/>
      <c r="E20" s="30">
        <v>375</v>
      </c>
      <c r="F20" s="49" t="str">
        <f>LOOKUP(I20,Authors!$A$2:$A$723,Authors!$B$2:$B$723)</f>
        <v>Prof Jonathan Naughton</v>
      </c>
      <c r="G20" s="31" t="s">
        <v>1387</v>
      </c>
      <c r="H20" s="55" t="s">
        <v>507</v>
      </c>
      <c r="I20" s="56">
        <v>729</v>
      </c>
      <c r="J20" s="95" t="s">
        <v>1154</v>
      </c>
      <c r="K20" s="93" t="str">
        <f>LOOKUP(J20,Sheet1!$A$2:$A$141,Sheet1!$B$2:$B$141)</f>
        <v>Monday 17th</v>
      </c>
      <c r="L20" s="93" t="str">
        <f>LOOKUP(J20,Sheet1!$A$2:$A$141,Sheet1!$C$2:$C$141)</f>
        <v>11:10-12:50</v>
      </c>
      <c r="M20" s="93" t="str">
        <f>LOOKUP(J20,Sheet1!$A$2:$A$141,Sheet1!$D$2:$D$141)</f>
        <v>Kane Building</v>
      </c>
    </row>
    <row r="21" spans="1:13" ht="15" customHeight="1" thickBot="1" x14ac:dyDescent="0.3">
      <c r="A21" s="105">
        <v>14</v>
      </c>
      <c r="B21" s="46"/>
      <c r="C21" s="57"/>
      <c r="D21" s="35"/>
      <c r="E21" s="36">
        <v>550</v>
      </c>
      <c r="F21" s="35" t="str">
        <f>LOOKUP(I21,Authors!$A$2:$A$723,Authors!$B$2:$B$723)</f>
        <v>Dr. Alan Hsieh</v>
      </c>
      <c r="G21" s="35" t="s">
        <v>542</v>
      </c>
      <c r="H21" s="58" t="s">
        <v>508</v>
      </c>
      <c r="I21" s="59">
        <v>733</v>
      </c>
      <c r="J21" s="95" t="s">
        <v>1154</v>
      </c>
      <c r="K21" s="93" t="str">
        <f>LOOKUP(J21,Sheet1!$A$2:$A$141,Sheet1!$B$2:$B$141)</f>
        <v>Monday 17th</v>
      </c>
      <c r="L21" s="93" t="str">
        <f>LOOKUP(J21,Sheet1!$A$2:$A$141,Sheet1!$C$2:$C$141)</f>
        <v>11:10-12:50</v>
      </c>
      <c r="M21" s="93" t="str">
        <f>LOOKUP(J21,Sheet1!$A$2:$A$141,Sheet1!$D$2:$D$141)</f>
        <v>Kane Building</v>
      </c>
    </row>
    <row r="22" spans="1:13" ht="18.75" x14ac:dyDescent="0.25">
      <c r="A22" s="105">
        <v>15</v>
      </c>
      <c r="B22" s="98"/>
      <c r="D22" s="100"/>
      <c r="E22" s="100"/>
      <c r="F22" s="100"/>
      <c r="G22" s="100"/>
      <c r="H22" s="101"/>
      <c r="I22" s="99"/>
      <c r="J22" s="96"/>
    </row>
    <row r="23" spans="1:13" ht="15.75" thickBot="1" x14ac:dyDescent="0.3">
      <c r="A23" s="105">
        <v>16</v>
      </c>
      <c r="B23" s="40" t="s">
        <v>1236</v>
      </c>
      <c r="C23" s="40" t="s">
        <v>1238</v>
      </c>
      <c r="D23" s="40" t="s">
        <v>1237</v>
      </c>
      <c r="E23" s="40" t="s">
        <v>1403</v>
      </c>
      <c r="F23" s="41" t="s">
        <v>2066</v>
      </c>
      <c r="G23" s="41" t="s">
        <v>483</v>
      </c>
      <c r="H23" s="42" t="s">
        <v>1306</v>
      </c>
      <c r="I23" s="40" t="s">
        <v>1214</v>
      </c>
      <c r="J23" s="94"/>
    </row>
    <row r="24" spans="1:13" ht="14.45" customHeight="1" x14ac:dyDescent="0.25">
      <c r="A24" s="105">
        <v>17</v>
      </c>
      <c r="B24" s="43"/>
      <c r="C24" s="62"/>
      <c r="D24" s="23"/>
      <c r="E24" s="24">
        <v>286</v>
      </c>
      <c r="F24" s="25" t="str">
        <f>LOOKUP(I24,Authors!$A$2:$A$723,Authors!$B$2:$B$723)</f>
        <v>Dr. Julia Gottschall</v>
      </c>
      <c r="G24" s="25" t="s">
        <v>96</v>
      </c>
      <c r="H24" s="26" t="s">
        <v>509</v>
      </c>
      <c r="I24" s="27">
        <v>195</v>
      </c>
      <c r="J24" s="95" t="s">
        <v>1125</v>
      </c>
      <c r="K24" s="93" t="str">
        <f>LOOKUP(J24,Sheet1!$A$2:$A$141,Sheet1!$B$2:$B$141)</f>
        <v>Thursday 20th</v>
      </c>
      <c r="L24" s="93" t="str">
        <f>LOOKUP(J24,Sheet1!$A$2:$A$141,Sheet1!$C$2:$C$141)</f>
        <v>14:10-15:50</v>
      </c>
      <c r="M24" s="93" t="str">
        <f>LOOKUP(J24,Sheet1!$A$2:$A$141,Sheet1!$D$2:$D$141)</f>
        <v>Kane Building</v>
      </c>
    </row>
    <row r="25" spans="1:13" ht="14.45" customHeight="1" x14ac:dyDescent="0.25">
      <c r="A25" s="105">
        <v>18</v>
      </c>
      <c r="B25" s="44"/>
      <c r="C25" s="28"/>
      <c r="D25" s="29" t="str">
        <f>K24</f>
        <v>Thursday 20th</v>
      </c>
      <c r="E25" s="30">
        <v>297</v>
      </c>
      <c r="F25" s="31" t="str">
        <f>LOOKUP(I25,Authors!$A$2:$A$723,Authors!$B$2:$B$723)</f>
        <v>Mrs. Rozenn Wagner</v>
      </c>
      <c r="G25" s="31" t="s">
        <v>179</v>
      </c>
      <c r="H25" s="32" t="s">
        <v>510</v>
      </c>
      <c r="I25" s="33">
        <v>435</v>
      </c>
      <c r="J25" s="95" t="s">
        <v>1125</v>
      </c>
      <c r="K25" s="93" t="str">
        <f>LOOKUP(J25,Sheet1!$A$2:$A$141,Sheet1!$B$2:$B$141)</f>
        <v>Thursday 20th</v>
      </c>
      <c r="L25" s="93" t="str">
        <f>LOOKUP(J25,Sheet1!$A$2:$A$141,Sheet1!$C$2:$C$141)</f>
        <v>14:10-15:50</v>
      </c>
      <c r="M25" s="93" t="str">
        <f>LOOKUP(J25,Sheet1!$A$2:$A$141,Sheet1!$D$2:$D$141)</f>
        <v>Kane Building</v>
      </c>
    </row>
    <row r="26" spans="1:13" ht="14.45" customHeight="1" x14ac:dyDescent="0.25">
      <c r="A26" s="105">
        <v>19</v>
      </c>
      <c r="B26" s="45" t="s">
        <v>1125</v>
      </c>
      <c r="C26" s="28" t="s">
        <v>1240</v>
      </c>
      <c r="D26" s="29" t="str">
        <f>L24</f>
        <v>14:10-15:50</v>
      </c>
      <c r="E26" s="30">
        <v>31</v>
      </c>
      <c r="F26" s="31" t="str">
        <f>LOOKUP(I26,Authors!$A$2:$A$723,Authors!$B$2:$B$723)</f>
        <v>Dr. Nikola Vasiljevic</v>
      </c>
      <c r="G26" s="31" t="s">
        <v>179</v>
      </c>
      <c r="H26" s="32" t="s">
        <v>511</v>
      </c>
      <c r="I26" s="33">
        <v>447</v>
      </c>
      <c r="J26" s="95" t="s">
        <v>1125</v>
      </c>
      <c r="K26" s="93" t="str">
        <f>LOOKUP(J26,Sheet1!$A$2:$A$141,Sheet1!$B$2:$B$141)</f>
        <v>Thursday 20th</v>
      </c>
      <c r="L26" s="93" t="str">
        <f>LOOKUP(J26,Sheet1!$A$2:$A$141,Sheet1!$C$2:$C$141)</f>
        <v>14:10-15:50</v>
      </c>
      <c r="M26" s="93" t="str">
        <f>LOOKUP(J26,Sheet1!$A$2:$A$141,Sheet1!$D$2:$D$141)</f>
        <v>Kane Building</v>
      </c>
    </row>
    <row r="27" spans="1:13" ht="14.45" customHeight="1" x14ac:dyDescent="0.25">
      <c r="A27" s="105">
        <v>20</v>
      </c>
      <c r="B27" s="44"/>
      <c r="C27" s="28"/>
      <c r="D27" s="29" t="str">
        <f>M24</f>
        <v>Kane Building</v>
      </c>
      <c r="E27" s="30">
        <v>561</v>
      </c>
      <c r="F27" s="31" t="str">
        <f>LOOKUP(I27,Authors!$A$2:$A$723,Authors!$B$2:$B$723)</f>
        <v>Mr. Nicolai Gayle Nygaard</v>
      </c>
      <c r="G27" s="31" t="s">
        <v>512</v>
      </c>
      <c r="H27" s="32" t="s">
        <v>513</v>
      </c>
      <c r="I27" s="33">
        <v>480</v>
      </c>
      <c r="J27" s="95" t="s">
        <v>1125</v>
      </c>
      <c r="K27" s="93" t="str">
        <f>LOOKUP(J27,Sheet1!$A$2:$A$141,Sheet1!$B$2:$B$141)</f>
        <v>Thursday 20th</v>
      </c>
      <c r="L27" s="93" t="str">
        <f>LOOKUP(J27,Sheet1!$A$2:$A$141,Sheet1!$C$2:$C$141)</f>
        <v>14:10-15:50</v>
      </c>
      <c r="M27" s="93" t="str">
        <f>LOOKUP(J27,Sheet1!$A$2:$A$141,Sheet1!$D$2:$D$141)</f>
        <v>Kane Building</v>
      </c>
    </row>
    <row r="28" spans="1:13" ht="15" customHeight="1" thickBot="1" x14ac:dyDescent="0.3">
      <c r="A28" s="105">
        <v>21</v>
      </c>
      <c r="B28" s="46"/>
      <c r="C28" s="34"/>
      <c r="D28" s="35"/>
      <c r="E28" s="36">
        <v>652</v>
      </c>
      <c r="F28" s="37" t="str">
        <f>LOOKUP(I28,Authors!$A$2:$A$723,Authors!$B$2:$B$723)</f>
        <v>Mr. Steffen Raach</v>
      </c>
      <c r="G28" s="37" t="s">
        <v>514</v>
      </c>
      <c r="H28" s="38" t="s">
        <v>515</v>
      </c>
      <c r="I28" s="39">
        <v>606</v>
      </c>
      <c r="J28" s="95" t="s">
        <v>1125</v>
      </c>
      <c r="K28" s="93" t="str">
        <f>LOOKUP(J28,Sheet1!$A$2:$A$141,Sheet1!$B$2:$B$141)</f>
        <v>Thursday 20th</v>
      </c>
      <c r="L28" s="93" t="str">
        <f>LOOKUP(J28,Sheet1!$A$2:$A$141,Sheet1!$C$2:$C$141)</f>
        <v>14:10-15:50</v>
      </c>
      <c r="M28" s="93" t="str">
        <f>LOOKUP(J28,Sheet1!$A$2:$A$141,Sheet1!$D$2:$D$141)</f>
        <v>Kane Building</v>
      </c>
    </row>
    <row r="29" spans="1:13" ht="18.75" x14ac:dyDescent="0.25">
      <c r="A29" s="105">
        <v>22</v>
      </c>
      <c r="B29" s="98"/>
      <c r="D29" s="100"/>
      <c r="E29" s="100"/>
      <c r="F29" s="100"/>
      <c r="G29" s="100"/>
      <c r="H29" s="101"/>
      <c r="I29" s="99"/>
      <c r="J29" s="96"/>
    </row>
    <row r="30" spans="1:13" ht="15.75" thickBot="1" x14ac:dyDescent="0.3">
      <c r="A30" s="105">
        <v>23</v>
      </c>
      <c r="B30" s="65" t="s">
        <v>1236</v>
      </c>
      <c r="C30" s="65" t="s">
        <v>1238</v>
      </c>
      <c r="D30" s="65" t="s">
        <v>1237</v>
      </c>
      <c r="E30" s="65" t="s">
        <v>1403</v>
      </c>
      <c r="F30" s="41" t="s">
        <v>2066</v>
      </c>
      <c r="G30" s="66" t="s">
        <v>483</v>
      </c>
      <c r="H30" s="42" t="s">
        <v>1306</v>
      </c>
      <c r="I30" s="65" t="s">
        <v>1214</v>
      </c>
      <c r="J30" s="94"/>
    </row>
    <row r="31" spans="1:13" ht="14.45" customHeight="1" x14ac:dyDescent="0.25">
      <c r="A31" s="105">
        <v>24</v>
      </c>
      <c r="B31" s="60"/>
      <c r="C31" s="47"/>
      <c r="D31" s="23"/>
      <c r="E31" s="24">
        <v>129</v>
      </c>
      <c r="F31" s="25" t="str">
        <f>LOOKUP(I31,Authors!$A$2:$A$723,Authors!$B$2:$B$723)</f>
        <v>Norman Wildmann</v>
      </c>
      <c r="G31" s="25" t="s">
        <v>516</v>
      </c>
      <c r="H31" s="26" t="s">
        <v>517</v>
      </c>
      <c r="I31" s="27">
        <v>80</v>
      </c>
      <c r="J31" s="95" t="s">
        <v>1126</v>
      </c>
      <c r="K31" s="93" t="str">
        <f>LOOKUP(J31,Sheet1!$A$2:$A$141,Sheet1!$B$2:$B$141)</f>
        <v xml:space="preserve">Tuesday 18th </v>
      </c>
      <c r="L31" s="93" t="str">
        <f>LOOKUP(J31,Sheet1!$A$2:$A$141,Sheet1!$C$2:$C$141)</f>
        <v>09:00 - 10:40</v>
      </c>
      <c r="M31" s="93" t="str">
        <f>LOOKUP(J31,Sheet1!$A$2:$A$141,Sheet1!$D$2:$D$141)</f>
        <v>Kane Building</v>
      </c>
    </row>
    <row r="32" spans="1:13" ht="14.45" customHeight="1" x14ac:dyDescent="0.25">
      <c r="A32" s="105">
        <v>25</v>
      </c>
      <c r="B32" s="44"/>
      <c r="C32" s="48"/>
      <c r="D32" s="29" t="str">
        <f>K31</f>
        <v xml:space="preserve">Tuesday 18th </v>
      </c>
      <c r="E32" s="30">
        <v>213</v>
      </c>
      <c r="F32" s="31" t="str">
        <f>LOOKUP(I32,Authors!$A$2:$A$723,Authors!$B$2:$B$723)</f>
        <v>Dr. Johannes Wagner</v>
      </c>
      <c r="G32" s="31" t="s">
        <v>518</v>
      </c>
      <c r="H32" s="32" t="s">
        <v>519</v>
      </c>
      <c r="I32" s="33">
        <v>127</v>
      </c>
      <c r="J32" s="95" t="s">
        <v>1126</v>
      </c>
      <c r="K32" s="93" t="str">
        <f>LOOKUP(J32,Sheet1!$A$2:$A$141,Sheet1!$B$2:$B$141)</f>
        <v xml:space="preserve">Tuesday 18th </v>
      </c>
      <c r="L32" s="93" t="str">
        <f>LOOKUP(J32,Sheet1!$A$2:$A$141,Sheet1!$C$2:$C$141)</f>
        <v>09:00 - 10:40</v>
      </c>
      <c r="M32" s="93" t="str">
        <f>LOOKUP(J32,Sheet1!$A$2:$A$141,Sheet1!$D$2:$D$141)</f>
        <v>Kane Building</v>
      </c>
    </row>
    <row r="33" spans="1:13" ht="14.45" customHeight="1" x14ac:dyDescent="0.25">
      <c r="A33" s="105">
        <v>26</v>
      </c>
      <c r="B33" s="45" t="s">
        <v>1126</v>
      </c>
      <c r="C33" s="48" t="s">
        <v>1249</v>
      </c>
      <c r="D33" s="29" t="str">
        <f>L31</f>
        <v>09:00 - 10:40</v>
      </c>
      <c r="E33" s="30">
        <v>68</v>
      </c>
      <c r="F33" s="31" t="str">
        <f>LOOKUP(I33,Authors!$A$2:$A$723,Authors!$B$2:$B$723)</f>
        <v>Prof Torben Krogh Mikkelsen</v>
      </c>
      <c r="G33" s="31" t="s">
        <v>179</v>
      </c>
      <c r="H33" s="32" t="s">
        <v>520</v>
      </c>
      <c r="I33" s="33">
        <v>249</v>
      </c>
      <c r="J33" s="95" t="s">
        <v>1126</v>
      </c>
      <c r="K33" s="93" t="str">
        <f>LOOKUP(J33,Sheet1!$A$2:$A$141,Sheet1!$B$2:$B$141)</f>
        <v xml:space="preserve">Tuesday 18th </v>
      </c>
      <c r="L33" s="93" t="str">
        <f>LOOKUP(J33,Sheet1!$A$2:$A$141,Sheet1!$C$2:$C$141)</f>
        <v>09:00 - 10:40</v>
      </c>
      <c r="M33" s="93" t="str">
        <f>LOOKUP(J33,Sheet1!$A$2:$A$141,Sheet1!$D$2:$D$141)</f>
        <v>Kane Building</v>
      </c>
    </row>
    <row r="34" spans="1:13" ht="14.45" customHeight="1" x14ac:dyDescent="0.25">
      <c r="A34" s="105">
        <v>27</v>
      </c>
      <c r="B34" s="44"/>
      <c r="C34" s="48"/>
      <c r="D34" s="29" t="str">
        <f>M31</f>
        <v>Kane Building</v>
      </c>
      <c r="E34" s="30">
        <v>514</v>
      </c>
      <c r="F34" s="31" t="str">
        <f>LOOKUP(I34,Authors!$A$2:$A$723,Authors!$B$2:$B$723)</f>
        <v>Robert Menke</v>
      </c>
      <c r="G34" s="31" t="s">
        <v>521</v>
      </c>
      <c r="H34" s="32" t="s">
        <v>522</v>
      </c>
      <c r="I34" s="33">
        <v>424</v>
      </c>
      <c r="J34" s="95" t="s">
        <v>1126</v>
      </c>
      <c r="K34" s="93" t="str">
        <f>LOOKUP(J34,Sheet1!$A$2:$A$141,Sheet1!$B$2:$B$141)</f>
        <v xml:space="preserve">Tuesday 18th </v>
      </c>
      <c r="L34" s="93" t="str">
        <f>LOOKUP(J34,Sheet1!$A$2:$A$141,Sheet1!$C$2:$C$141)</f>
        <v>09:00 - 10:40</v>
      </c>
      <c r="M34" s="93" t="str">
        <f>LOOKUP(J34,Sheet1!$A$2:$A$141,Sheet1!$D$2:$D$141)</f>
        <v>Kane Building</v>
      </c>
    </row>
    <row r="35" spans="1:13" ht="15" customHeight="1" thickBot="1" x14ac:dyDescent="0.3">
      <c r="A35" s="105">
        <v>28</v>
      </c>
      <c r="B35" s="46"/>
      <c r="C35" s="57"/>
      <c r="D35" s="35"/>
      <c r="E35" s="36">
        <v>93</v>
      </c>
      <c r="F35" s="37" t="str">
        <f>LOOKUP(I35,Authors!$A$2:$A$723,Authors!$B$2:$B$723)</f>
        <v>Mr. Raymond Byrne</v>
      </c>
      <c r="G35" s="37" t="s">
        <v>523</v>
      </c>
      <c r="H35" s="38" t="s">
        <v>524</v>
      </c>
      <c r="I35" s="39">
        <v>463</v>
      </c>
      <c r="J35" s="95" t="s">
        <v>1126</v>
      </c>
      <c r="K35" s="93" t="str">
        <f>LOOKUP(J35,Sheet1!$A$2:$A$141,Sheet1!$B$2:$B$141)</f>
        <v xml:space="preserve">Tuesday 18th </v>
      </c>
      <c r="L35" s="93" t="str">
        <f>LOOKUP(J35,Sheet1!$A$2:$A$141,Sheet1!$C$2:$C$141)</f>
        <v>09:00 - 10:40</v>
      </c>
      <c r="M35" s="93" t="str">
        <f>LOOKUP(J35,Sheet1!$A$2:$A$141,Sheet1!$D$2:$D$141)</f>
        <v>Kane Building</v>
      </c>
    </row>
    <row r="36" spans="1:13" ht="18.75" x14ac:dyDescent="0.25">
      <c r="A36" s="105">
        <v>29</v>
      </c>
      <c r="B36" s="98"/>
      <c r="C36" s="100"/>
      <c r="D36" s="100"/>
      <c r="E36" s="100"/>
      <c r="F36" s="100"/>
      <c r="G36" s="100"/>
      <c r="H36" s="101"/>
      <c r="I36" s="99"/>
      <c r="J36" s="96"/>
    </row>
    <row r="37" spans="1:13" ht="15.75" thickBot="1" x14ac:dyDescent="0.3">
      <c r="A37" s="105">
        <v>30</v>
      </c>
      <c r="B37" s="65" t="s">
        <v>1236</v>
      </c>
      <c r="C37" s="40" t="s">
        <v>1238</v>
      </c>
      <c r="D37" s="40" t="s">
        <v>1237</v>
      </c>
      <c r="E37" s="40" t="s">
        <v>1403</v>
      </c>
      <c r="F37" s="41" t="s">
        <v>2066</v>
      </c>
      <c r="G37" s="41" t="s">
        <v>483</v>
      </c>
      <c r="H37" s="42" t="s">
        <v>1306</v>
      </c>
      <c r="I37" s="65" t="s">
        <v>1214</v>
      </c>
      <c r="J37" s="94"/>
    </row>
    <row r="38" spans="1:13" ht="14.45" customHeight="1" x14ac:dyDescent="0.25">
      <c r="A38" s="105">
        <v>31</v>
      </c>
      <c r="B38" s="60"/>
      <c r="C38" s="47"/>
      <c r="D38" s="23"/>
      <c r="E38" s="24">
        <v>523</v>
      </c>
      <c r="F38" s="25" t="str">
        <f>LOOKUP(I38,Authors!$A$2:$A$723,Authors!$B$2:$B$723)</f>
        <v>Dr. Doron Callies</v>
      </c>
      <c r="G38" s="25" t="s">
        <v>525</v>
      </c>
      <c r="H38" s="26" t="s">
        <v>526</v>
      </c>
      <c r="I38" s="27">
        <v>505</v>
      </c>
      <c r="J38" s="95" t="s">
        <v>1127</v>
      </c>
      <c r="K38" s="93" t="str">
        <f>LOOKUP(J38,Sheet1!$A$2:$A$141,Sheet1!$B$2:$B$141)</f>
        <v xml:space="preserve">Tuesday 18th </v>
      </c>
      <c r="L38" s="93" t="str">
        <f>LOOKUP(J38,Sheet1!$A$2:$A$141,Sheet1!$C$2:$C$141)</f>
        <v>11:10-12:50</v>
      </c>
      <c r="M38" s="93" t="str">
        <f>LOOKUP(J38,Sheet1!$A$2:$A$141,Sheet1!$D$2:$D$141)</f>
        <v>Kane Building</v>
      </c>
    </row>
    <row r="39" spans="1:13" ht="14.45" customHeight="1" x14ac:dyDescent="0.25">
      <c r="A39" s="105">
        <v>32</v>
      </c>
      <c r="B39" s="44"/>
      <c r="C39" s="48"/>
      <c r="D39" s="29" t="str">
        <f>K38</f>
        <v xml:space="preserve">Tuesday 18th </v>
      </c>
      <c r="E39" s="30">
        <v>612</v>
      </c>
      <c r="F39" s="31" t="str">
        <f>LOOKUP(I39,Authors!$A$2:$A$723,Authors!$B$2:$B$723)</f>
        <v>Dr. Jeffrey Allen</v>
      </c>
      <c r="G39" s="31" t="s">
        <v>10</v>
      </c>
      <c r="H39" s="32" t="s">
        <v>527</v>
      </c>
      <c r="I39" s="33">
        <v>542</v>
      </c>
      <c r="J39" s="95" t="s">
        <v>1127</v>
      </c>
      <c r="K39" s="93" t="str">
        <f>LOOKUP(J39,Sheet1!$A$2:$A$141,Sheet1!$B$2:$B$141)</f>
        <v xml:space="preserve">Tuesday 18th </v>
      </c>
      <c r="L39" s="93" t="str">
        <f>LOOKUP(J39,Sheet1!$A$2:$A$141,Sheet1!$C$2:$C$141)</f>
        <v>11:10-12:50</v>
      </c>
      <c r="M39" s="93" t="str">
        <f>LOOKUP(J39,Sheet1!$A$2:$A$141,Sheet1!$D$2:$D$141)</f>
        <v>Kane Building</v>
      </c>
    </row>
    <row r="40" spans="1:13" ht="14.45" customHeight="1" x14ac:dyDescent="0.25">
      <c r="A40" s="105">
        <v>33</v>
      </c>
      <c r="B40" s="45" t="s">
        <v>1127</v>
      </c>
      <c r="C40" s="50" t="s">
        <v>1249</v>
      </c>
      <c r="D40" s="29" t="str">
        <f>L38</f>
        <v>11:10-12:50</v>
      </c>
      <c r="E40" s="30">
        <v>516</v>
      </c>
      <c r="F40" s="31" t="str">
        <f>LOOKUP(I40,Authors!$A$2:$A$723,Authors!$B$2:$B$723)</f>
        <v>Mr. Jan Markus Diezel</v>
      </c>
      <c r="G40" s="31" t="s">
        <v>528</v>
      </c>
      <c r="H40" s="32" t="s">
        <v>529</v>
      </c>
      <c r="I40" s="33">
        <v>640</v>
      </c>
      <c r="J40" s="95" t="s">
        <v>1127</v>
      </c>
      <c r="K40" s="93" t="str">
        <f>LOOKUP(J40,Sheet1!$A$2:$A$141,Sheet1!$B$2:$B$141)</f>
        <v xml:space="preserve">Tuesday 18th </v>
      </c>
      <c r="L40" s="93" t="str">
        <f>LOOKUP(J40,Sheet1!$A$2:$A$141,Sheet1!$C$2:$C$141)</f>
        <v>11:10-12:50</v>
      </c>
      <c r="M40" s="93" t="str">
        <f>LOOKUP(J40,Sheet1!$A$2:$A$141,Sheet1!$D$2:$D$141)</f>
        <v>Kane Building</v>
      </c>
    </row>
    <row r="41" spans="1:13" ht="14.45" customHeight="1" x14ac:dyDescent="0.25">
      <c r="A41" s="105">
        <v>34</v>
      </c>
      <c r="B41" s="44"/>
      <c r="C41" s="48"/>
      <c r="D41" s="29" t="str">
        <f>M38</f>
        <v>Kane Building</v>
      </c>
      <c r="E41" s="30">
        <v>695</v>
      </c>
      <c r="F41" s="31" t="str">
        <f>LOOKUP(I41,Authors!$A$2:$A$723,Authors!$B$2:$B$723)</f>
        <v>Ms. Ines Würth</v>
      </c>
      <c r="G41" s="31" t="s">
        <v>530</v>
      </c>
      <c r="H41" s="32" t="s">
        <v>531</v>
      </c>
      <c r="I41" s="33">
        <v>645</v>
      </c>
      <c r="J41" s="95" t="s">
        <v>1127</v>
      </c>
      <c r="K41" s="93" t="str">
        <f>LOOKUP(J41,Sheet1!$A$2:$A$141,Sheet1!$B$2:$B$141)</f>
        <v xml:space="preserve">Tuesday 18th </v>
      </c>
      <c r="L41" s="93" t="str">
        <f>LOOKUP(J41,Sheet1!$A$2:$A$141,Sheet1!$C$2:$C$141)</f>
        <v>11:10-12:50</v>
      </c>
      <c r="M41" s="93" t="str">
        <f>LOOKUP(J41,Sheet1!$A$2:$A$141,Sheet1!$D$2:$D$141)</f>
        <v>Kane Building</v>
      </c>
    </row>
    <row r="42" spans="1:13" ht="15" customHeight="1" thickBot="1" x14ac:dyDescent="0.3">
      <c r="A42" s="105">
        <v>35</v>
      </c>
      <c r="B42" s="46"/>
      <c r="C42" s="57"/>
      <c r="D42" s="35"/>
      <c r="E42" s="36">
        <v>736</v>
      </c>
      <c r="F42" s="37" t="str">
        <f>LOOKUP(I42,Authors!$A$2:$A$723,Authors!$B$2:$B$723)</f>
        <v>Dr. Chris Slinger</v>
      </c>
      <c r="G42" s="37" t="s">
        <v>532</v>
      </c>
      <c r="H42" s="38" t="s">
        <v>533</v>
      </c>
      <c r="I42" s="39">
        <v>712</v>
      </c>
      <c r="J42" s="95" t="s">
        <v>1127</v>
      </c>
      <c r="K42" s="93" t="str">
        <f>LOOKUP(J42,Sheet1!$A$2:$A$141,Sheet1!$B$2:$B$141)</f>
        <v xml:space="preserve">Tuesday 18th </v>
      </c>
      <c r="L42" s="93" t="str">
        <f>LOOKUP(J42,Sheet1!$A$2:$A$141,Sheet1!$C$2:$C$141)</f>
        <v>11:10-12:50</v>
      </c>
      <c r="M42" s="93" t="str">
        <f>LOOKUP(J42,Sheet1!$A$2:$A$141,Sheet1!$D$2:$D$141)</f>
        <v>Kane Building</v>
      </c>
    </row>
    <row r="43" spans="1:13" ht="18.75" x14ac:dyDescent="0.25">
      <c r="A43" s="105">
        <v>36</v>
      </c>
      <c r="B43" s="102"/>
      <c r="D43" s="100"/>
      <c r="E43" s="100"/>
      <c r="F43" s="100"/>
      <c r="G43" s="100"/>
      <c r="H43" s="101"/>
      <c r="I43" s="99"/>
      <c r="J43" s="96"/>
    </row>
    <row r="44" spans="1:13" ht="15.75" thickBot="1" x14ac:dyDescent="0.3">
      <c r="A44" s="105">
        <v>37</v>
      </c>
      <c r="B44" s="65" t="s">
        <v>1236</v>
      </c>
      <c r="C44" s="40" t="s">
        <v>1238</v>
      </c>
      <c r="D44" s="40" t="s">
        <v>1237</v>
      </c>
      <c r="E44" s="40" t="s">
        <v>1403</v>
      </c>
      <c r="F44" s="41" t="s">
        <v>2066</v>
      </c>
      <c r="G44" s="41" t="s">
        <v>483</v>
      </c>
      <c r="H44" s="42" t="s">
        <v>1306</v>
      </c>
      <c r="I44" s="65" t="s">
        <v>1214</v>
      </c>
      <c r="J44" s="94"/>
    </row>
    <row r="45" spans="1:13" ht="14.45" customHeight="1" x14ac:dyDescent="0.25">
      <c r="A45" s="105">
        <v>38</v>
      </c>
      <c r="B45" s="60"/>
      <c r="C45" s="47"/>
      <c r="D45" s="23"/>
      <c r="E45" s="24">
        <v>511</v>
      </c>
      <c r="F45" s="25" t="str">
        <f>LOOKUP(I45,Authors!$A$2:$A$723,Authors!$B$2:$B$723)</f>
        <v>Prof Sandrine Aubrun</v>
      </c>
      <c r="G45" s="25" t="s">
        <v>539</v>
      </c>
      <c r="H45" s="26" t="s">
        <v>540</v>
      </c>
      <c r="I45" s="27">
        <v>416</v>
      </c>
      <c r="J45" s="95" t="s">
        <v>1128</v>
      </c>
      <c r="K45" s="93" t="str">
        <f>LOOKUP(J45,Sheet1!$A$2:$A$141,Sheet1!$B$2:$B$141)</f>
        <v>Thursday 20th</v>
      </c>
      <c r="L45" s="93" t="str">
        <f>LOOKUP(J45,Sheet1!$A$2:$A$141,Sheet1!$C$2:$C$141)</f>
        <v>09:00 - 10:40</v>
      </c>
      <c r="M45" s="93" t="str">
        <f>LOOKUP(J45,Sheet1!$A$2:$A$141,Sheet1!$D$2:$D$141)</f>
        <v>Kane Building</v>
      </c>
    </row>
    <row r="46" spans="1:13" ht="14.45" customHeight="1" x14ac:dyDescent="0.25">
      <c r="A46" s="105">
        <v>39</v>
      </c>
      <c r="B46" s="44"/>
      <c r="C46" s="48"/>
      <c r="D46" s="29" t="str">
        <f>K45</f>
        <v>Thursday 20th</v>
      </c>
      <c r="E46" s="30">
        <v>129</v>
      </c>
      <c r="F46" s="31" t="str">
        <f>LOOKUP(I46,Authors!$A$2:$A$723,Authors!$B$2:$B$723)</f>
        <v>Norman Wildmann</v>
      </c>
      <c r="G46" s="31" t="s">
        <v>516</v>
      </c>
      <c r="H46" s="32" t="s">
        <v>537</v>
      </c>
      <c r="I46" s="33">
        <v>392</v>
      </c>
      <c r="J46" s="95" t="s">
        <v>1128</v>
      </c>
      <c r="K46" s="93" t="str">
        <f>LOOKUP(J46,Sheet1!$A$2:$A$141,Sheet1!$B$2:$B$141)</f>
        <v>Thursday 20th</v>
      </c>
      <c r="L46" s="93" t="str">
        <f>LOOKUP(J46,Sheet1!$A$2:$A$141,Sheet1!$C$2:$C$141)</f>
        <v>09:00 - 10:40</v>
      </c>
      <c r="M46" s="93" t="str">
        <f>LOOKUP(J46,Sheet1!$A$2:$A$141,Sheet1!$D$2:$D$141)</f>
        <v>Kane Building</v>
      </c>
    </row>
    <row r="47" spans="1:13" ht="14.45" customHeight="1" x14ac:dyDescent="0.25">
      <c r="A47" s="105">
        <v>40</v>
      </c>
      <c r="B47" s="45" t="s">
        <v>1128</v>
      </c>
      <c r="C47" s="50" t="s">
        <v>1242</v>
      </c>
      <c r="D47" s="29" t="str">
        <f>L45</f>
        <v>09:00 - 10:40</v>
      </c>
      <c r="E47" s="30">
        <v>236</v>
      </c>
      <c r="F47" s="31" t="str">
        <f>LOOKUP(I47,Authors!$A$2:$A$723,Authors!$B$2:$B$723)</f>
        <v>Prof Rj Barthelmie</v>
      </c>
      <c r="G47" s="31" t="s">
        <v>12</v>
      </c>
      <c r="H47" s="32" t="s">
        <v>536</v>
      </c>
      <c r="I47" s="33">
        <v>390</v>
      </c>
      <c r="J47" s="95" t="s">
        <v>1128</v>
      </c>
      <c r="K47" s="93" t="str">
        <f>LOOKUP(J47,Sheet1!$A$2:$A$141,Sheet1!$B$2:$B$141)</f>
        <v>Thursday 20th</v>
      </c>
      <c r="L47" s="93" t="str">
        <f>LOOKUP(J47,Sheet1!$A$2:$A$141,Sheet1!$C$2:$C$141)</f>
        <v>09:00 - 10:40</v>
      </c>
      <c r="M47" s="93" t="str">
        <f>LOOKUP(J47,Sheet1!$A$2:$A$141,Sheet1!$D$2:$D$141)</f>
        <v>Kane Building</v>
      </c>
    </row>
    <row r="48" spans="1:13" ht="14.45" customHeight="1" x14ac:dyDescent="0.25">
      <c r="A48" s="105">
        <v>41</v>
      </c>
      <c r="B48" s="44"/>
      <c r="C48" s="50" t="s">
        <v>1243</v>
      </c>
      <c r="D48" s="29" t="str">
        <f>M45</f>
        <v>Kane Building</v>
      </c>
      <c r="E48" s="30">
        <v>535</v>
      </c>
      <c r="F48" s="31" t="str">
        <f>LOOKUP(I48,Authors!$A$2:$A$723,Authors!$B$2:$B$723)</f>
        <v>Dr. Giacomo Valerio Iungo</v>
      </c>
      <c r="G48" s="31" t="s">
        <v>546</v>
      </c>
      <c r="H48" s="32" t="s">
        <v>547</v>
      </c>
      <c r="I48" s="33">
        <v>584</v>
      </c>
      <c r="J48" s="95" t="s">
        <v>1128</v>
      </c>
      <c r="K48" s="93" t="str">
        <f>LOOKUP(J48,Sheet1!$A$2:$A$141,Sheet1!$B$2:$B$141)</f>
        <v>Thursday 20th</v>
      </c>
      <c r="L48" s="93" t="str">
        <f>LOOKUP(J48,Sheet1!$A$2:$A$141,Sheet1!$C$2:$C$141)</f>
        <v>09:00 - 10:40</v>
      </c>
      <c r="M48" s="93" t="str">
        <f>LOOKUP(J48,Sheet1!$A$2:$A$141,Sheet1!$D$2:$D$141)</f>
        <v>Kane Building</v>
      </c>
    </row>
    <row r="49" spans="1:13" ht="15" customHeight="1" thickBot="1" x14ac:dyDescent="0.3">
      <c r="A49" s="105">
        <v>42</v>
      </c>
      <c r="B49" s="46"/>
      <c r="C49" s="57"/>
      <c r="D49" s="35"/>
      <c r="E49" s="36">
        <v>31</v>
      </c>
      <c r="F49" s="37" t="str">
        <f>LOOKUP(I49,Authors!$A$2:$A$723,Authors!$B$2:$B$723)</f>
        <v>Dr. Nikola Vasiljevic</v>
      </c>
      <c r="G49" s="37" t="s">
        <v>179</v>
      </c>
      <c r="H49" s="38" t="s">
        <v>541</v>
      </c>
      <c r="I49" s="39">
        <v>446</v>
      </c>
      <c r="J49" s="95" t="s">
        <v>1128</v>
      </c>
      <c r="K49" s="93" t="str">
        <f>LOOKUP(J49,Sheet1!$A$2:$A$141,Sheet1!$B$2:$B$141)</f>
        <v>Thursday 20th</v>
      </c>
      <c r="L49" s="93" t="str">
        <f>LOOKUP(J49,Sheet1!$A$2:$A$141,Sheet1!$C$2:$C$141)</f>
        <v>09:00 - 10:40</v>
      </c>
      <c r="M49" s="93" t="str">
        <f>LOOKUP(J49,Sheet1!$A$2:$A$141,Sheet1!$D$2:$D$141)</f>
        <v>Kane Building</v>
      </c>
    </row>
    <row r="50" spans="1:13" ht="18.75" x14ac:dyDescent="0.25">
      <c r="A50" s="105">
        <v>43</v>
      </c>
      <c r="B50" s="102"/>
      <c r="D50" s="100"/>
      <c r="E50" s="100"/>
      <c r="F50" s="100"/>
      <c r="G50" s="100"/>
      <c r="H50" s="101"/>
      <c r="I50" s="99"/>
      <c r="J50" s="96"/>
    </row>
    <row r="51" spans="1:13" ht="15.75" thickBot="1" x14ac:dyDescent="0.3">
      <c r="A51" s="105">
        <v>44</v>
      </c>
      <c r="B51" s="65" t="s">
        <v>1236</v>
      </c>
      <c r="C51" s="40" t="s">
        <v>1238</v>
      </c>
      <c r="D51" s="40" t="s">
        <v>1237</v>
      </c>
      <c r="E51" s="40" t="s">
        <v>1403</v>
      </c>
      <c r="F51" s="41" t="s">
        <v>2066</v>
      </c>
      <c r="G51" s="41" t="s">
        <v>483</v>
      </c>
      <c r="H51" s="42" t="s">
        <v>1306</v>
      </c>
      <c r="I51" s="65" t="s">
        <v>1214</v>
      </c>
      <c r="J51" s="94"/>
    </row>
    <row r="52" spans="1:13" ht="14.45" customHeight="1" x14ac:dyDescent="0.25">
      <c r="A52" s="105">
        <v>45</v>
      </c>
      <c r="B52" s="60"/>
      <c r="C52" s="47"/>
      <c r="D52" s="23"/>
      <c r="E52" s="24">
        <v>509</v>
      </c>
      <c r="F52" s="25" t="str">
        <f>LOOKUP(I52,Authors!$A$2:$A$723,Authors!$B$2:$B$723)</f>
        <v>Mr. Davide Conti</v>
      </c>
      <c r="G52" s="25" t="s">
        <v>179</v>
      </c>
      <c r="H52" s="26" t="s">
        <v>538</v>
      </c>
      <c r="I52" s="27">
        <v>412</v>
      </c>
      <c r="J52" s="95" t="s">
        <v>1129</v>
      </c>
      <c r="K52" s="93" t="str">
        <f>LOOKUP(J52,Sheet1!$A$2:$A$141,Sheet1!$B$2:$B$141)</f>
        <v>Thursday 20th</v>
      </c>
      <c r="L52" s="93" t="str">
        <f>LOOKUP(J52,Sheet1!$A$2:$A$141,Sheet1!$C$2:$C$141)</f>
        <v>11:10-12:50</v>
      </c>
      <c r="M52" s="93" t="str">
        <f>LOOKUP(J52,Sheet1!$A$2:$A$141,Sheet1!$D$2:$D$141)</f>
        <v>Kane Building</v>
      </c>
    </row>
    <row r="53" spans="1:13" ht="14.45" customHeight="1" x14ac:dyDescent="0.25">
      <c r="A53" s="105">
        <v>46</v>
      </c>
      <c r="B53" s="44"/>
      <c r="C53" s="48"/>
      <c r="D53" s="29" t="str">
        <f>K52</f>
        <v>Thursday 20th</v>
      </c>
      <c r="E53" s="30">
        <v>292</v>
      </c>
      <c r="F53" s="31" t="str">
        <f>LOOKUP(I53,Authors!$A$2:$A$723,Authors!$B$2:$B$723)</f>
        <v>Mr. Peter Brugger</v>
      </c>
      <c r="G53" s="31" t="s">
        <v>534</v>
      </c>
      <c r="H53" s="32" t="s">
        <v>535</v>
      </c>
      <c r="I53" s="33">
        <v>202</v>
      </c>
      <c r="J53" s="95" t="s">
        <v>1129</v>
      </c>
      <c r="K53" s="93" t="str">
        <f>LOOKUP(J53,Sheet1!$A$2:$A$141,Sheet1!$B$2:$B$141)</f>
        <v>Thursday 20th</v>
      </c>
      <c r="L53" s="93" t="str">
        <f>LOOKUP(J53,Sheet1!$A$2:$A$141,Sheet1!$C$2:$C$141)</f>
        <v>11:10-12:50</v>
      </c>
      <c r="M53" s="93" t="str">
        <f>LOOKUP(J53,Sheet1!$A$2:$A$141,Sheet1!$D$2:$D$141)</f>
        <v>Kane Building</v>
      </c>
    </row>
    <row r="54" spans="1:13" ht="14.45" customHeight="1" x14ac:dyDescent="0.25">
      <c r="A54" s="105">
        <v>47</v>
      </c>
      <c r="B54" s="45" t="s">
        <v>1129</v>
      </c>
      <c r="C54" s="29" t="s">
        <v>1242</v>
      </c>
      <c r="D54" s="29" t="str">
        <f>L52</f>
        <v>11:10-12:50</v>
      </c>
      <c r="E54" s="30">
        <v>633</v>
      </c>
      <c r="F54" s="31" t="str">
        <f>LOOKUP(I54,Authors!$A$2:$A$723,Authors!$B$2:$B$723)</f>
        <v>Prof David A. Johnson</v>
      </c>
      <c r="G54" s="31" t="s">
        <v>544</v>
      </c>
      <c r="H54" s="32" t="s">
        <v>545</v>
      </c>
      <c r="I54" s="33">
        <v>574</v>
      </c>
      <c r="J54" s="95" t="s">
        <v>1129</v>
      </c>
      <c r="K54" s="93" t="str">
        <f>LOOKUP(J54,Sheet1!$A$2:$A$141,Sheet1!$B$2:$B$141)</f>
        <v>Thursday 20th</v>
      </c>
      <c r="L54" s="93" t="str">
        <f>LOOKUP(J54,Sheet1!$A$2:$A$141,Sheet1!$C$2:$C$141)</f>
        <v>11:10-12:50</v>
      </c>
      <c r="M54" s="93" t="str">
        <f>LOOKUP(J54,Sheet1!$A$2:$A$141,Sheet1!$D$2:$D$141)</f>
        <v>Kane Building</v>
      </c>
    </row>
    <row r="55" spans="1:13" ht="14.45" customHeight="1" x14ac:dyDescent="0.25">
      <c r="A55" s="105">
        <v>48</v>
      </c>
      <c r="B55" s="44"/>
      <c r="C55" s="50" t="s">
        <v>1243</v>
      </c>
      <c r="D55" s="29" t="str">
        <f>M52</f>
        <v>Kane Building</v>
      </c>
      <c r="E55" s="30">
        <v>659</v>
      </c>
      <c r="F55" s="31" t="str">
        <f>LOOKUP(I55,Authors!$A$2:$A$723,Authors!$B$2:$B$723)</f>
        <v>Mr. Paul Hulsman</v>
      </c>
      <c r="G55" s="31" t="s">
        <v>548</v>
      </c>
      <c r="H55" s="32" t="s">
        <v>549</v>
      </c>
      <c r="I55" s="33">
        <v>615</v>
      </c>
      <c r="J55" s="95" t="s">
        <v>1129</v>
      </c>
      <c r="K55" s="93" t="str">
        <f>LOOKUP(J55,Sheet1!$A$2:$A$141,Sheet1!$B$2:$B$141)</f>
        <v>Thursday 20th</v>
      </c>
      <c r="L55" s="93" t="str">
        <f>LOOKUP(J55,Sheet1!$A$2:$A$141,Sheet1!$C$2:$C$141)</f>
        <v>11:10-12:50</v>
      </c>
      <c r="M55" s="93" t="str">
        <f>LOOKUP(J55,Sheet1!$A$2:$A$141,Sheet1!$D$2:$D$141)</f>
        <v>Kane Building</v>
      </c>
    </row>
    <row r="56" spans="1:13" ht="15" customHeight="1" thickBot="1" x14ac:dyDescent="0.3">
      <c r="A56" s="105">
        <v>49</v>
      </c>
      <c r="B56" s="46"/>
      <c r="C56" s="57"/>
      <c r="D56" s="35"/>
      <c r="E56" s="36">
        <v>550</v>
      </c>
      <c r="F56" s="37" t="str">
        <f>LOOKUP(I56,Authors!$A$2:$A$723,Authors!$B$2:$B$723)</f>
        <v>Dr. Alan Hsieh</v>
      </c>
      <c r="G56" s="37" t="s">
        <v>542</v>
      </c>
      <c r="H56" s="38" t="s">
        <v>543</v>
      </c>
      <c r="I56" s="39">
        <v>470</v>
      </c>
      <c r="J56" s="95" t="s">
        <v>1129</v>
      </c>
      <c r="K56" s="93" t="str">
        <f>LOOKUP(J56,Sheet1!$A$2:$A$141,Sheet1!$B$2:$B$141)</f>
        <v>Thursday 20th</v>
      </c>
      <c r="L56" s="93" t="str">
        <f>LOOKUP(J56,Sheet1!$A$2:$A$141,Sheet1!$C$2:$C$141)</f>
        <v>11:10-12:50</v>
      </c>
      <c r="M56" s="93" t="str">
        <f>LOOKUP(J56,Sheet1!$A$2:$A$141,Sheet1!$D$2:$D$141)</f>
        <v>Kane Building</v>
      </c>
    </row>
    <row r="57" spans="1:13" ht="18.75" x14ac:dyDescent="0.25">
      <c r="A57" s="105">
        <v>50</v>
      </c>
      <c r="B57" s="98"/>
      <c r="C57" s="100"/>
      <c r="D57" s="100"/>
      <c r="E57" s="100"/>
      <c r="F57" s="100"/>
      <c r="G57" s="100"/>
      <c r="H57" s="101"/>
      <c r="I57" s="99"/>
      <c r="J57" s="96"/>
    </row>
    <row r="58" spans="1:13" ht="15.75" thickBot="1" x14ac:dyDescent="0.3">
      <c r="A58" s="105">
        <v>51</v>
      </c>
      <c r="B58" s="65" t="s">
        <v>1236</v>
      </c>
      <c r="C58" s="65" t="s">
        <v>1238</v>
      </c>
      <c r="D58" s="65" t="s">
        <v>1237</v>
      </c>
      <c r="E58" s="65" t="s">
        <v>1403</v>
      </c>
      <c r="F58" s="41" t="s">
        <v>2066</v>
      </c>
      <c r="G58" s="66" t="s">
        <v>483</v>
      </c>
      <c r="H58" s="42" t="s">
        <v>1306</v>
      </c>
      <c r="I58" s="65" t="s">
        <v>1214</v>
      </c>
      <c r="J58" s="94"/>
    </row>
    <row r="59" spans="1:13" ht="14.45" customHeight="1" x14ac:dyDescent="0.25">
      <c r="A59" s="105">
        <v>52</v>
      </c>
      <c r="B59" s="60"/>
      <c r="C59" s="47"/>
      <c r="D59" s="67"/>
      <c r="E59" s="24">
        <v>479</v>
      </c>
      <c r="F59" s="25" t="str">
        <f>LOOKUP(I59,Authors!$A$2:$A$723,Authors!$B$2:$B$723)</f>
        <v>Dr. Sarah Barber</v>
      </c>
      <c r="G59" s="25" t="s">
        <v>550</v>
      </c>
      <c r="H59" s="26" t="s">
        <v>551</v>
      </c>
      <c r="I59" s="27">
        <v>445</v>
      </c>
      <c r="J59" s="95" t="s">
        <v>1130</v>
      </c>
      <c r="K59" s="93" t="str">
        <f>LOOKUP(J59,Sheet1!$A$2:$A$141,Sheet1!$B$2:$B$141)</f>
        <v xml:space="preserve">Tuesday 18th </v>
      </c>
      <c r="L59" s="93" t="str">
        <f>LOOKUP(J59,Sheet1!$A$2:$A$141,Sheet1!$C$2:$C$141)</f>
        <v>16:20-18:00</v>
      </c>
      <c r="M59" s="93" t="str">
        <f>LOOKUP(J59,Sheet1!$A$2:$A$141,Sheet1!$D$2:$D$141)</f>
        <v>Kane Building</v>
      </c>
    </row>
    <row r="60" spans="1:13" ht="14.45" customHeight="1" x14ac:dyDescent="0.25">
      <c r="A60" s="105"/>
      <c r="B60" s="44"/>
      <c r="C60" s="48"/>
      <c r="D60" s="29" t="str">
        <f>K59</f>
        <v xml:space="preserve">Tuesday 18th </v>
      </c>
      <c r="E60" s="30">
        <v>618</v>
      </c>
      <c r="F60" s="31" t="str">
        <f>LOOKUP(I60,Authors!$A$2:$A$723,Authors!$B$2:$B$723)</f>
        <v>Ms. Asmae El Bahlouli</v>
      </c>
      <c r="G60" s="31" t="s">
        <v>588</v>
      </c>
      <c r="H60" s="32" t="s">
        <v>589</v>
      </c>
      <c r="I60" s="33">
        <v>556</v>
      </c>
      <c r="J60" s="95" t="s">
        <v>1130</v>
      </c>
      <c r="K60" s="93" t="str">
        <f>LOOKUP(J60,Sheet1!$A$2:$A$141,Sheet1!$B$2:$B$141)</f>
        <v xml:space="preserve">Tuesday 18th </v>
      </c>
      <c r="L60" s="93" t="str">
        <f>LOOKUP(J60,Sheet1!$A$2:$A$141,Sheet1!$C$2:$C$141)</f>
        <v>16:20-18:00</v>
      </c>
      <c r="M60" s="93" t="str">
        <f>LOOKUP(J60,Sheet1!$A$2:$A$141,Sheet1!$D$2:$D$141)</f>
        <v>Kane Building</v>
      </c>
    </row>
    <row r="61" spans="1:13" ht="14.45" customHeight="1" x14ac:dyDescent="0.25">
      <c r="A61" s="105">
        <v>53</v>
      </c>
      <c r="B61" s="45" t="s">
        <v>1130</v>
      </c>
      <c r="C61" s="50" t="s">
        <v>1244</v>
      </c>
      <c r="D61" s="29" t="str">
        <f>L59</f>
        <v>16:20-18:00</v>
      </c>
      <c r="E61" s="30">
        <v>560</v>
      </c>
      <c r="F61" s="31" t="str">
        <f>LOOKUP(I61,Authors!$A$2:$A$723,Authors!$B$2:$B$723)</f>
        <v>Mr. Jan Wohland</v>
      </c>
      <c r="G61" s="31" t="s">
        <v>552</v>
      </c>
      <c r="H61" s="32" t="s">
        <v>553</v>
      </c>
      <c r="I61" s="33">
        <v>479</v>
      </c>
      <c r="J61" s="95" t="s">
        <v>1130</v>
      </c>
      <c r="K61" s="93" t="str">
        <f>LOOKUP(J61,Sheet1!$A$2:$A$141,Sheet1!$B$2:$B$141)</f>
        <v xml:space="preserve">Tuesday 18th </v>
      </c>
      <c r="L61" s="93" t="str">
        <f>LOOKUP(J61,Sheet1!$A$2:$A$141,Sheet1!$C$2:$C$141)</f>
        <v>16:20-18:00</v>
      </c>
      <c r="M61" s="93" t="str">
        <f>LOOKUP(J61,Sheet1!$A$2:$A$141,Sheet1!$D$2:$D$141)</f>
        <v>Kane Building</v>
      </c>
    </row>
    <row r="62" spans="1:13" ht="14.45" customHeight="1" x14ac:dyDescent="0.25">
      <c r="A62" s="105">
        <v>54</v>
      </c>
      <c r="B62" s="44"/>
      <c r="C62" s="50" t="s">
        <v>1388</v>
      </c>
      <c r="D62" s="29" t="str">
        <f>M59</f>
        <v>Kane Building</v>
      </c>
      <c r="E62" s="30">
        <v>604</v>
      </c>
      <c r="F62" s="31" t="str">
        <f>LOOKUP(I62,Authors!$A$2:$A$723,Authors!$B$2:$B$723)</f>
        <v>Dr. Natalie Wagenbrenner</v>
      </c>
      <c r="G62" s="31" t="s">
        <v>554</v>
      </c>
      <c r="H62" s="32" t="s">
        <v>555</v>
      </c>
      <c r="I62" s="33">
        <v>533</v>
      </c>
      <c r="J62" s="95" t="s">
        <v>1130</v>
      </c>
      <c r="K62" s="93" t="str">
        <f>LOOKUP(J62,Sheet1!$A$2:$A$141,Sheet1!$B$2:$B$141)</f>
        <v xml:space="preserve">Tuesday 18th </v>
      </c>
      <c r="L62" s="93" t="str">
        <f>LOOKUP(J62,Sheet1!$A$2:$A$141,Sheet1!$C$2:$C$141)</f>
        <v>16:20-18:00</v>
      </c>
      <c r="M62" s="93" t="str">
        <f>LOOKUP(J62,Sheet1!$A$2:$A$141,Sheet1!$D$2:$D$141)</f>
        <v>Kane Building</v>
      </c>
    </row>
    <row r="63" spans="1:13" ht="15" customHeight="1" thickBot="1" x14ac:dyDescent="0.3">
      <c r="A63" s="105">
        <v>55</v>
      </c>
      <c r="B63" s="46"/>
      <c r="C63" s="57"/>
      <c r="D63" s="35"/>
      <c r="E63" s="36">
        <v>616</v>
      </c>
      <c r="F63" s="37" t="str">
        <f>LOOKUP(I63,Authors!$A$2:$A$723,Authors!$B$2:$B$723)</f>
        <v>Mr. Alain Schubiger</v>
      </c>
      <c r="G63" s="37" t="s">
        <v>556</v>
      </c>
      <c r="H63" s="38" t="s">
        <v>557</v>
      </c>
      <c r="I63" s="39">
        <v>550</v>
      </c>
      <c r="J63" s="95" t="s">
        <v>1130</v>
      </c>
      <c r="K63" s="93" t="str">
        <f>LOOKUP(J63,Sheet1!$A$2:$A$141,Sheet1!$B$2:$B$141)</f>
        <v xml:space="preserve">Tuesday 18th </v>
      </c>
      <c r="L63" s="93" t="str">
        <f>LOOKUP(J63,Sheet1!$A$2:$A$141,Sheet1!$C$2:$C$141)</f>
        <v>16:20-18:00</v>
      </c>
      <c r="M63" s="93" t="str">
        <f>LOOKUP(J63,Sheet1!$A$2:$A$141,Sheet1!$D$2:$D$141)</f>
        <v>Kane Building</v>
      </c>
    </row>
    <row r="64" spans="1:13" ht="18.75" x14ac:dyDescent="0.25">
      <c r="A64" s="105">
        <v>56</v>
      </c>
      <c r="B64" s="98"/>
      <c r="D64" s="100"/>
      <c r="E64" s="100"/>
      <c r="F64" s="100"/>
      <c r="G64" s="100"/>
      <c r="H64" s="101"/>
      <c r="I64" s="99"/>
      <c r="J64" s="96"/>
    </row>
    <row r="65" spans="1:13" ht="15.75" thickBot="1" x14ac:dyDescent="0.3">
      <c r="A65" s="105">
        <v>57</v>
      </c>
      <c r="B65" s="40" t="s">
        <v>1236</v>
      </c>
      <c r="C65" s="40" t="s">
        <v>1238</v>
      </c>
      <c r="D65" s="40" t="s">
        <v>1237</v>
      </c>
      <c r="E65" s="40" t="s">
        <v>1403</v>
      </c>
      <c r="F65" s="41" t="s">
        <v>2066</v>
      </c>
      <c r="G65" s="41" t="s">
        <v>483</v>
      </c>
      <c r="H65" s="42" t="s">
        <v>1306</v>
      </c>
      <c r="I65" s="40" t="s">
        <v>1214</v>
      </c>
      <c r="J65" s="94"/>
    </row>
    <row r="66" spans="1:13" ht="14.45" customHeight="1" x14ac:dyDescent="0.25">
      <c r="A66" s="105">
        <v>58</v>
      </c>
      <c r="B66" s="60"/>
      <c r="C66" s="47"/>
      <c r="D66" s="23"/>
      <c r="E66" s="24">
        <v>160</v>
      </c>
      <c r="F66" s="25" t="str">
        <f>LOOKUP(I66,Authors!$A$2:$A$723,Authors!$B$2:$B$723)</f>
        <v>Dr. Mike Optis</v>
      </c>
      <c r="G66" s="25" t="s">
        <v>10</v>
      </c>
      <c r="H66" s="26" t="s">
        <v>562</v>
      </c>
      <c r="I66" s="27">
        <v>88</v>
      </c>
      <c r="J66" s="95" t="s">
        <v>1131</v>
      </c>
      <c r="K66" s="93" t="str">
        <f>LOOKUP(J66,Sheet1!$A$2:$A$141,Sheet1!$B$2:$B$141)</f>
        <v>Wednesday 19th</v>
      </c>
      <c r="L66" s="93" t="str">
        <f>LOOKUP(J66,Sheet1!$A$2:$A$141,Sheet1!$C$2:$C$141)</f>
        <v>16:20-18:00</v>
      </c>
      <c r="M66" s="93" t="str">
        <f>LOOKUP(J66,Sheet1!$A$2:$A$141,Sheet1!$D$2:$D$141)</f>
        <v>West Wing</v>
      </c>
    </row>
    <row r="67" spans="1:13" ht="14.45" customHeight="1" x14ac:dyDescent="0.25">
      <c r="A67" s="105">
        <v>59</v>
      </c>
      <c r="B67" s="44"/>
      <c r="C67" s="48"/>
      <c r="D67" s="29" t="str">
        <f>K66</f>
        <v>Wednesday 19th</v>
      </c>
      <c r="E67" s="30">
        <v>645</v>
      </c>
      <c r="F67" s="31" t="str">
        <f>LOOKUP(I67,Authors!$A$2:$A$723,Authors!$B$2:$B$723)</f>
        <v>Prof J. Fidel González Rouco</v>
      </c>
      <c r="G67" s="31" t="s">
        <v>569</v>
      </c>
      <c r="H67" s="32" t="s">
        <v>570</v>
      </c>
      <c r="I67" s="33">
        <v>596</v>
      </c>
      <c r="J67" s="95" t="s">
        <v>1131</v>
      </c>
      <c r="K67" s="93" t="str">
        <f>LOOKUP(J67,Sheet1!$A$2:$A$141,Sheet1!$B$2:$B$141)</f>
        <v>Wednesday 19th</v>
      </c>
      <c r="L67" s="93" t="str">
        <f>LOOKUP(J67,Sheet1!$A$2:$A$141,Sheet1!$C$2:$C$141)</f>
        <v>16:20-18:00</v>
      </c>
      <c r="M67" s="93" t="str">
        <f>LOOKUP(J67,Sheet1!$A$2:$A$141,Sheet1!$D$2:$D$141)</f>
        <v>West Wing</v>
      </c>
    </row>
    <row r="68" spans="1:13" ht="14.45" customHeight="1" x14ac:dyDescent="0.25">
      <c r="A68" s="105">
        <v>60</v>
      </c>
      <c r="B68" s="45" t="s">
        <v>1131</v>
      </c>
      <c r="C68" s="50" t="s">
        <v>1389</v>
      </c>
      <c r="D68" s="29" t="str">
        <f>L66</f>
        <v>16:20-18:00</v>
      </c>
      <c r="E68" s="30">
        <v>515</v>
      </c>
      <c r="F68" s="31" t="str">
        <f>LOOKUP(I68,Authors!$A$2:$A$723,Authors!$B$2:$B$723)</f>
        <v>Prof Julie Lundquist</v>
      </c>
      <c r="G68" s="31" t="s">
        <v>563</v>
      </c>
      <c r="H68" s="32" t="s">
        <v>564</v>
      </c>
      <c r="I68" s="33">
        <v>425</v>
      </c>
      <c r="J68" s="95" t="s">
        <v>1131</v>
      </c>
      <c r="K68" s="93" t="str">
        <f>LOOKUP(J68,Sheet1!$A$2:$A$141,Sheet1!$B$2:$B$141)</f>
        <v>Wednesday 19th</v>
      </c>
      <c r="L68" s="93" t="str">
        <f>LOOKUP(J68,Sheet1!$A$2:$A$141,Sheet1!$C$2:$C$141)</f>
        <v>16:20-18:00</v>
      </c>
      <c r="M68" s="93" t="str">
        <f>LOOKUP(J68,Sheet1!$A$2:$A$141,Sheet1!$D$2:$D$141)</f>
        <v>West Wing</v>
      </c>
    </row>
    <row r="69" spans="1:13" ht="14.45" customHeight="1" x14ac:dyDescent="0.25">
      <c r="A69" s="105">
        <v>61</v>
      </c>
      <c r="B69" s="44"/>
      <c r="C69" s="50" t="s">
        <v>1390</v>
      </c>
      <c r="D69" s="29" t="str">
        <f>M66</f>
        <v>West Wing</v>
      </c>
      <c r="E69" s="30">
        <v>661</v>
      </c>
      <c r="F69" s="31" t="str">
        <f>LOOKUP(I69,Authors!$A$2:$A$723,Authors!$B$2:$B$723)</f>
        <v>Ms. Lina Poulsen</v>
      </c>
      <c r="G69" s="31" t="s">
        <v>179</v>
      </c>
      <c r="H69" s="32" t="s">
        <v>571</v>
      </c>
      <c r="I69" s="33">
        <v>618</v>
      </c>
      <c r="J69" s="95" t="s">
        <v>1131</v>
      </c>
      <c r="K69" s="93" t="str">
        <f>LOOKUP(J69,Sheet1!$A$2:$A$141,Sheet1!$B$2:$B$141)</f>
        <v>Wednesday 19th</v>
      </c>
      <c r="L69" s="93" t="str">
        <f>LOOKUP(J69,Sheet1!$A$2:$A$141,Sheet1!$C$2:$C$141)</f>
        <v>16:20-18:00</v>
      </c>
      <c r="M69" s="93" t="str">
        <f>LOOKUP(J69,Sheet1!$A$2:$A$141,Sheet1!$D$2:$D$141)</f>
        <v>West Wing</v>
      </c>
    </row>
    <row r="70" spans="1:13" ht="14.45" customHeight="1" x14ac:dyDescent="0.25">
      <c r="A70" s="105">
        <v>62</v>
      </c>
      <c r="B70" s="44"/>
      <c r="C70" s="48"/>
      <c r="D70" s="49"/>
      <c r="E70" s="30">
        <v>56</v>
      </c>
      <c r="F70" s="31" t="str">
        <f>LOOKUP(I70,Authors!$A$2:$A$723,Authors!$B$2:$B$723)</f>
        <v>Dr. Björn Witha</v>
      </c>
      <c r="G70" s="31" t="s">
        <v>567</v>
      </c>
      <c r="H70" s="32" t="s">
        <v>568</v>
      </c>
      <c r="I70" s="33">
        <v>560</v>
      </c>
      <c r="J70" s="95" t="s">
        <v>1131</v>
      </c>
      <c r="K70" s="93" t="str">
        <f>LOOKUP(J70,Sheet1!$A$2:$A$141,Sheet1!$B$2:$B$141)</f>
        <v>Wednesday 19th</v>
      </c>
      <c r="L70" s="93" t="str">
        <f>LOOKUP(J70,Sheet1!$A$2:$A$141,Sheet1!$C$2:$C$141)</f>
        <v>16:20-18:00</v>
      </c>
      <c r="M70" s="93" t="str">
        <f>LOOKUP(J70,Sheet1!$A$2:$A$141,Sheet1!$D$2:$D$141)</f>
        <v>West Wing</v>
      </c>
    </row>
    <row r="71" spans="1:13" ht="15" customHeight="1" thickBot="1" x14ac:dyDescent="0.3">
      <c r="A71" s="105">
        <v>63</v>
      </c>
      <c r="B71" s="46"/>
      <c r="C71" s="57"/>
      <c r="D71" s="35"/>
      <c r="E71" s="36">
        <v>233</v>
      </c>
      <c r="F71" s="37" t="str">
        <f>LOOKUP(I71,Authors!$A$2:$A$723,Authors!$B$2:$B$723)</f>
        <v>Dr. Christian Masson</v>
      </c>
      <c r="G71" s="37" t="s">
        <v>565</v>
      </c>
      <c r="H71" s="38" t="s">
        <v>566</v>
      </c>
      <c r="I71" s="39">
        <v>426</v>
      </c>
      <c r="J71" s="95" t="s">
        <v>1131</v>
      </c>
      <c r="K71" s="93" t="str">
        <f>LOOKUP(J71,Sheet1!$A$2:$A$141,Sheet1!$B$2:$B$141)</f>
        <v>Wednesday 19th</v>
      </c>
      <c r="L71" s="93" t="str">
        <f>LOOKUP(J71,Sheet1!$A$2:$A$141,Sheet1!$C$2:$C$141)</f>
        <v>16:20-18:00</v>
      </c>
      <c r="M71" s="93" t="str">
        <f>LOOKUP(J71,Sheet1!$A$2:$A$141,Sheet1!$D$2:$D$141)</f>
        <v>West Wing</v>
      </c>
    </row>
    <row r="72" spans="1:13" ht="18.75" x14ac:dyDescent="0.25">
      <c r="A72" s="105">
        <v>64</v>
      </c>
      <c r="B72" s="98"/>
      <c r="D72" s="100"/>
      <c r="E72" s="100"/>
      <c r="F72" s="100"/>
      <c r="G72" s="100"/>
      <c r="H72" s="101"/>
      <c r="I72" s="99"/>
      <c r="J72" s="96"/>
    </row>
    <row r="73" spans="1:13" ht="15.75" thickBot="1" x14ac:dyDescent="0.3">
      <c r="A73" s="105">
        <v>65</v>
      </c>
      <c r="B73" s="40" t="s">
        <v>1236</v>
      </c>
      <c r="C73" s="40" t="s">
        <v>1238</v>
      </c>
      <c r="D73" s="40" t="s">
        <v>1237</v>
      </c>
      <c r="E73" s="40" t="s">
        <v>1403</v>
      </c>
      <c r="F73" s="41" t="s">
        <v>2066</v>
      </c>
      <c r="G73" s="41" t="s">
        <v>483</v>
      </c>
      <c r="H73" s="42" t="s">
        <v>1306</v>
      </c>
      <c r="I73" s="40" t="s">
        <v>1214</v>
      </c>
      <c r="J73" s="94"/>
    </row>
    <row r="74" spans="1:13" ht="14.45" customHeight="1" x14ac:dyDescent="0.25">
      <c r="A74" s="105">
        <v>66</v>
      </c>
      <c r="B74" s="60"/>
      <c r="C74" s="47"/>
      <c r="D74" s="23"/>
      <c r="E74" s="24">
        <v>94</v>
      </c>
      <c r="F74" s="25" t="str">
        <f>LOOKUP(I74,Authors!$A$2:$A$723,Authors!$B$2:$B$723)</f>
        <v>Dr. Richard Stevens</v>
      </c>
      <c r="G74" s="25" t="s">
        <v>71</v>
      </c>
      <c r="H74" s="26" t="s">
        <v>574</v>
      </c>
      <c r="I74" s="27">
        <v>318</v>
      </c>
      <c r="J74" s="95" t="s">
        <v>1132</v>
      </c>
      <c r="K74" s="93" t="str">
        <f>LOOKUP(J74,Sheet1!$A$2:$A$141,Sheet1!$B$2:$B$141)</f>
        <v>Monday 17th</v>
      </c>
      <c r="L74" s="93" t="str">
        <f>LOOKUP(J74,Sheet1!$A$2:$A$141,Sheet1!$C$2:$C$141)</f>
        <v>16:20-18:00</v>
      </c>
      <c r="M74" s="93" t="str">
        <f>LOOKUP(J74,Sheet1!$A$2:$A$141,Sheet1!$D$2:$D$141)</f>
        <v>Kane Building</v>
      </c>
    </row>
    <row r="75" spans="1:13" ht="14.45" customHeight="1" x14ac:dyDescent="0.25">
      <c r="A75" s="105">
        <v>67</v>
      </c>
      <c r="B75" s="44"/>
      <c r="C75" s="48"/>
      <c r="D75" s="29" t="str">
        <f>K74</f>
        <v>Monday 17th</v>
      </c>
      <c r="E75" s="30">
        <v>340</v>
      </c>
      <c r="F75" s="31" t="str">
        <f>LOOKUP(I75,Authors!$A$2:$A$723,Authors!$B$2:$B$723)</f>
        <v>Dr. Dries Allaerts</v>
      </c>
      <c r="G75" s="31" t="s">
        <v>10</v>
      </c>
      <c r="H75" s="32" t="s">
        <v>575</v>
      </c>
      <c r="I75" s="33">
        <v>465</v>
      </c>
      <c r="J75" s="95" t="s">
        <v>1132</v>
      </c>
      <c r="K75" s="93" t="str">
        <f>LOOKUP(J75,Sheet1!$A$2:$A$141,Sheet1!$B$2:$B$141)</f>
        <v>Monday 17th</v>
      </c>
      <c r="L75" s="93" t="str">
        <f>LOOKUP(J75,Sheet1!$A$2:$A$141,Sheet1!$C$2:$C$141)</f>
        <v>16:20-18:00</v>
      </c>
      <c r="M75" s="93" t="str">
        <f>LOOKUP(J75,Sheet1!$A$2:$A$141,Sheet1!$D$2:$D$141)</f>
        <v>Kane Building</v>
      </c>
    </row>
    <row r="76" spans="1:13" ht="14.45" customHeight="1" x14ac:dyDescent="0.25">
      <c r="A76" s="105">
        <v>68</v>
      </c>
      <c r="B76" s="45" t="s">
        <v>1132</v>
      </c>
      <c r="C76" s="50" t="s">
        <v>1391</v>
      </c>
      <c r="D76" s="29" t="str">
        <f>L74</f>
        <v>16:20-18:00</v>
      </c>
      <c r="E76" s="30">
        <v>541</v>
      </c>
      <c r="F76" s="31" t="str">
        <f>LOOKUP(I76,Authors!$A$2:$A$723,Authors!$B$2:$B$723)</f>
        <v>Dr. Alexander Meyer Forsting</v>
      </c>
      <c r="G76" s="31" t="s">
        <v>576</v>
      </c>
      <c r="H76" s="32" t="s">
        <v>577</v>
      </c>
      <c r="I76" s="33">
        <v>466</v>
      </c>
      <c r="J76" s="95" t="s">
        <v>1132</v>
      </c>
      <c r="K76" s="93" t="str">
        <f>LOOKUP(J76,Sheet1!$A$2:$A$141,Sheet1!$B$2:$B$141)</f>
        <v>Monday 17th</v>
      </c>
      <c r="L76" s="93" t="str">
        <f>LOOKUP(J76,Sheet1!$A$2:$A$141,Sheet1!$C$2:$C$141)</f>
        <v>16:20-18:00</v>
      </c>
      <c r="M76" s="93" t="str">
        <f>LOOKUP(J76,Sheet1!$A$2:$A$141,Sheet1!$D$2:$D$141)</f>
        <v>Kane Building</v>
      </c>
    </row>
    <row r="77" spans="1:13" ht="14.45" customHeight="1" x14ac:dyDescent="0.25">
      <c r="A77" s="105">
        <v>69</v>
      </c>
      <c r="B77" s="44"/>
      <c r="C77" s="48"/>
      <c r="D77" s="29" t="str">
        <f>M74</f>
        <v>Kane Building</v>
      </c>
      <c r="E77" s="30">
        <v>105</v>
      </c>
      <c r="F77" s="31" t="str">
        <f>LOOKUP(I77,Authors!$A$2:$A$723,Authors!$B$2:$B$723)</f>
        <v>Mr James Bleeg</v>
      </c>
      <c r="G77" s="31" t="s">
        <v>43</v>
      </c>
      <c r="H77" s="32" t="s">
        <v>578</v>
      </c>
      <c r="I77" s="33">
        <v>501</v>
      </c>
      <c r="J77" s="95" t="s">
        <v>1132</v>
      </c>
      <c r="K77" s="93" t="str">
        <f>LOOKUP(J77,Sheet1!$A$2:$A$141,Sheet1!$B$2:$B$141)</f>
        <v>Monday 17th</v>
      </c>
      <c r="L77" s="93" t="str">
        <f>LOOKUP(J77,Sheet1!$A$2:$A$141,Sheet1!$C$2:$C$141)</f>
        <v>16:20-18:00</v>
      </c>
      <c r="M77" s="93" t="str">
        <f>LOOKUP(J77,Sheet1!$A$2:$A$141,Sheet1!$D$2:$D$141)</f>
        <v>Kane Building</v>
      </c>
    </row>
    <row r="78" spans="1:13" ht="15" customHeight="1" thickBot="1" x14ac:dyDescent="0.3">
      <c r="A78" s="105">
        <v>70</v>
      </c>
      <c r="B78" s="46"/>
      <c r="C78" s="57"/>
      <c r="D78" s="35"/>
      <c r="E78" s="36">
        <v>596</v>
      </c>
      <c r="F78" s="37" t="str">
        <f>LOOKUP(I78,Authors!$A$2:$A$723,Authors!$B$2:$B$723)</f>
        <v>Dr. Marco Placidi</v>
      </c>
      <c r="G78" s="37" t="s">
        <v>579</v>
      </c>
      <c r="H78" s="38" t="s">
        <v>580</v>
      </c>
      <c r="I78" s="39">
        <v>528</v>
      </c>
      <c r="J78" s="95" t="s">
        <v>1132</v>
      </c>
      <c r="K78" s="93" t="str">
        <f>LOOKUP(J78,Sheet1!$A$2:$A$141,Sheet1!$B$2:$B$141)</f>
        <v>Monday 17th</v>
      </c>
      <c r="L78" s="93" t="str">
        <f>LOOKUP(J78,Sheet1!$A$2:$A$141,Sheet1!$C$2:$C$141)</f>
        <v>16:20-18:00</v>
      </c>
      <c r="M78" s="93" t="str">
        <f>LOOKUP(J78,Sheet1!$A$2:$A$141,Sheet1!$D$2:$D$141)</f>
        <v>Kane Building</v>
      </c>
    </row>
    <row r="79" spans="1:13" ht="18.75" x14ac:dyDescent="0.25">
      <c r="A79" s="105">
        <v>71</v>
      </c>
      <c r="B79" s="98"/>
      <c r="D79" s="100"/>
      <c r="E79" s="99"/>
      <c r="F79" s="100"/>
      <c r="G79" s="100"/>
      <c r="H79" s="101"/>
      <c r="I79" s="99"/>
      <c r="J79" s="96"/>
    </row>
    <row r="80" spans="1:13" ht="15.75" thickBot="1" x14ac:dyDescent="0.3">
      <c r="A80" s="105">
        <v>72</v>
      </c>
      <c r="B80" s="65" t="s">
        <v>1236</v>
      </c>
      <c r="C80" s="65" t="s">
        <v>1238</v>
      </c>
      <c r="D80" s="65" t="s">
        <v>1237</v>
      </c>
      <c r="E80" s="65" t="s">
        <v>1403</v>
      </c>
      <c r="F80" s="41" t="s">
        <v>2066</v>
      </c>
      <c r="G80" s="66" t="s">
        <v>483</v>
      </c>
      <c r="H80" s="42" t="s">
        <v>1306</v>
      </c>
      <c r="I80" s="65" t="s">
        <v>1214</v>
      </c>
      <c r="J80" s="94"/>
    </row>
    <row r="81" spans="1:13" ht="14.45" customHeight="1" x14ac:dyDescent="0.25">
      <c r="A81" s="105">
        <v>73</v>
      </c>
      <c r="B81" s="60"/>
      <c r="C81" s="47"/>
      <c r="D81" s="23"/>
      <c r="E81" s="24">
        <v>590</v>
      </c>
      <c r="F81" s="25" t="str">
        <f>LOOKUP(I81,Authors!$A$2:$A$723,Authors!$B$2:$B$723)</f>
        <v>Dr. Florian Jäger</v>
      </c>
      <c r="G81" s="25" t="s">
        <v>584</v>
      </c>
      <c r="H81" s="26" t="s">
        <v>585</v>
      </c>
      <c r="I81" s="27">
        <v>515</v>
      </c>
      <c r="J81" s="95" t="s">
        <v>1133</v>
      </c>
      <c r="K81" s="93" t="str">
        <f>LOOKUP(J81,Sheet1!$A$2:$A$141,Sheet1!$B$2:$B$141)</f>
        <v xml:space="preserve">Tuesday 18th </v>
      </c>
      <c r="L81" s="93" t="str">
        <f>LOOKUP(J81,Sheet1!$A$2:$A$141,Sheet1!$C$2:$C$141)</f>
        <v>14:10-15:50</v>
      </c>
      <c r="M81" s="93" t="str">
        <f>LOOKUP(J81,Sheet1!$A$2:$A$141,Sheet1!$D$2:$D$141)</f>
        <v>Kane Building</v>
      </c>
    </row>
    <row r="82" spans="1:13" ht="14.45" customHeight="1" x14ac:dyDescent="0.25">
      <c r="A82" s="105">
        <v>74</v>
      </c>
      <c r="B82" s="44"/>
      <c r="C82" s="50" t="s">
        <v>1250</v>
      </c>
      <c r="D82" s="29" t="str">
        <f>K81</f>
        <v xml:space="preserve">Tuesday 18th </v>
      </c>
      <c r="E82" s="30">
        <v>614</v>
      </c>
      <c r="F82" s="31" t="str">
        <f>LOOKUP(I82,Authors!$A$2:$A$723,Authors!$B$2:$B$723)</f>
        <v>Dr. Andreas Bechmann</v>
      </c>
      <c r="G82" s="31" t="s">
        <v>179</v>
      </c>
      <c r="H82" s="32" t="s">
        <v>587</v>
      </c>
      <c r="I82" s="33">
        <v>547</v>
      </c>
      <c r="J82" s="95" t="s">
        <v>1133</v>
      </c>
      <c r="K82" s="93" t="str">
        <f>LOOKUP(J82,Sheet1!$A$2:$A$141,Sheet1!$B$2:$B$141)</f>
        <v xml:space="preserve">Tuesday 18th </v>
      </c>
      <c r="L82" s="93" t="str">
        <f>LOOKUP(J82,Sheet1!$A$2:$A$141,Sheet1!$C$2:$C$141)</f>
        <v>14:10-15:50</v>
      </c>
      <c r="M82" s="93" t="str">
        <f>LOOKUP(J82,Sheet1!$A$2:$A$141,Sheet1!$D$2:$D$141)</f>
        <v>Kane Building</v>
      </c>
    </row>
    <row r="83" spans="1:13" ht="14.45" customHeight="1" x14ac:dyDescent="0.25">
      <c r="A83" s="105">
        <v>75</v>
      </c>
      <c r="B83" s="45" t="s">
        <v>1133</v>
      </c>
      <c r="C83" s="50" t="s">
        <v>1245</v>
      </c>
      <c r="D83" s="29" t="str">
        <f>L81</f>
        <v>14:10-15:50</v>
      </c>
      <c r="E83" s="30">
        <v>31</v>
      </c>
      <c r="F83" s="31" t="str">
        <f>LOOKUP(I83,Authors!$A$2:$A$723,Authors!$B$2:$B$723)</f>
        <v>Dr. Nikola Vasiljevic</v>
      </c>
      <c r="G83" s="31" t="s">
        <v>179</v>
      </c>
      <c r="H83" s="32" t="s">
        <v>583</v>
      </c>
      <c r="I83" s="33">
        <v>444</v>
      </c>
      <c r="J83" s="95" t="s">
        <v>1133</v>
      </c>
      <c r="K83" s="93" t="str">
        <f>LOOKUP(J83,Sheet1!$A$2:$A$141,Sheet1!$B$2:$B$141)</f>
        <v xml:space="preserve">Tuesday 18th </v>
      </c>
      <c r="L83" s="93" t="str">
        <f>LOOKUP(J83,Sheet1!$A$2:$A$141,Sheet1!$C$2:$C$141)</f>
        <v>14:10-15:50</v>
      </c>
      <c r="M83" s="93" t="str">
        <f>LOOKUP(J83,Sheet1!$A$2:$A$141,Sheet1!$D$2:$D$141)</f>
        <v>Kane Building</v>
      </c>
    </row>
    <row r="84" spans="1:13" ht="14.45" customHeight="1" x14ac:dyDescent="0.25">
      <c r="A84" s="105">
        <v>76</v>
      </c>
      <c r="B84" s="44"/>
      <c r="C84" s="50" t="s">
        <v>1246</v>
      </c>
      <c r="D84" s="29" t="str">
        <f>M81</f>
        <v>Kane Building</v>
      </c>
      <c r="E84" s="30">
        <v>589</v>
      </c>
      <c r="F84" s="31" t="str">
        <f>LOOKUP(I84,Authors!$A$2:$A$723,Authors!$B$2:$B$723)</f>
        <v>Dr. Bjarke Tobias Olsen</v>
      </c>
      <c r="G84" s="31" t="s">
        <v>179</v>
      </c>
      <c r="H84" s="32" t="s">
        <v>586</v>
      </c>
      <c r="I84" s="33">
        <v>532</v>
      </c>
      <c r="J84" s="95" t="s">
        <v>1133</v>
      </c>
      <c r="K84" s="93" t="str">
        <f>LOOKUP(J84,Sheet1!$A$2:$A$141,Sheet1!$B$2:$B$141)</f>
        <v xml:space="preserve">Tuesday 18th </v>
      </c>
      <c r="L84" s="93" t="str">
        <f>LOOKUP(J84,Sheet1!$A$2:$A$141,Sheet1!$C$2:$C$141)</f>
        <v>14:10-15:50</v>
      </c>
      <c r="M84" s="93" t="str">
        <f>LOOKUP(J84,Sheet1!$A$2:$A$141,Sheet1!$D$2:$D$141)</f>
        <v>Kane Building</v>
      </c>
    </row>
    <row r="85" spans="1:13" ht="14.45" customHeight="1" x14ac:dyDescent="0.25">
      <c r="A85" s="105">
        <v>77</v>
      </c>
      <c r="B85" s="44"/>
      <c r="C85" s="48"/>
      <c r="D85" s="49"/>
      <c r="E85" s="30">
        <v>51</v>
      </c>
      <c r="F85" s="31" t="str">
        <f>LOOKUP(I85,Authors!$A$2:$A$723,Authors!$B$2:$B$723)</f>
        <v>Dr Alfredo Peña</v>
      </c>
      <c r="G85" s="31" t="s">
        <v>25</v>
      </c>
      <c r="H85" s="32" t="s">
        <v>581</v>
      </c>
      <c r="I85" s="33">
        <v>398</v>
      </c>
      <c r="J85" s="95" t="s">
        <v>1133</v>
      </c>
      <c r="K85" s="93" t="str">
        <f>LOOKUP(J85,Sheet1!$A$2:$A$141,Sheet1!$B$2:$B$141)</f>
        <v xml:space="preserve">Tuesday 18th </v>
      </c>
      <c r="L85" s="93" t="str">
        <f>LOOKUP(J85,Sheet1!$A$2:$A$141,Sheet1!$C$2:$C$141)</f>
        <v>14:10-15:50</v>
      </c>
      <c r="M85" s="93" t="str">
        <f>LOOKUP(J85,Sheet1!$A$2:$A$141,Sheet1!$D$2:$D$141)</f>
        <v>Kane Building</v>
      </c>
    </row>
    <row r="86" spans="1:13" ht="15" customHeight="1" thickBot="1" x14ac:dyDescent="0.3">
      <c r="A86" s="105">
        <v>78</v>
      </c>
      <c r="B86" s="46"/>
      <c r="C86" s="57"/>
      <c r="D86" s="35"/>
      <c r="E86" s="36">
        <v>506</v>
      </c>
      <c r="F86" s="37" t="str">
        <f>LOOKUP(I86,Authors!$A$2:$A$723,Authors!$B$2:$B$723)</f>
        <v>Mr. Pedro Santos</v>
      </c>
      <c r="G86" s="37" t="s">
        <v>179</v>
      </c>
      <c r="H86" s="38" t="s">
        <v>582</v>
      </c>
      <c r="I86" s="39">
        <v>410</v>
      </c>
      <c r="J86" s="95" t="s">
        <v>1133</v>
      </c>
      <c r="K86" s="93" t="str">
        <f>LOOKUP(J86,Sheet1!$A$2:$A$141,Sheet1!$B$2:$B$141)</f>
        <v xml:space="preserve">Tuesday 18th </v>
      </c>
      <c r="L86" s="93" t="str">
        <f>LOOKUP(J86,Sheet1!$A$2:$A$141,Sheet1!$C$2:$C$141)</f>
        <v>14:10-15:50</v>
      </c>
      <c r="M86" s="93" t="str">
        <f>LOOKUP(J86,Sheet1!$A$2:$A$141,Sheet1!$D$2:$D$141)</f>
        <v>Kane Building</v>
      </c>
    </row>
    <row r="87" spans="1:13" x14ac:dyDescent="0.25">
      <c r="A87" s="105">
        <v>79</v>
      </c>
      <c r="B87" s="100"/>
      <c r="C87" s="100"/>
      <c r="D87" s="100"/>
      <c r="E87" s="106"/>
      <c r="F87" s="107"/>
      <c r="G87" s="107"/>
      <c r="H87" s="108"/>
      <c r="I87" s="106"/>
      <c r="J87" s="96"/>
    </row>
    <row r="88" spans="1:13" ht="15.75" thickBot="1" x14ac:dyDescent="0.3">
      <c r="A88" s="105">
        <v>81</v>
      </c>
      <c r="B88" s="65" t="s">
        <v>1236</v>
      </c>
      <c r="C88" s="40" t="s">
        <v>1238</v>
      </c>
      <c r="D88" s="40" t="s">
        <v>1237</v>
      </c>
      <c r="E88" s="40" t="s">
        <v>1403</v>
      </c>
      <c r="F88" s="41" t="s">
        <v>2066</v>
      </c>
      <c r="G88" s="41" t="s">
        <v>483</v>
      </c>
      <c r="H88" s="42" t="s">
        <v>1306</v>
      </c>
      <c r="I88" s="65" t="s">
        <v>1214</v>
      </c>
      <c r="J88" s="94"/>
    </row>
    <row r="89" spans="1:13" ht="14.45" customHeight="1" x14ac:dyDescent="0.25">
      <c r="A89" s="105">
        <v>83</v>
      </c>
      <c r="B89" s="60"/>
      <c r="C89" s="62"/>
      <c r="D89" s="67" t="str">
        <f>K89</f>
        <v>Monday 17th</v>
      </c>
      <c r="E89" s="70">
        <v>340</v>
      </c>
      <c r="F89" s="25" t="str">
        <f>LOOKUP(I89,Authors!$A$2:$A$723,Authors!$B$2:$B$723)</f>
        <v>Dr. Dries Allaerts</v>
      </c>
      <c r="G89" s="71" t="s">
        <v>10</v>
      </c>
      <c r="H89" s="72" t="s">
        <v>11</v>
      </c>
      <c r="I89" s="73">
        <v>278</v>
      </c>
      <c r="J89" s="97" t="s">
        <v>1135</v>
      </c>
      <c r="K89" s="93" t="str">
        <f>LOOKUP(J89,Sheet1!$A$2:$A$141,Sheet1!$B$2:$B$141)</f>
        <v>Monday 17th</v>
      </c>
      <c r="L89" s="93" t="str">
        <f>LOOKUP(J89,Sheet1!$A$2:$A$141,Sheet1!$C$2:$C$141)</f>
        <v>14:10-15:50</v>
      </c>
      <c r="M89" s="93" t="str">
        <f>LOOKUP(J89,Sheet1!$A$2:$A$141,Sheet1!$D$2:$D$141)</f>
        <v>Kane Building</v>
      </c>
    </row>
    <row r="90" spans="1:13" ht="14.45" customHeight="1" x14ac:dyDescent="0.25">
      <c r="A90" s="105">
        <v>84</v>
      </c>
      <c r="B90" s="45" t="s">
        <v>1135</v>
      </c>
      <c r="C90" s="29" t="s">
        <v>1215</v>
      </c>
      <c r="D90" s="29" t="str">
        <f>L89</f>
        <v>14:10-15:50</v>
      </c>
      <c r="E90" s="51">
        <v>91</v>
      </c>
      <c r="F90" s="31" t="str">
        <f>LOOKUP(I90,Authors!$A$2:$A$723,Authors!$B$2:$B$723)</f>
        <v>Prof S.C. Pryor</v>
      </c>
      <c r="G90" s="52" t="s">
        <v>12</v>
      </c>
      <c r="H90" s="53" t="s">
        <v>13</v>
      </c>
      <c r="I90" s="54">
        <v>34</v>
      </c>
      <c r="J90" s="97" t="s">
        <v>1135</v>
      </c>
      <c r="K90" s="93" t="str">
        <f>LOOKUP(J90,Sheet1!$A$2:$A$141,Sheet1!$B$2:$B$141)</f>
        <v>Monday 17th</v>
      </c>
      <c r="L90" s="93" t="str">
        <f>LOOKUP(J90,Sheet1!$A$2:$A$141,Sheet1!$C$2:$C$141)</f>
        <v>14:10-15:50</v>
      </c>
      <c r="M90" s="93" t="str">
        <f>LOOKUP(J90,Sheet1!$A$2:$A$141,Sheet1!$D$2:$D$141)</f>
        <v>Kane Building</v>
      </c>
    </row>
    <row r="91" spans="1:13" ht="14.45" customHeight="1" x14ac:dyDescent="0.25">
      <c r="A91" s="105">
        <v>85</v>
      </c>
      <c r="B91" s="44"/>
      <c r="C91" s="28"/>
      <c r="D91" s="29" t="str">
        <f>M89</f>
        <v>Kane Building</v>
      </c>
      <c r="E91" s="64">
        <v>193</v>
      </c>
      <c r="F91" s="31" t="str">
        <f>LOOKUP(I91,Authors!$A$2:$A$723,Authors!$B$2:$B$723)</f>
        <v>Mr. Seanie Griffin</v>
      </c>
      <c r="G91" s="49" t="s">
        <v>88</v>
      </c>
      <c r="H91" s="55" t="s">
        <v>14</v>
      </c>
      <c r="I91" s="56">
        <v>274</v>
      </c>
      <c r="J91" s="96" t="s">
        <v>1135</v>
      </c>
      <c r="K91" s="93" t="str">
        <f>LOOKUP(J91,Sheet1!$A$2:$A$141,Sheet1!$B$2:$B$141)</f>
        <v>Monday 17th</v>
      </c>
      <c r="L91" s="93" t="str">
        <f>LOOKUP(J91,Sheet1!$A$2:$A$141,Sheet1!$C$2:$C$141)</f>
        <v>14:10-15:50</v>
      </c>
      <c r="M91" s="93" t="str">
        <f>LOOKUP(J91,Sheet1!$A$2:$A$141,Sheet1!$D$2:$D$141)</f>
        <v>Kane Building</v>
      </c>
    </row>
    <row r="92" spans="1:13" ht="15" customHeight="1" thickBot="1" x14ac:dyDescent="0.3">
      <c r="A92" s="105">
        <v>86</v>
      </c>
      <c r="B92" s="46"/>
      <c r="C92" s="34"/>
      <c r="D92" s="69"/>
      <c r="E92" s="36">
        <v>577</v>
      </c>
      <c r="F92" s="37" t="str">
        <f>LOOKUP(I92,Authors!$A$2:$A$723,Authors!$B$2:$B$723)</f>
        <v>Prof Stefano Leonardi</v>
      </c>
      <c r="G92" s="37" t="s">
        <v>560</v>
      </c>
      <c r="H92" s="38" t="s">
        <v>561</v>
      </c>
      <c r="I92" s="39">
        <v>502</v>
      </c>
      <c r="J92" s="95" t="s">
        <v>1135</v>
      </c>
      <c r="K92" s="93" t="str">
        <f>LOOKUP(J92,Sheet1!$A$2:$A$141,Sheet1!$B$2:$B$141)</f>
        <v>Monday 17th</v>
      </c>
      <c r="L92" s="93" t="str">
        <f>LOOKUP(J92,Sheet1!$A$2:$A$141,Sheet1!$C$2:$C$141)</f>
        <v>14:10-15:50</v>
      </c>
      <c r="M92" s="93" t="str">
        <f>LOOKUP(J92,Sheet1!$A$2:$A$141,Sheet1!$D$2:$D$141)</f>
        <v>Kane Building</v>
      </c>
    </row>
    <row r="93" spans="1:13" x14ac:dyDescent="0.25">
      <c r="A93" s="105">
        <v>87</v>
      </c>
      <c r="E93" s="92"/>
    </row>
    <row r="94" spans="1:13" ht="15.75" thickBot="1" x14ac:dyDescent="0.3">
      <c r="A94" s="105">
        <v>88</v>
      </c>
      <c r="B94" s="65" t="s">
        <v>1236</v>
      </c>
      <c r="C94" s="40" t="s">
        <v>1238</v>
      </c>
      <c r="D94" s="40" t="s">
        <v>1237</v>
      </c>
      <c r="E94" s="40" t="s">
        <v>1403</v>
      </c>
      <c r="F94" s="41" t="s">
        <v>2066</v>
      </c>
      <c r="G94" s="41" t="s">
        <v>483</v>
      </c>
      <c r="H94" s="42" t="s">
        <v>1306</v>
      </c>
      <c r="I94" s="65" t="s">
        <v>1214</v>
      </c>
      <c r="J94" s="94"/>
    </row>
    <row r="95" spans="1:13" ht="14.45" customHeight="1" x14ac:dyDescent="0.25">
      <c r="A95" s="105">
        <v>89</v>
      </c>
      <c r="B95" s="60"/>
      <c r="C95" s="62"/>
      <c r="D95" s="67" t="str">
        <f>K95</f>
        <v>Monday 17th</v>
      </c>
      <c r="E95" s="70">
        <v>326</v>
      </c>
      <c r="F95" s="25" t="str">
        <f>LOOKUP(I95,Authors!$A$2:$A$723,Authors!$B$2:$B$723)</f>
        <v>Raúl Bayoán Cal</v>
      </c>
      <c r="G95" s="71" t="s">
        <v>15</v>
      </c>
      <c r="H95" s="72" t="s">
        <v>16</v>
      </c>
      <c r="I95" s="73">
        <v>254</v>
      </c>
      <c r="J95" s="97" t="s">
        <v>1136</v>
      </c>
      <c r="K95" s="93" t="str">
        <f>LOOKUP(J95,Sheet1!$A$2:$A$141,Sheet1!$B$2:$B$141)</f>
        <v>Monday 17th</v>
      </c>
      <c r="L95" s="93" t="str">
        <f>LOOKUP(J95,Sheet1!$A$2:$A$141,Sheet1!$C$2:$C$141)</f>
        <v>16:20-18:00</v>
      </c>
      <c r="M95" s="93" t="str">
        <f>LOOKUP(J95,Sheet1!$A$2:$A$141,Sheet1!$D$2:$D$141)</f>
        <v>West Wing</v>
      </c>
    </row>
    <row r="96" spans="1:13" ht="14.45" customHeight="1" x14ac:dyDescent="0.25">
      <c r="A96" s="105">
        <v>90</v>
      </c>
      <c r="B96" s="45" t="s">
        <v>1136</v>
      </c>
      <c r="C96" s="29" t="s">
        <v>1392</v>
      </c>
      <c r="D96" s="29" t="str">
        <f>L95</f>
        <v>16:20-18:00</v>
      </c>
      <c r="E96" s="51">
        <v>112</v>
      </c>
      <c r="F96" s="31" t="str">
        <f>LOOKUP(I96,Authors!$A$2:$A$723,Authors!$B$2:$B$723)</f>
        <v>Mr. Stefano Gambuzza</v>
      </c>
      <c r="G96" s="52" t="s">
        <v>17</v>
      </c>
      <c r="H96" s="53" t="s">
        <v>18</v>
      </c>
      <c r="I96" s="54">
        <v>115</v>
      </c>
      <c r="J96" s="97" t="s">
        <v>1136</v>
      </c>
      <c r="K96" s="93" t="str">
        <f>LOOKUP(J96,Sheet1!$A$2:$A$141,Sheet1!$B$2:$B$141)</f>
        <v>Monday 17th</v>
      </c>
      <c r="L96" s="93" t="str">
        <f>LOOKUP(J96,Sheet1!$A$2:$A$141,Sheet1!$C$2:$C$141)</f>
        <v>16:20-18:00</v>
      </c>
      <c r="M96" s="93" t="str">
        <f>LOOKUP(J96,Sheet1!$A$2:$A$141,Sheet1!$D$2:$D$141)</f>
        <v>West Wing</v>
      </c>
    </row>
    <row r="97" spans="1:13" ht="14.45" customHeight="1" x14ac:dyDescent="0.25">
      <c r="A97" s="105">
        <v>91</v>
      </c>
      <c r="B97" s="44"/>
      <c r="C97" s="28"/>
      <c r="D97" s="29" t="str">
        <f>M95</f>
        <v>West Wing</v>
      </c>
      <c r="E97" s="51">
        <v>135</v>
      </c>
      <c r="F97" s="31" t="str">
        <f>LOOKUP(I97,Authors!$A$2:$A$723,Authors!$B$2:$B$723)</f>
        <v>M.Sc. Marijn Floris van Dooren</v>
      </c>
      <c r="G97" s="52" t="s">
        <v>19</v>
      </c>
      <c r="H97" s="53" t="s">
        <v>20</v>
      </c>
      <c r="I97" s="54">
        <v>279</v>
      </c>
      <c r="J97" s="97" t="s">
        <v>1136</v>
      </c>
      <c r="K97" s="93" t="str">
        <f>LOOKUP(J97,Sheet1!$A$2:$A$141,Sheet1!$B$2:$B$141)</f>
        <v>Monday 17th</v>
      </c>
      <c r="L97" s="93" t="str">
        <f>LOOKUP(J97,Sheet1!$A$2:$A$141,Sheet1!$C$2:$C$141)</f>
        <v>16:20-18:00</v>
      </c>
      <c r="M97" s="93" t="str">
        <f>LOOKUP(J97,Sheet1!$A$2:$A$141,Sheet1!$D$2:$D$141)</f>
        <v>West Wing</v>
      </c>
    </row>
    <row r="98" spans="1:13" ht="15" customHeight="1" thickBot="1" x14ac:dyDescent="0.3">
      <c r="A98" s="105">
        <v>92</v>
      </c>
      <c r="B98" s="46"/>
      <c r="C98" s="34"/>
      <c r="D98" s="69"/>
      <c r="E98" s="74">
        <v>322</v>
      </c>
      <c r="F98" s="37" t="str">
        <f>LOOKUP(I98,Authors!$A$2:$A$723,Authors!$B$2:$B$723)</f>
        <v>Mr. Robin Weber</v>
      </c>
      <c r="G98" s="75" t="s">
        <v>21</v>
      </c>
      <c r="H98" s="76" t="s">
        <v>22</v>
      </c>
      <c r="I98" s="59">
        <v>301</v>
      </c>
      <c r="J98" s="96" t="s">
        <v>1136</v>
      </c>
      <c r="K98" s="93" t="str">
        <f>LOOKUP(J98,Sheet1!$A$2:$A$141,Sheet1!$B$2:$B$141)</f>
        <v>Monday 17th</v>
      </c>
      <c r="L98" s="93" t="str">
        <f>LOOKUP(J98,Sheet1!$A$2:$A$141,Sheet1!$C$2:$C$141)</f>
        <v>16:20-18:00</v>
      </c>
      <c r="M98" s="93" t="str">
        <f>LOOKUP(J98,Sheet1!$A$2:$A$141,Sheet1!$D$2:$D$141)</f>
        <v>West Wing</v>
      </c>
    </row>
    <row r="99" spans="1:13" x14ac:dyDescent="0.25">
      <c r="A99" s="105">
        <v>93</v>
      </c>
      <c r="B99" s="100"/>
      <c r="C99" s="100"/>
      <c r="D99" s="100"/>
      <c r="E99" s="99"/>
      <c r="F99" s="100"/>
      <c r="G99" s="100"/>
      <c r="H99" s="101"/>
      <c r="I99" s="99"/>
    </row>
    <row r="100" spans="1:13" ht="15.75" thickBot="1" x14ac:dyDescent="0.3">
      <c r="A100" s="105">
        <v>94</v>
      </c>
      <c r="B100" s="65" t="s">
        <v>1236</v>
      </c>
      <c r="C100" s="65" t="s">
        <v>1238</v>
      </c>
      <c r="D100" s="65" t="s">
        <v>1237</v>
      </c>
      <c r="E100" s="65" t="s">
        <v>1403</v>
      </c>
      <c r="F100" s="41" t="s">
        <v>2066</v>
      </c>
      <c r="G100" s="66" t="s">
        <v>483</v>
      </c>
      <c r="H100" s="42" t="s">
        <v>1306</v>
      </c>
      <c r="I100" s="65" t="s">
        <v>1214</v>
      </c>
      <c r="J100" s="94"/>
    </row>
    <row r="101" spans="1:13" ht="14.45" customHeight="1" x14ac:dyDescent="0.25">
      <c r="A101" s="105">
        <v>95</v>
      </c>
      <c r="B101" s="60"/>
      <c r="C101" s="62"/>
      <c r="D101" s="23"/>
      <c r="E101" s="70">
        <v>92</v>
      </c>
      <c r="F101" s="25" t="str">
        <f>LOOKUP(I101,Authors!$A$2:$A$723,Authors!$B$2:$B$723)</f>
        <v>Dr. Majid Bastankhah</v>
      </c>
      <c r="G101" s="71" t="s">
        <v>23</v>
      </c>
      <c r="H101" s="72" t="s">
        <v>24</v>
      </c>
      <c r="I101" s="73">
        <v>36</v>
      </c>
      <c r="J101" s="97" t="s">
        <v>1137</v>
      </c>
      <c r="K101" s="93" t="str">
        <f>LOOKUP(J101,Sheet1!$A$2:$A$141,Sheet1!$B$2:$B$141)</f>
        <v>Monday 17th</v>
      </c>
      <c r="L101" s="93" t="str">
        <f>LOOKUP(J101,Sheet1!$A$2:$A$141,Sheet1!$C$2:$C$141)</f>
        <v>14:10-15:50</v>
      </c>
      <c r="M101" s="93" t="str">
        <f>LOOKUP(J101,Sheet1!$A$2:$A$141,Sheet1!$D$2:$D$141)</f>
        <v>Kane Building</v>
      </c>
    </row>
    <row r="102" spans="1:13" ht="14.45" customHeight="1" x14ac:dyDescent="0.25">
      <c r="A102" s="105">
        <v>96</v>
      </c>
      <c r="B102" s="44"/>
      <c r="C102" s="28"/>
      <c r="D102" s="29" t="str">
        <f>K101</f>
        <v>Monday 17th</v>
      </c>
      <c r="E102" s="51">
        <v>348</v>
      </c>
      <c r="F102" s="31" t="str">
        <f>LOOKUP(I102,Authors!$A$2:$A$723,Authors!$B$2:$B$723)</f>
        <v>Mr. Søren Andersen</v>
      </c>
      <c r="G102" s="52" t="s">
        <v>25</v>
      </c>
      <c r="H102" s="53" t="s">
        <v>26</v>
      </c>
      <c r="I102" s="54">
        <v>293</v>
      </c>
      <c r="J102" s="97" t="s">
        <v>1137</v>
      </c>
      <c r="K102" s="93" t="str">
        <f>LOOKUP(J102,Sheet1!$A$2:$A$141,Sheet1!$B$2:$B$141)</f>
        <v>Monday 17th</v>
      </c>
      <c r="L102" s="93" t="str">
        <f>LOOKUP(J102,Sheet1!$A$2:$A$141,Sheet1!$C$2:$C$141)</f>
        <v>14:10-15:50</v>
      </c>
      <c r="M102" s="93" t="str">
        <f>LOOKUP(J102,Sheet1!$A$2:$A$141,Sheet1!$D$2:$D$141)</f>
        <v>Kane Building</v>
      </c>
    </row>
    <row r="103" spans="1:13" ht="14.45" customHeight="1" x14ac:dyDescent="0.25">
      <c r="A103" s="105">
        <v>97</v>
      </c>
      <c r="B103" s="45" t="s">
        <v>1137</v>
      </c>
      <c r="C103" s="29" t="s">
        <v>1216</v>
      </c>
      <c r="D103" s="29" t="str">
        <f>L101</f>
        <v>14:10-15:50</v>
      </c>
      <c r="E103" s="51">
        <v>225</v>
      </c>
      <c r="F103" s="31" t="str">
        <f>LOOKUP(I103,Authors!$A$2:$A$723,Authors!$B$2:$B$723)</f>
        <v>Mr. Ludwig Kuhn</v>
      </c>
      <c r="G103" s="52" t="s">
        <v>27</v>
      </c>
      <c r="H103" s="53" t="s">
        <v>28</v>
      </c>
      <c r="I103" s="54">
        <v>138</v>
      </c>
      <c r="J103" s="97" t="s">
        <v>1137</v>
      </c>
      <c r="K103" s="93" t="str">
        <f>LOOKUP(J103,Sheet1!$A$2:$A$141,Sheet1!$B$2:$B$141)</f>
        <v>Monday 17th</v>
      </c>
      <c r="L103" s="93" t="str">
        <f>LOOKUP(J103,Sheet1!$A$2:$A$141,Sheet1!$C$2:$C$141)</f>
        <v>14:10-15:50</v>
      </c>
      <c r="M103" s="93" t="str">
        <f>LOOKUP(J103,Sheet1!$A$2:$A$141,Sheet1!$D$2:$D$141)</f>
        <v>Kane Building</v>
      </c>
    </row>
    <row r="104" spans="1:13" ht="14.45" customHeight="1" x14ac:dyDescent="0.25">
      <c r="A104" s="105">
        <v>98</v>
      </c>
      <c r="B104" s="44"/>
      <c r="C104" s="28"/>
      <c r="D104" s="29" t="str">
        <f>M101</f>
        <v>Kane Building</v>
      </c>
      <c r="E104" s="51">
        <v>356</v>
      </c>
      <c r="F104" s="31" t="str">
        <f>LOOKUP(I104,Authors!$A$2:$A$723,Authors!$B$2:$B$723)</f>
        <v>Dr. Øyvind Waage Hanssen-Bauer</v>
      </c>
      <c r="G104" s="52" t="s">
        <v>29</v>
      </c>
      <c r="H104" s="53" t="s">
        <v>30</v>
      </c>
      <c r="I104" s="54">
        <v>306</v>
      </c>
      <c r="J104" s="97" t="s">
        <v>1137</v>
      </c>
      <c r="K104" s="93" t="str">
        <f>LOOKUP(J104,Sheet1!$A$2:$A$141,Sheet1!$B$2:$B$141)</f>
        <v>Monday 17th</v>
      </c>
      <c r="L104" s="93" t="str">
        <f>LOOKUP(J104,Sheet1!$A$2:$A$141,Sheet1!$C$2:$C$141)</f>
        <v>14:10-15:50</v>
      </c>
      <c r="M104" s="93" t="str">
        <f>LOOKUP(J104,Sheet1!$A$2:$A$141,Sheet1!$D$2:$D$141)</f>
        <v>Kane Building</v>
      </c>
    </row>
    <row r="105" spans="1:13" ht="15" customHeight="1" thickBot="1" x14ac:dyDescent="0.3">
      <c r="A105" s="105">
        <v>99</v>
      </c>
      <c r="B105" s="46"/>
      <c r="C105" s="34"/>
      <c r="D105" s="69"/>
      <c r="E105" s="74">
        <v>43</v>
      </c>
      <c r="F105" s="37" t="str">
        <f>LOOKUP(I105,Authors!$A$2:$A$723,Authors!$B$2:$B$723)</f>
        <v>Mr. Mou Lin</v>
      </c>
      <c r="G105" s="35" t="s">
        <v>31</v>
      </c>
      <c r="H105" s="58" t="s">
        <v>32</v>
      </c>
      <c r="I105" s="59">
        <v>151</v>
      </c>
      <c r="J105" s="96" t="s">
        <v>1137</v>
      </c>
      <c r="K105" s="93" t="str">
        <f>LOOKUP(J105,Sheet1!$A$2:$A$141,Sheet1!$B$2:$B$141)</f>
        <v>Monday 17th</v>
      </c>
      <c r="L105" s="93" t="str">
        <f>LOOKUP(J105,Sheet1!$A$2:$A$141,Sheet1!$C$2:$C$141)</f>
        <v>14:10-15:50</v>
      </c>
      <c r="M105" s="93" t="str">
        <f>LOOKUP(J105,Sheet1!$A$2:$A$141,Sheet1!$D$2:$D$141)</f>
        <v>Kane Building</v>
      </c>
    </row>
    <row r="106" spans="1:13" x14ac:dyDescent="0.25">
      <c r="A106" s="105">
        <v>100</v>
      </c>
      <c r="B106" s="100"/>
      <c r="E106" s="109"/>
      <c r="F106" s="110"/>
      <c r="G106" s="110"/>
      <c r="H106" s="111"/>
      <c r="I106" s="109"/>
      <c r="J106" s="97"/>
    </row>
    <row r="107" spans="1:13" ht="15.75" thickBot="1" x14ac:dyDescent="0.3">
      <c r="A107" s="105">
        <v>101</v>
      </c>
      <c r="B107" s="40" t="s">
        <v>1236</v>
      </c>
      <c r="C107" s="40" t="s">
        <v>1238</v>
      </c>
      <c r="D107" s="40" t="s">
        <v>1237</v>
      </c>
      <c r="E107" s="40" t="s">
        <v>1403</v>
      </c>
      <c r="F107" s="41" t="s">
        <v>2066</v>
      </c>
      <c r="G107" s="41" t="s">
        <v>483</v>
      </c>
      <c r="H107" s="42" t="s">
        <v>1306</v>
      </c>
      <c r="I107" s="40" t="s">
        <v>1214</v>
      </c>
      <c r="J107" s="94"/>
    </row>
    <row r="108" spans="1:13" ht="14.45" customHeight="1" x14ac:dyDescent="0.25">
      <c r="A108" s="105">
        <v>102</v>
      </c>
      <c r="B108" s="60"/>
      <c r="C108" s="62"/>
      <c r="D108" s="23"/>
      <c r="E108" s="77">
        <v>283</v>
      </c>
      <c r="F108" s="25" t="str">
        <f>LOOKUP(I108,Authors!$A$2:$A$723,Authors!$B$2:$B$723)</f>
        <v>Dr. Jiannong Fang</v>
      </c>
      <c r="G108" s="71" t="s">
        <v>33</v>
      </c>
      <c r="H108" s="72" t="s">
        <v>34</v>
      </c>
      <c r="I108" s="78">
        <v>192</v>
      </c>
      <c r="J108" s="95" t="s">
        <v>1138</v>
      </c>
      <c r="K108" s="93" t="str">
        <f>LOOKUP(J108,Sheet1!$A$2:$A$141,Sheet1!$B$2:$B$141)</f>
        <v>Wednesday 19th</v>
      </c>
      <c r="L108" s="93" t="str">
        <f>LOOKUP(J108,Sheet1!$A$2:$A$141,Sheet1!$C$2:$C$141)</f>
        <v>14:10-15:50</v>
      </c>
      <c r="M108" s="93" t="str">
        <f>LOOKUP(J108,Sheet1!$A$2:$A$141,Sheet1!$D$2:$D$141)</f>
        <v>Kane Building</v>
      </c>
    </row>
    <row r="109" spans="1:13" ht="14.45" customHeight="1" x14ac:dyDescent="0.25">
      <c r="A109" s="105">
        <v>103</v>
      </c>
      <c r="B109" s="44"/>
      <c r="C109" s="28"/>
      <c r="D109" s="29" t="str">
        <f>K108</f>
        <v>Wednesday 19th</v>
      </c>
      <c r="E109" s="51">
        <v>79</v>
      </c>
      <c r="F109" s="31" t="str">
        <f>LOOKUP(I109,Authors!$A$2:$A$723,Authors!$B$2:$B$723)</f>
        <v>Dr. Alexis Aposporidis</v>
      </c>
      <c r="G109" s="52" t="s">
        <v>35</v>
      </c>
      <c r="H109" s="53" t="s">
        <v>36</v>
      </c>
      <c r="I109" s="54">
        <v>106</v>
      </c>
      <c r="J109" s="97" t="s">
        <v>1138</v>
      </c>
      <c r="K109" s="93" t="str">
        <f>LOOKUP(J109,Sheet1!$A$2:$A$141,Sheet1!$B$2:$B$141)</f>
        <v>Wednesday 19th</v>
      </c>
      <c r="L109" s="93" t="str">
        <f>LOOKUP(J109,Sheet1!$A$2:$A$141,Sheet1!$C$2:$C$141)</f>
        <v>14:10-15:50</v>
      </c>
      <c r="M109" s="93" t="str">
        <f>LOOKUP(J109,Sheet1!$A$2:$A$141,Sheet1!$D$2:$D$141)</f>
        <v>Kane Building</v>
      </c>
    </row>
    <row r="110" spans="1:13" ht="14.45" customHeight="1" x14ac:dyDescent="0.25">
      <c r="A110" s="105">
        <v>104</v>
      </c>
      <c r="B110" s="45" t="s">
        <v>1138</v>
      </c>
      <c r="C110" s="29" t="s">
        <v>1217</v>
      </c>
      <c r="D110" s="29" t="str">
        <f>L108</f>
        <v>14:10-15:50</v>
      </c>
      <c r="E110" s="79">
        <v>76</v>
      </c>
      <c r="F110" s="31" t="str">
        <f>LOOKUP(I110,Authors!$A$2:$A$723,Authors!$B$2:$B$723)</f>
        <v>Dr. Luoqin Liu</v>
      </c>
      <c r="G110" s="52" t="s">
        <v>1393</v>
      </c>
      <c r="H110" s="53" t="s">
        <v>37</v>
      </c>
      <c r="I110" s="80">
        <v>63</v>
      </c>
      <c r="J110" s="95" t="s">
        <v>1138</v>
      </c>
      <c r="K110" s="93" t="str">
        <f>LOOKUP(J110,Sheet1!$A$2:$A$141,Sheet1!$B$2:$B$141)</f>
        <v>Wednesday 19th</v>
      </c>
      <c r="L110" s="93" t="str">
        <f>LOOKUP(J110,Sheet1!$A$2:$A$141,Sheet1!$C$2:$C$141)</f>
        <v>14:10-15:50</v>
      </c>
      <c r="M110" s="93" t="str">
        <f>LOOKUP(J110,Sheet1!$A$2:$A$141,Sheet1!$D$2:$D$141)</f>
        <v>Kane Building</v>
      </c>
    </row>
    <row r="111" spans="1:13" ht="14.45" customHeight="1" x14ac:dyDescent="0.25">
      <c r="A111" s="105">
        <v>105</v>
      </c>
      <c r="B111" s="44"/>
      <c r="C111" s="28"/>
      <c r="D111" s="29" t="str">
        <f>M108</f>
        <v>Kane Building</v>
      </c>
      <c r="E111" s="79">
        <v>250</v>
      </c>
      <c r="F111" s="31" t="str">
        <f>LOOKUP(I111,Authors!$A$2:$A$723,Authors!$B$2:$B$723)</f>
        <v>Mrs. Sara Porchetta</v>
      </c>
      <c r="G111" s="52" t="s">
        <v>38</v>
      </c>
      <c r="H111" s="53" t="s">
        <v>39</v>
      </c>
      <c r="I111" s="80">
        <v>167</v>
      </c>
      <c r="J111" s="95" t="s">
        <v>1138</v>
      </c>
      <c r="K111" s="93" t="str">
        <f>LOOKUP(J111,Sheet1!$A$2:$A$141,Sheet1!$B$2:$B$141)</f>
        <v>Wednesday 19th</v>
      </c>
      <c r="L111" s="93" t="str">
        <f>LOOKUP(J111,Sheet1!$A$2:$A$141,Sheet1!$C$2:$C$141)</f>
        <v>14:10-15:50</v>
      </c>
      <c r="M111" s="93" t="str">
        <f>LOOKUP(J111,Sheet1!$A$2:$A$141,Sheet1!$D$2:$D$141)</f>
        <v>Kane Building</v>
      </c>
    </row>
    <row r="112" spans="1:13" ht="15" customHeight="1" thickBot="1" x14ac:dyDescent="0.3">
      <c r="A112" s="105">
        <v>106</v>
      </c>
      <c r="B112" s="46"/>
      <c r="C112" s="34"/>
      <c r="D112" s="69"/>
      <c r="E112" s="81"/>
      <c r="F112" s="37"/>
      <c r="G112" s="75"/>
      <c r="H112" s="76"/>
      <c r="I112" s="82"/>
      <c r="J112" s="95" t="s">
        <v>1138</v>
      </c>
      <c r="K112" s="93" t="str">
        <f>LOOKUP(J112,Sheet1!$A$2:$A$141,Sheet1!$B$2:$B$141)</f>
        <v>Wednesday 19th</v>
      </c>
      <c r="L112" s="93" t="str">
        <f>LOOKUP(J112,Sheet1!$A$2:$A$141,Sheet1!$C$2:$C$141)</f>
        <v>14:10-15:50</v>
      </c>
      <c r="M112" s="93" t="str">
        <f>LOOKUP(J112,Sheet1!$A$2:$A$141,Sheet1!$D$2:$D$141)</f>
        <v>Kane Building</v>
      </c>
    </row>
    <row r="113" spans="1:13" x14ac:dyDescent="0.25">
      <c r="A113" s="105">
        <v>107</v>
      </c>
      <c r="B113" s="100"/>
      <c r="E113" s="112"/>
      <c r="F113" s="110"/>
      <c r="G113" s="110"/>
      <c r="H113" s="111"/>
      <c r="I113" s="112"/>
      <c r="J113" s="95"/>
    </row>
    <row r="114" spans="1:13" ht="15.75" thickBot="1" x14ac:dyDescent="0.3">
      <c r="A114" s="105">
        <v>108</v>
      </c>
      <c r="B114" s="40" t="s">
        <v>1236</v>
      </c>
      <c r="C114" s="40" t="s">
        <v>1238</v>
      </c>
      <c r="D114" s="40" t="s">
        <v>1237</v>
      </c>
      <c r="E114" s="40" t="s">
        <v>1403</v>
      </c>
      <c r="F114" s="41" t="s">
        <v>2066</v>
      </c>
      <c r="G114" s="41" t="s">
        <v>483</v>
      </c>
      <c r="H114" s="42" t="s">
        <v>1306</v>
      </c>
      <c r="I114" s="40" t="s">
        <v>1214</v>
      </c>
      <c r="J114" s="94"/>
    </row>
    <row r="115" spans="1:13" ht="14.45" customHeight="1" x14ac:dyDescent="0.25">
      <c r="A115" s="105">
        <v>109</v>
      </c>
      <c r="B115" s="60"/>
      <c r="C115" s="62"/>
      <c r="D115" s="23"/>
      <c r="E115" s="83">
        <v>282</v>
      </c>
      <c r="F115" s="25" t="str">
        <f>LOOKUP(I115,Authors!$A$2:$A$723,Authors!$B$2:$B$723)</f>
        <v>Mr. Maxime Lejeune</v>
      </c>
      <c r="G115" s="23" t="s">
        <v>40</v>
      </c>
      <c r="H115" s="84" t="s">
        <v>41</v>
      </c>
      <c r="I115" s="85">
        <v>216</v>
      </c>
      <c r="J115" s="96" t="s">
        <v>1139</v>
      </c>
      <c r="K115" s="93" t="str">
        <f>LOOKUP(J115,Sheet1!$A$2:$A$141,Sheet1!$B$2:$B$141)</f>
        <v xml:space="preserve">Tuesday 18th </v>
      </c>
      <c r="L115" s="93" t="str">
        <f>LOOKUP(J115,Sheet1!$A$2:$A$141,Sheet1!$C$2:$C$141)</f>
        <v>14:10-15:50</v>
      </c>
      <c r="M115" s="93" t="str">
        <f>LOOKUP(J115,Sheet1!$A$2:$A$141,Sheet1!$D$2:$D$141)</f>
        <v>Kane Building</v>
      </c>
    </row>
    <row r="116" spans="1:13" ht="14.45" customHeight="1" x14ac:dyDescent="0.25">
      <c r="A116" s="105">
        <v>110</v>
      </c>
      <c r="B116" s="45"/>
      <c r="C116" s="49"/>
      <c r="D116" s="29" t="str">
        <f>K115</f>
        <v xml:space="preserve">Tuesday 18th </v>
      </c>
      <c r="E116" s="79">
        <v>374</v>
      </c>
      <c r="F116" s="31" t="str">
        <f>LOOKUP(I116,Authors!$A$2:$A$723,Authors!$B$2:$B$723)</f>
        <v>Dr. Paul Fleming</v>
      </c>
      <c r="G116" s="52" t="s">
        <v>10</v>
      </c>
      <c r="H116" s="53" t="s">
        <v>42</v>
      </c>
      <c r="I116" s="80">
        <v>339</v>
      </c>
      <c r="J116" s="95" t="s">
        <v>1139</v>
      </c>
      <c r="K116" s="93" t="str">
        <f>LOOKUP(J116,Sheet1!$A$2:$A$141,Sheet1!$B$2:$B$141)</f>
        <v xml:space="preserve">Tuesday 18th </v>
      </c>
      <c r="L116" s="93" t="str">
        <f>LOOKUP(J116,Sheet1!$A$2:$A$141,Sheet1!$C$2:$C$141)</f>
        <v>14:10-15:50</v>
      </c>
      <c r="M116" s="93" t="str">
        <f>LOOKUP(J116,Sheet1!$A$2:$A$141,Sheet1!$D$2:$D$141)</f>
        <v>Kane Building</v>
      </c>
    </row>
    <row r="117" spans="1:13" ht="14.45" customHeight="1" x14ac:dyDescent="0.25">
      <c r="A117" s="105"/>
      <c r="B117" s="45" t="s">
        <v>1139</v>
      </c>
      <c r="C117" s="29" t="s">
        <v>1394</v>
      </c>
      <c r="D117" s="29" t="str">
        <f>L115</f>
        <v>14:10-15:50</v>
      </c>
      <c r="E117" s="64">
        <v>403</v>
      </c>
      <c r="F117" s="31" t="str">
        <f>LOOKUP(I117,Authors!$A$2:$A$723,Authors!$B$2:$B$723)</f>
        <v>Ms. Marion Cormier</v>
      </c>
      <c r="G117" s="55" t="s">
        <v>1406</v>
      </c>
      <c r="H117" s="55" t="s">
        <v>1407</v>
      </c>
      <c r="I117" s="56">
        <v>364</v>
      </c>
      <c r="J117" s="95" t="s">
        <v>1139</v>
      </c>
      <c r="K117" s="93" t="str">
        <f>LOOKUP(J117,Sheet1!$A$2:$A$141,Sheet1!$B$2:$B$141)</f>
        <v xml:space="preserve">Tuesday 18th </v>
      </c>
      <c r="L117" s="93" t="str">
        <f>LOOKUP(J117,Sheet1!$A$2:$A$141,Sheet1!$C$2:$C$141)</f>
        <v>14:10-15:50</v>
      </c>
      <c r="M117" s="93" t="str">
        <f>LOOKUP(J117,Sheet1!$A$2:$A$141,Sheet1!$D$2:$D$141)</f>
        <v>Kane Building</v>
      </c>
    </row>
    <row r="118" spans="1:13" ht="14.45" customHeight="1" x14ac:dyDescent="0.25">
      <c r="A118" s="105">
        <v>111</v>
      </c>
      <c r="B118" s="44"/>
      <c r="C118" s="28"/>
      <c r="D118" s="29" t="str">
        <f>M115</f>
        <v>Kane Building</v>
      </c>
      <c r="E118" s="79">
        <v>30</v>
      </c>
      <c r="F118" s="31" t="str">
        <f>LOOKUP(I118,Authors!$A$2:$A$723,Authors!$B$2:$B$723)</f>
        <v>Mr Renzo Ruisi</v>
      </c>
      <c r="G118" s="52" t="s">
        <v>43</v>
      </c>
      <c r="H118" s="53" t="s">
        <v>44</v>
      </c>
      <c r="I118" s="80">
        <v>287</v>
      </c>
      <c r="J118" s="95" t="s">
        <v>1139</v>
      </c>
      <c r="K118" s="93" t="str">
        <f>LOOKUP(J118,Sheet1!$A$2:$A$141,Sheet1!$B$2:$B$141)</f>
        <v xml:space="preserve">Tuesday 18th </v>
      </c>
      <c r="L118" s="93" t="str">
        <f>LOOKUP(J118,Sheet1!$A$2:$A$141,Sheet1!$C$2:$C$141)</f>
        <v>14:10-15:50</v>
      </c>
      <c r="M118" s="93" t="str">
        <f>LOOKUP(J118,Sheet1!$A$2:$A$141,Sheet1!$D$2:$D$141)</f>
        <v>Kane Building</v>
      </c>
    </row>
    <row r="119" spans="1:13" ht="15" customHeight="1" thickBot="1" x14ac:dyDescent="0.3">
      <c r="A119" s="105">
        <v>112</v>
      </c>
      <c r="B119" s="46"/>
      <c r="C119" s="34"/>
      <c r="D119" s="69"/>
      <c r="E119" s="74">
        <v>398</v>
      </c>
      <c r="F119" s="37" t="str">
        <f>LOOKUP(I119,Authors!$A$2:$A$723,Authors!$B$2:$B$723)</f>
        <v>Dr. Pierre Benard</v>
      </c>
      <c r="G119" s="75" t="s">
        <v>45</v>
      </c>
      <c r="H119" s="76" t="s">
        <v>46</v>
      </c>
      <c r="I119" s="59">
        <v>360</v>
      </c>
      <c r="J119" s="96" t="s">
        <v>1139</v>
      </c>
      <c r="K119" s="93" t="str">
        <f>LOOKUP(J119,Sheet1!$A$2:$A$141,Sheet1!$B$2:$B$141)</f>
        <v xml:space="preserve">Tuesday 18th </v>
      </c>
      <c r="L119" s="93" t="str">
        <f>LOOKUP(J119,Sheet1!$A$2:$A$141,Sheet1!$C$2:$C$141)</f>
        <v>14:10-15:50</v>
      </c>
      <c r="M119" s="93" t="str">
        <f>LOOKUP(J119,Sheet1!$A$2:$A$141,Sheet1!$D$2:$D$141)</f>
        <v>Kane Building</v>
      </c>
    </row>
    <row r="120" spans="1:13" x14ac:dyDescent="0.25">
      <c r="A120" s="105">
        <v>113</v>
      </c>
      <c r="B120" s="100"/>
      <c r="E120" s="92"/>
      <c r="F120" s="110"/>
      <c r="G120" s="110"/>
      <c r="H120" s="111"/>
      <c r="I120" s="99"/>
    </row>
    <row r="121" spans="1:13" ht="15.75" thickBot="1" x14ac:dyDescent="0.3">
      <c r="A121" s="105">
        <v>114</v>
      </c>
      <c r="B121" s="65" t="s">
        <v>1236</v>
      </c>
      <c r="C121" s="65" t="s">
        <v>1238</v>
      </c>
      <c r="D121" s="65" t="s">
        <v>1237</v>
      </c>
      <c r="E121" s="65" t="s">
        <v>1403</v>
      </c>
      <c r="F121" s="41" t="s">
        <v>2066</v>
      </c>
      <c r="G121" s="66" t="s">
        <v>483</v>
      </c>
      <c r="H121" s="42" t="s">
        <v>1306</v>
      </c>
      <c r="I121" s="65" t="s">
        <v>1214</v>
      </c>
      <c r="J121" s="94"/>
    </row>
    <row r="122" spans="1:13" ht="14.45" customHeight="1" x14ac:dyDescent="0.25">
      <c r="A122" s="105">
        <v>115</v>
      </c>
      <c r="B122" s="60"/>
      <c r="C122" s="62"/>
      <c r="D122" s="23"/>
      <c r="E122" s="70">
        <v>325</v>
      </c>
      <c r="F122" s="25" t="str">
        <f>LOOKUP(I122,Authors!$A$2:$A$723,Authors!$B$2:$B$723)</f>
        <v>Prof Jakob Mann</v>
      </c>
      <c r="G122" s="71" t="s">
        <v>179</v>
      </c>
      <c r="H122" s="72" t="s">
        <v>48</v>
      </c>
      <c r="I122" s="73">
        <v>267</v>
      </c>
      <c r="J122" s="97" t="s">
        <v>1140</v>
      </c>
      <c r="K122" s="93" t="str">
        <f>LOOKUP(J122,Sheet1!$A$2:$A$141,Sheet1!$B$2:$B$141)</f>
        <v>Thursday 20th</v>
      </c>
      <c r="L122" s="93" t="str">
        <f>LOOKUP(J122,Sheet1!$A$2:$A$141,Sheet1!$C$2:$C$141)</f>
        <v>09:00 - 10:40</v>
      </c>
      <c r="M122" s="93" t="str">
        <f>LOOKUP(J122,Sheet1!$A$2:$A$141,Sheet1!$D$2:$D$141)</f>
        <v>Kane Building</v>
      </c>
    </row>
    <row r="123" spans="1:13" ht="14.45" customHeight="1" x14ac:dyDescent="0.25">
      <c r="A123" s="105">
        <v>116</v>
      </c>
      <c r="B123" s="44"/>
      <c r="C123" s="28"/>
      <c r="D123" s="29" t="str">
        <f>K122</f>
        <v>Thursday 20th</v>
      </c>
      <c r="E123" s="51">
        <v>273</v>
      </c>
      <c r="F123" s="31" t="str">
        <f>LOOKUP(I123,Authors!$A$2:$A$723,Authors!$B$2:$B$723)</f>
        <v>Mr. Pieter Bauweraerts</v>
      </c>
      <c r="G123" s="52" t="s">
        <v>49</v>
      </c>
      <c r="H123" s="53" t="s">
        <v>50</v>
      </c>
      <c r="I123" s="54">
        <v>290</v>
      </c>
      <c r="J123" s="97" t="s">
        <v>1140</v>
      </c>
      <c r="K123" s="93" t="str">
        <f>LOOKUP(J123,Sheet1!$A$2:$A$141,Sheet1!$B$2:$B$141)</f>
        <v>Thursday 20th</v>
      </c>
      <c r="L123" s="93" t="str">
        <f>LOOKUP(J123,Sheet1!$A$2:$A$141,Sheet1!$C$2:$C$141)</f>
        <v>09:00 - 10:40</v>
      </c>
      <c r="M123" s="93" t="str">
        <f>LOOKUP(J123,Sheet1!$A$2:$A$141,Sheet1!$D$2:$D$141)</f>
        <v>Kane Building</v>
      </c>
    </row>
    <row r="124" spans="1:13" ht="14.45" customHeight="1" x14ac:dyDescent="0.25">
      <c r="A124" s="105">
        <v>117</v>
      </c>
      <c r="B124" s="45" t="s">
        <v>1140</v>
      </c>
      <c r="C124" s="29" t="s">
        <v>1395</v>
      </c>
      <c r="D124" s="29" t="str">
        <f>L122</f>
        <v>09:00 - 10:40</v>
      </c>
      <c r="E124" s="51">
        <v>159</v>
      </c>
      <c r="F124" s="31" t="str">
        <f>LOOKUP(I124,Authors!$A$2:$A$723,Authors!$B$2:$B$723)</f>
        <v>Mr. Markus Sommerfeld</v>
      </c>
      <c r="G124" s="52" t="s">
        <v>51</v>
      </c>
      <c r="H124" s="53" t="s">
        <v>52</v>
      </c>
      <c r="I124" s="54">
        <v>157</v>
      </c>
      <c r="J124" s="97" t="s">
        <v>1140</v>
      </c>
      <c r="K124" s="93" t="str">
        <f>LOOKUP(J124,Sheet1!$A$2:$A$141,Sheet1!$B$2:$B$141)</f>
        <v>Thursday 20th</v>
      </c>
      <c r="L124" s="93" t="str">
        <f>LOOKUP(J124,Sheet1!$A$2:$A$141,Sheet1!$C$2:$C$141)</f>
        <v>09:00 - 10:40</v>
      </c>
      <c r="M124" s="93" t="str">
        <f>LOOKUP(J124,Sheet1!$A$2:$A$141,Sheet1!$D$2:$D$141)</f>
        <v>Kane Building</v>
      </c>
    </row>
    <row r="125" spans="1:13" ht="14.45" customHeight="1" x14ac:dyDescent="0.25">
      <c r="A125" s="105">
        <v>118</v>
      </c>
      <c r="B125" s="44"/>
      <c r="C125" s="28"/>
      <c r="D125" s="29" t="str">
        <f>M122</f>
        <v>Kane Building</v>
      </c>
      <c r="E125" s="51">
        <v>50</v>
      </c>
      <c r="F125" s="31" t="str">
        <f>LOOKUP(I125,Authors!$A$2:$A$723,Authors!$B$2:$B$723)</f>
        <v>Ms. Cécile Defforge</v>
      </c>
      <c r="G125" s="52" t="s">
        <v>53</v>
      </c>
      <c r="H125" s="53" t="s">
        <v>54</v>
      </c>
      <c r="I125" s="54">
        <v>12</v>
      </c>
      <c r="J125" s="97" t="s">
        <v>1140</v>
      </c>
      <c r="K125" s="93" t="str">
        <f>LOOKUP(J125,Sheet1!$A$2:$A$141,Sheet1!$B$2:$B$141)</f>
        <v>Thursday 20th</v>
      </c>
      <c r="L125" s="93" t="str">
        <f>LOOKUP(J125,Sheet1!$A$2:$A$141,Sheet1!$C$2:$C$141)</f>
        <v>09:00 - 10:40</v>
      </c>
      <c r="M125" s="93" t="str">
        <f>LOOKUP(J125,Sheet1!$A$2:$A$141,Sheet1!$D$2:$D$141)</f>
        <v>Kane Building</v>
      </c>
    </row>
    <row r="126" spans="1:13" ht="15" customHeight="1" thickBot="1" x14ac:dyDescent="0.3">
      <c r="A126" s="105">
        <v>119</v>
      </c>
      <c r="B126" s="46"/>
      <c r="C126" s="34"/>
      <c r="D126" s="69"/>
      <c r="E126" s="87">
        <v>196</v>
      </c>
      <c r="F126" s="37" t="str">
        <f>LOOKUP(I126,Authors!$A$2:$A$723,Authors!$B$2:$B$723)</f>
        <v>Mr. Leonardo Alcayaga</v>
      </c>
      <c r="G126" s="75" t="s">
        <v>55</v>
      </c>
      <c r="H126" s="76" t="s">
        <v>56</v>
      </c>
      <c r="I126" s="88">
        <v>229</v>
      </c>
      <c r="J126" s="97" t="s">
        <v>1140</v>
      </c>
      <c r="K126" s="93" t="str">
        <f>LOOKUP(J126,Sheet1!$A$2:$A$141,Sheet1!$B$2:$B$141)</f>
        <v>Thursday 20th</v>
      </c>
      <c r="L126" s="93" t="str">
        <f>LOOKUP(J126,Sheet1!$A$2:$A$141,Sheet1!$C$2:$C$141)</f>
        <v>09:00 - 10:40</v>
      </c>
      <c r="M126" s="93" t="str">
        <f>LOOKUP(J126,Sheet1!$A$2:$A$141,Sheet1!$D$2:$D$141)</f>
        <v>Kane Building</v>
      </c>
    </row>
    <row r="127" spans="1:13" x14ac:dyDescent="0.25">
      <c r="A127" s="105">
        <v>120</v>
      </c>
      <c r="B127" s="100"/>
      <c r="C127" s="100"/>
      <c r="D127" s="100"/>
      <c r="E127" s="109"/>
      <c r="F127" s="113"/>
      <c r="G127" s="113"/>
      <c r="H127" s="114"/>
      <c r="I127" s="109"/>
      <c r="J127" s="97"/>
    </row>
    <row r="128" spans="1:13" ht="15.75" thickBot="1" x14ac:dyDescent="0.3">
      <c r="A128" s="105">
        <v>121</v>
      </c>
      <c r="B128" s="65" t="s">
        <v>1236</v>
      </c>
      <c r="C128" s="40" t="s">
        <v>1238</v>
      </c>
      <c r="D128" s="40" t="s">
        <v>1237</v>
      </c>
      <c r="E128" s="40" t="s">
        <v>1403</v>
      </c>
      <c r="F128" s="41" t="s">
        <v>2066</v>
      </c>
      <c r="G128" s="41" t="s">
        <v>483</v>
      </c>
      <c r="H128" s="42" t="s">
        <v>1306</v>
      </c>
      <c r="I128" s="65" t="s">
        <v>1214</v>
      </c>
      <c r="J128" s="94"/>
    </row>
    <row r="129" spans="1:13" ht="14.45" customHeight="1" x14ac:dyDescent="0.25">
      <c r="A129" s="105">
        <v>122</v>
      </c>
      <c r="B129" s="60"/>
      <c r="C129" s="62"/>
      <c r="D129" s="23"/>
      <c r="E129" s="83">
        <v>171</v>
      </c>
      <c r="F129" s="25" t="str">
        <f>LOOKUP(I129,Authors!$A$2:$A$723,Authors!$B$2:$B$723)</f>
        <v>Prof James Brasseur</v>
      </c>
      <c r="G129" s="71" t="s">
        <v>563</v>
      </c>
      <c r="H129" s="72" t="s">
        <v>57</v>
      </c>
      <c r="I129" s="85">
        <v>329</v>
      </c>
      <c r="J129" s="96" t="s">
        <v>1141</v>
      </c>
      <c r="K129" s="93" t="str">
        <f>LOOKUP(J129,Sheet1!$A$2:$A$141,Sheet1!$B$2:$B$141)</f>
        <v>Thursday 20th</v>
      </c>
      <c r="L129" s="93" t="str">
        <f>LOOKUP(J129,Sheet1!$A$2:$A$141,Sheet1!$C$2:$C$141)</f>
        <v>11:10-12:50</v>
      </c>
      <c r="M129" s="93" t="str">
        <f>LOOKUP(J129,Sheet1!$A$2:$A$141,Sheet1!$D$2:$D$141)</f>
        <v>Kane Building</v>
      </c>
    </row>
    <row r="130" spans="1:13" ht="14.45" customHeight="1" x14ac:dyDescent="0.25">
      <c r="A130" s="105">
        <v>123</v>
      </c>
      <c r="B130" s="44"/>
      <c r="C130" s="28"/>
      <c r="D130" s="29" t="str">
        <f>K129</f>
        <v>Thursday 20th</v>
      </c>
      <c r="E130" s="64">
        <v>139</v>
      </c>
      <c r="F130" s="31" t="str">
        <f>LOOKUP(I130,Authors!$A$2:$A$723,Authors!$B$2:$B$723)</f>
        <v>Mr. George Elderfield</v>
      </c>
      <c r="G130" s="52" t="s">
        <v>58</v>
      </c>
      <c r="H130" s="53" t="s">
        <v>59</v>
      </c>
      <c r="I130" s="56">
        <v>68</v>
      </c>
      <c r="J130" s="96" t="s">
        <v>1141</v>
      </c>
      <c r="K130" s="93" t="str">
        <f>LOOKUP(J130,Sheet1!$A$2:$A$141,Sheet1!$B$2:$B$141)</f>
        <v>Thursday 20th</v>
      </c>
      <c r="L130" s="93" t="str">
        <f>LOOKUP(J130,Sheet1!$A$2:$A$141,Sheet1!$C$2:$C$141)</f>
        <v>11:10-12:50</v>
      </c>
      <c r="M130" s="93" t="str">
        <f>LOOKUP(J130,Sheet1!$A$2:$A$141,Sheet1!$D$2:$D$141)</f>
        <v>Kane Building</v>
      </c>
    </row>
    <row r="131" spans="1:13" ht="14.45" customHeight="1" x14ac:dyDescent="0.25">
      <c r="A131" s="105">
        <v>124</v>
      </c>
      <c r="B131" s="45" t="s">
        <v>1141</v>
      </c>
      <c r="C131" s="29" t="s">
        <v>1219</v>
      </c>
      <c r="D131" s="29" t="str">
        <f>L129</f>
        <v>11:10-12:50</v>
      </c>
      <c r="E131" s="51">
        <v>134</v>
      </c>
      <c r="F131" s="31" t="str">
        <f>LOOKUP(I131,Authors!$A$2:$A$723,Authors!$B$2:$B$723)</f>
        <v>Mr. Anup Kc</v>
      </c>
      <c r="G131" s="52" t="s">
        <v>60</v>
      </c>
      <c r="H131" s="53" t="s">
        <v>61</v>
      </c>
      <c r="I131" s="54">
        <v>95</v>
      </c>
      <c r="J131" s="97" t="s">
        <v>1141</v>
      </c>
      <c r="K131" s="93" t="str">
        <f>LOOKUP(J131,Sheet1!$A$2:$A$141,Sheet1!$B$2:$B$141)</f>
        <v>Thursday 20th</v>
      </c>
      <c r="L131" s="93" t="str">
        <f>LOOKUP(J131,Sheet1!$A$2:$A$141,Sheet1!$C$2:$C$141)</f>
        <v>11:10-12:50</v>
      </c>
      <c r="M131" s="93" t="str">
        <f>LOOKUP(J131,Sheet1!$A$2:$A$141,Sheet1!$D$2:$D$141)</f>
        <v>Kane Building</v>
      </c>
    </row>
    <row r="132" spans="1:13" ht="14.45" customHeight="1" x14ac:dyDescent="0.25">
      <c r="A132" s="105">
        <v>125</v>
      </c>
      <c r="B132" s="44"/>
      <c r="C132" s="28"/>
      <c r="D132" s="29" t="str">
        <f>M129</f>
        <v>Kane Building</v>
      </c>
      <c r="E132" s="64">
        <v>117</v>
      </c>
      <c r="F132" s="31" t="str">
        <f>LOOKUP(I132,Authors!$A$2:$A$723,Authors!$B$2:$B$723)</f>
        <v>Ms. Kelsey Shaler</v>
      </c>
      <c r="G132" s="52" t="s">
        <v>10</v>
      </c>
      <c r="H132" s="53" t="s">
        <v>62</v>
      </c>
      <c r="I132" s="56">
        <v>66</v>
      </c>
      <c r="J132" s="96" t="s">
        <v>1141</v>
      </c>
      <c r="K132" s="93" t="str">
        <f>LOOKUP(J132,Sheet1!$A$2:$A$141,Sheet1!$B$2:$B$141)</f>
        <v>Thursday 20th</v>
      </c>
      <c r="L132" s="93" t="str">
        <f>LOOKUP(J132,Sheet1!$A$2:$A$141,Sheet1!$C$2:$C$141)</f>
        <v>11:10-12:50</v>
      </c>
      <c r="M132" s="93" t="str">
        <f>LOOKUP(J132,Sheet1!$A$2:$A$141,Sheet1!$D$2:$D$141)</f>
        <v>Kane Building</v>
      </c>
    </row>
    <row r="133" spans="1:13" ht="15" customHeight="1" thickBot="1" x14ac:dyDescent="0.3">
      <c r="A133" s="105">
        <v>126</v>
      </c>
      <c r="B133" s="46"/>
      <c r="C133" s="34"/>
      <c r="D133" s="69"/>
      <c r="E133" s="74">
        <v>280</v>
      </c>
      <c r="F133" s="37" t="str">
        <f>LOOKUP(I133,Authors!$A$2:$A$723,Authors!$B$2:$B$723)</f>
        <v>Ms. Marion Coquelet</v>
      </c>
      <c r="G133" s="75" t="s">
        <v>63</v>
      </c>
      <c r="H133" s="76" t="s">
        <v>64</v>
      </c>
      <c r="I133" s="59">
        <v>188</v>
      </c>
      <c r="J133" s="96" t="s">
        <v>1141</v>
      </c>
      <c r="K133" s="93" t="str">
        <f>LOOKUP(J133,Sheet1!$A$2:$A$141,Sheet1!$B$2:$B$141)</f>
        <v>Thursday 20th</v>
      </c>
      <c r="L133" s="93" t="str">
        <f>LOOKUP(J133,Sheet1!$A$2:$A$141,Sheet1!$C$2:$C$141)</f>
        <v>11:10-12:50</v>
      </c>
      <c r="M133" s="93" t="str">
        <f>LOOKUP(J133,Sheet1!$A$2:$A$141,Sheet1!$D$2:$D$141)</f>
        <v>Kane Building</v>
      </c>
    </row>
    <row r="134" spans="1:13" x14ac:dyDescent="0.25">
      <c r="A134" s="105">
        <v>127</v>
      </c>
      <c r="E134" s="92"/>
    </row>
    <row r="135" spans="1:13" ht="15.75" thickBot="1" x14ac:dyDescent="0.3">
      <c r="A135" s="105">
        <v>128</v>
      </c>
      <c r="B135" s="65" t="s">
        <v>1236</v>
      </c>
      <c r="C135" s="40" t="s">
        <v>1238</v>
      </c>
      <c r="D135" s="40" t="s">
        <v>1237</v>
      </c>
      <c r="E135" s="40" t="s">
        <v>1403</v>
      </c>
      <c r="F135" s="41" t="s">
        <v>2066</v>
      </c>
      <c r="G135" s="41" t="s">
        <v>483</v>
      </c>
      <c r="H135" s="42" t="s">
        <v>1306</v>
      </c>
      <c r="I135" s="65" t="s">
        <v>1214</v>
      </c>
      <c r="J135" s="94"/>
    </row>
    <row r="136" spans="1:13" ht="14.45" customHeight="1" x14ac:dyDescent="0.25">
      <c r="A136" s="105">
        <v>129</v>
      </c>
      <c r="B136" s="60"/>
      <c r="C136" s="62"/>
      <c r="D136" s="23"/>
      <c r="E136" s="70">
        <v>246</v>
      </c>
      <c r="F136" s="25" t="str">
        <f>LOOKUP(I136,Authors!$A$2:$A$723,Authors!$B$2:$B$723)</f>
        <v>Dr. Nicolas Krchner-bossi</v>
      </c>
      <c r="G136" s="71" t="s">
        <v>65</v>
      </c>
      <c r="H136" s="72" t="s">
        <v>66</v>
      </c>
      <c r="I136" s="73">
        <v>211</v>
      </c>
      <c r="J136" s="97" t="s">
        <v>1142</v>
      </c>
      <c r="K136" s="93" t="str">
        <f>LOOKUP(J136,Sheet1!$A$2:$A$141,Sheet1!$B$2:$B$141)</f>
        <v>Wednesday 19th</v>
      </c>
      <c r="L136" s="93" t="str">
        <f>LOOKUP(J136,Sheet1!$A$2:$A$141,Sheet1!$C$2:$C$141)</f>
        <v>14:10-15:50</v>
      </c>
      <c r="M136" s="93" t="str">
        <f>LOOKUP(J136,Sheet1!$A$2:$A$141,Sheet1!$D$2:$D$141)</f>
        <v>West Wing</v>
      </c>
    </row>
    <row r="137" spans="1:13" ht="14.45" customHeight="1" x14ac:dyDescent="0.25">
      <c r="A137" s="105">
        <v>130</v>
      </c>
      <c r="B137" s="44"/>
      <c r="C137" s="28"/>
      <c r="D137" s="29" t="str">
        <f>K136</f>
        <v>Wednesday 19th</v>
      </c>
      <c r="E137" s="51">
        <v>214</v>
      </c>
      <c r="F137" s="31" t="str">
        <f>LOOKUP(I137,Authors!$A$2:$A$723,Authors!$B$2:$B$723)</f>
        <v>Dr. Helge Aagaard Madsen</v>
      </c>
      <c r="G137" s="52" t="s">
        <v>67</v>
      </c>
      <c r="H137" s="53" t="s">
        <v>68</v>
      </c>
      <c r="I137" s="54">
        <v>129</v>
      </c>
      <c r="J137" s="97" t="s">
        <v>1142</v>
      </c>
      <c r="K137" s="93" t="str">
        <f>LOOKUP(J137,Sheet1!$A$2:$A$141,Sheet1!$B$2:$B$141)</f>
        <v>Wednesday 19th</v>
      </c>
      <c r="L137" s="93" t="str">
        <f>LOOKUP(J137,Sheet1!$A$2:$A$141,Sheet1!$C$2:$C$141)</f>
        <v>14:10-15:50</v>
      </c>
      <c r="M137" s="93" t="str">
        <f>LOOKUP(J137,Sheet1!$A$2:$A$141,Sheet1!$D$2:$D$141)</f>
        <v>West Wing</v>
      </c>
    </row>
    <row r="138" spans="1:13" ht="14.45" customHeight="1" x14ac:dyDescent="0.25">
      <c r="A138" s="105">
        <v>131</v>
      </c>
      <c r="B138" s="45" t="s">
        <v>1142</v>
      </c>
      <c r="C138" s="29" t="s">
        <v>1220</v>
      </c>
      <c r="D138" s="29" t="str">
        <f>L136</f>
        <v>14:10-15:50</v>
      </c>
      <c r="E138" s="51">
        <v>238</v>
      </c>
      <c r="F138" s="31" t="str">
        <f>LOOKUP(I138,Authors!$A$2:$A$723,Authors!$B$2:$B$723)</f>
        <v>Dr. James Riehl</v>
      </c>
      <c r="G138" s="52" t="s">
        <v>69</v>
      </c>
      <c r="H138" s="53" t="s">
        <v>70</v>
      </c>
      <c r="I138" s="54">
        <v>182</v>
      </c>
      <c r="J138" s="97" t="s">
        <v>1142</v>
      </c>
      <c r="K138" s="93" t="str">
        <f>LOOKUP(J138,Sheet1!$A$2:$A$141,Sheet1!$B$2:$B$141)</f>
        <v>Wednesday 19th</v>
      </c>
      <c r="L138" s="93" t="str">
        <f>LOOKUP(J138,Sheet1!$A$2:$A$141,Sheet1!$C$2:$C$141)</f>
        <v>14:10-15:50</v>
      </c>
      <c r="M138" s="93" t="str">
        <f>LOOKUP(J138,Sheet1!$A$2:$A$141,Sheet1!$D$2:$D$141)</f>
        <v>West Wing</v>
      </c>
    </row>
    <row r="139" spans="1:13" ht="14.45" customHeight="1" x14ac:dyDescent="0.25">
      <c r="A139" s="105">
        <v>132</v>
      </c>
      <c r="B139" s="44"/>
      <c r="C139" s="28"/>
      <c r="D139" s="29" t="str">
        <f>M136</f>
        <v>West Wing</v>
      </c>
      <c r="E139" s="64">
        <v>319</v>
      </c>
      <c r="F139" s="31" t="str">
        <f>LOOKUP(I139,Authors!$A$2:$A$723,Authors!$B$2:$B$723)</f>
        <v>Ms. Jessica Strickland</v>
      </c>
      <c r="G139" s="49" t="s">
        <v>71</v>
      </c>
      <c r="H139" s="55" t="s">
        <v>72</v>
      </c>
      <c r="I139" s="56">
        <v>245</v>
      </c>
      <c r="J139" s="96" t="s">
        <v>1142</v>
      </c>
      <c r="K139" s="93" t="str">
        <f>LOOKUP(J139,Sheet1!$A$2:$A$141,Sheet1!$B$2:$B$141)</f>
        <v>Wednesday 19th</v>
      </c>
      <c r="L139" s="93" t="str">
        <f>LOOKUP(J139,Sheet1!$A$2:$A$141,Sheet1!$C$2:$C$141)</f>
        <v>14:10-15:50</v>
      </c>
      <c r="M139" s="93" t="str">
        <f>LOOKUP(J139,Sheet1!$A$2:$A$141,Sheet1!$D$2:$D$141)</f>
        <v>West Wing</v>
      </c>
    </row>
    <row r="140" spans="1:13" ht="15" customHeight="1" thickBot="1" x14ac:dyDescent="0.3">
      <c r="A140" s="105">
        <v>133</v>
      </c>
      <c r="B140" s="46"/>
      <c r="C140" s="34"/>
      <c r="D140" s="69"/>
      <c r="E140" s="74">
        <v>70</v>
      </c>
      <c r="F140" s="37" t="str">
        <f>LOOKUP(I140,Authors!$A$2:$A$723,Authors!$B$2:$B$723)</f>
        <v>Dr. Mahdi Abkar</v>
      </c>
      <c r="G140" s="35" t="s">
        <v>73</v>
      </c>
      <c r="H140" s="58" t="s">
        <v>74</v>
      </c>
      <c r="I140" s="59">
        <v>39</v>
      </c>
      <c r="J140" s="96" t="s">
        <v>1142</v>
      </c>
      <c r="K140" s="93" t="str">
        <f>LOOKUP(J140,Sheet1!$A$2:$A$141,Sheet1!$B$2:$B$141)</f>
        <v>Wednesday 19th</v>
      </c>
      <c r="L140" s="93" t="str">
        <f>LOOKUP(J140,Sheet1!$A$2:$A$141,Sheet1!$C$2:$C$141)</f>
        <v>14:10-15:50</v>
      </c>
      <c r="M140" s="93" t="str">
        <f>LOOKUP(J140,Sheet1!$A$2:$A$141,Sheet1!$D$2:$D$141)</f>
        <v>West Wing</v>
      </c>
    </row>
    <row r="141" spans="1:13" x14ac:dyDescent="0.25">
      <c r="A141" s="105">
        <v>134</v>
      </c>
      <c r="E141" s="99"/>
      <c r="F141" s="100"/>
      <c r="G141" s="100"/>
      <c r="H141" s="101"/>
      <c r="I141" s="99"/>
      <c r="J141" s="96"/>
    </row>
    <row r="142" spans="1:13" ht="15.75" thickBot="1" x14ac:dyDescent="0.3">
      <c r="A142" s="105">
        <v>135</v>
      </c>
      <c r="B142" s="65" t="s">
        <v>1236</v>
      </c>
      <c r="C142" s="40" t="s">
        <v>1238</v>
      </c>
      <c r="D142" s="40" t="s">
        <v>1237</v>
      </c>
      <c r="E142" s="40" t="s">
        <v>1403</v>
      </c>
      <c r="F142" s="41" t="s">
        <v>2066</v>
      </c>
      <c r="G142" s="41" t="s">
        <v>483</v>
      </c>
      <c r="H142" s="42" t="s">
        <v>1306</v>
      </c>
      <c r="I142" s="65" t="s">
        <v>1214</v>
      </c>
      <c r="J142" s="94"/>
    </row>
    <row r="143" spans="1:13" ht="14.45" customHeight="1" x14ac:dyDescent="0.25">
      <c r="A143" s="105">
        <v>136</v>
      </c>
      <c r="B143" s="60"/>
      <c r="C143" s="62"/>
      <c r="D143" s="67" t="str">
        <f>K143</f>
        <v>Thursday 20th</v>
      </c>
      <c r="E143" s="83">
        <v>362</v>
      </c>
      <c r="F143" s="25" t="str">
        <f>LOOKUP(I143,Authors!$A$2:$A$723,Authors!$B$2:$B$723)</f>
        <v>Dr. Merete Badger</v>
      </c>
      <c r="G143" s="23" t="s">
        <v>25</v>
      </c>
      <c r="H143" s="84" t="s">
        <v>75</v>
      </c>
      <c r="I143" s="85">
        <v>314</v>
      </c>
      <c r="J143" s="96" t="s">
        <v>1143</v>
      </c>
      <c r="K143" s="93" t="str">
        <f>LOOKUP(J143,Sheet1!$A$2:$A$141,Sheet1!$B$2:$B$141)</f>
        <v>Thursday 20th</v>
      </c>
      <c r="L143" s="93" t="str">
        <f>LOOKUP(J143,Sheet1!$A$2:$A$141,Sheet1!$C$2:$C$141)</f>
        <v>14:10-15:50</v>
      </c>
      <c r="M143" s="93" t="str">
        <f>LOOKUP(J143,Sheet1!$A$2:$A$141,Sheet1!$D$2:$D$141)</f>
        <v>Kane Building</v>
      </c>
    </row>
    <row r="144" spans="1:13" ht="14.45" customHeight="1" x14ac:dyDescent="0.25">
      <c r="A144" s="105">
        <v>137</v>
      </c>
      <c r="B144" s="45" t="s">
        <v>1143</v>
      </c>
      <c r="C144" s="29" t="s">
        <v>1396</v>
      </c>
      <c r="D144" s="29" t="str">
        <f>L143</f>
        <v>14:10-15:50</v>
      </c>
      <c r="E144" s="64">
        <v>97</v>
      </c>
      <c r="F144" s="31" t="str">
        <f>LOOKUP(I144,Authors!$A$2:$A$723,Authors!$B$2:$B$723)</f>
        <v>Dr. Bughsin Djath</v>
      </c>
      <c r="G144" s="49" t="s">
        <v>76</v>
      </c>
      <c r="H144" s="55" t="s">
        <v>77</v>
      </c>
      <c r="I144" s="56">
        <v>324</v>
      </c>
      <c r="J144" s="96" t="s">
        <v>1143</v>
      </c>
      <c r="K144" s="93" t="str">
        <f>LOOKUP(J144,Sheet1!$A$2:$A$141,Sheet1!$B$2:$B$141)</f>
        <v>Thursday 20th</v>
      </c>
      <c r="L144" s="93" t="str">
        <f>LOOKUP(J144,Sheet1!$A$2:$A$141,Sheet1!$C$2:$C$141)</f>
        <v>14:10-15:50</v>
      </c>
      <c r="M144" s="93" t="str">
        <f>LOOKUP(J144,Sheet1!$A$2:$A$141,Sheet1!$D$2:$D$141)</f>
        <v>Kane Building</v>
      </c>
    </row>
    <row r="145" spans="1:13" ht="14.45" customHeight="1" x14ac:dyDescent="0.25">
      <c r="A145" s="105">
        <v>138</v>
      </c>
      <c r="B145" s="44"/>
      <c r="C145" s="28"/>
      <c r="D145" s="29" t="str">
        <f>M143</f>
        <v>Kane Building</v>
      </c>
      <c r="E145" s="64">
        <v>278</v>
      </c>
      <c r="F145" s="31" t="str">
        <f>LOOKUP(I145,Authors!$A$2:$A$723,Authors!$B$2:$B$723)</f>
        <v>Mr. Benjamin Rösner</v>
      </c>
      <c r="G145" s="49" t="s">
        <v>78</v>
      </c>
      <c r="H145" s="55" t="s">
        <v>79</v>
      </c>
      <c r="I145" s="56">
        <v>193</v>
      </c>
      <c r="J145" s="96" t="s">
        <v>1143</v>
      </c>
      <c r="K145" s="93" t="str">
        <f>LOOKUP(J145,Sheet1!$A$2:$A$141,Sheet1!$B$2:$B$141)</f>
        <v>Thursday 20th</v>
      </c>
      <c r="L145" s="93" t="str">
        <f>LOOKUP(J145,Sheet1!$A$2:$A$141,Sheet1!$C$2:$C$141)</f>
        <v>14:10-15:50</v>
      </c>
      <c r="M145" s="93" t="str">
        <f>LOOKUP(J145,Sheet1!$A$2:$A$141,Sheet1!$D$2:$D$141)</f>
        <v>Kane Building</v>
      </c>
    </row>
    <row r="146" spans="1:13" ht="15" customHeight="1" thickBot="1" x14ac:dyDescent="0.3">
      <c r="A146" s="105">
        <v>139</v>
      </c>
      <c r="B146" s="46"/>
      <c r="C146" s="34"/>
      <c r="D146" s="69"/>
      <c r="E146" s="87">
        <v>321</v>
      </c>
      <c r="F146" s="37" t="str">
        <f>LOOKUP(I146,Authors!$A$2:$A$723,Authors!$B$2:$B$723)</f>
        <v>Mr. Abdulkarim Abdulrazek</v>
      </c>
      <c r="G146" s="75" t="s">
        <v>80</v>
      </c>
      <c r="H146" s="76" t="s">
        <v>81</v>
      </c>
      <c r="I146" s="88">
        <v>248</v>
      </c>
      <c r="J146" s="97" t="s">
        <v>1143</v>
      </c>
      <c r="K146" s="93" t="str">
        <f>LOOKUP(J146,Sheet1!$A$2:$A$141,Sheet1!$B$2:$B$141)</f>
        <v>Thursday 20th</v>
      </c>
      <c r="L146" s="93" t="str">
        <f>LOOKUP(J146,Sheet1!$A$2:$A$141,Sheet1!$C$2:$C$141)</f>
        <v>14:10-15:50</v>
      </c>
      <c r="M146" s="93" t="str">
        <f>LOOKUP(J146,Sheet1!$A$2:$A$141,Sheet1!$D$2:$D$141)</f>
        <v>Kane Building</v>
      </c>
    </row>
    <row r="147" spans="1:13" x14ac:dyDescent="0.25">
      <c r="A147" s="105">
        <v>140</v>
      </c>
      <c r="B147" s="100"/>
      <c r="C147" s="100"/>
      <c r="D147" s="100"/>
      <c r="E147" s="109"/>
      <c r="F147" s="113"/>
      <c r="G147" s="113"/>
      <c r="H147" s="114"/>
      <c r="I147" s="109"/>
      <c r="J147" s="97"/>
    </row>
    <row r="148" spans="1:13" ht="15.75" thickBot="1" x14ac:dyDescent="0.3">
      <c r="A148" s="105">
        <v>141</v>
      </c>
      <c r="B148" s="65" t="s">
        <v>1236</v>
      </c>
      <c r="C148" s="65" t="s">
        <v>1238</v>
      </c>
      <c r="D148" s="65" t="s">
        <v>1237</v>
      </c>
      <c r="E148" s="65" t="s">
        <v>1403</v>
      </c>
      <c r="F148" s="41" t="s">
        <v>2066</v>
      </c>
      <c r="G148" s="66" t="s">
        <v>483</v>
      </c>
      <c r="H148" s="42" t="s">
        <v>1306</v>
      </c>
      <c r="I148" s="65" t="s">
        <v>1214</v>
      </c>
      <c r="J148" s="94"/>
    </row>
    <row r="149" spans="1:13" ht="14.45" customHeight="1" x14ac:dyDescent="0.25">
      <c r="A149" s="105">
        <v>142</v>
      </c>
      <c r="B149" s="60"/>
      <c r="C149" s="47"/>
      <c r="D149" s="23"/>
      <c r="E149" s="83">
        <v>122</v>
      </c>
      <c r="F149" s="25" t="str">
        <f>LOOKUP(I149,Authors!$A$2:$A$723,Authors!$B$2:$B$723)</f>
        <v>Mr. Nicolas Fatras</v>
      </c>
      <c r="G149" s="23" t="s">
        <v>82</v>
      </c>
      <c r="H149" s="84" t="s">
        <v>83</v>
      </c>
      <c r="I149" s="85">
        <v>57</v>
      </c>
      <c r="J149" s="96" t="s">
        <v>1144</v>
      </c>
      <c r="K149" s="93" t="str">
        <f>LOOKUP(J149,Sheet1!$A$2:$A$141,Sheet1!$B$2:$B$141)</f>
        <v>Wednesday 19th</v>
      </c>
      <c r="L149" s="93" t="str">
        <f>LOOKUP(J149,Sheet1!$A$2:$A$141,Sheet1!$C$2:$C$141)</f>
        <v>09:00 - 10:40</v>
      </c>
      <c r="M149" s="93" t="str">
        <f>LOOKUP(J149,Sheet1!$A$2:$A$141,Sheet1!$D$2:$D$141)</f>
        <v>Kane Building</v>
      </c>
    </row>
    <row r="150" spans="1:13" ht="14.45" customHeight="1" x14ac:dyDescent="0.25">
      <c r="A150" s="105">
        <v>143</v>
      </c>
      <c r="B150" s="44"/>
      <c r="C150" s="50" t="s">
        <v>1247</v>
      </c>
      <c r="D150" s="29" t="str">
        <f>K149</f>
        <v>Wednesday 19th</v>
      </c>
      <c r="E150" s="64">
        <v>316</v>
      </c>
      <c r="F150" s="31" t="str">
        <f>LOOKUP(I150,Authors!$A$2:$A$723,Authors!$B$2:$B$723)</f>
        <v>Dr. Michael Alletto</v>
      </c>
      <c r="G150" s="49" t="s">
        <v>84</v>
      </c>
      <c r="H150" s="55" t="s">
        <v>85</v>
      </c>
      <c r="I150" s="56">
        <v>241</v>
      </c>
      <c r="J150" s="96" t="s">
        <v>1144</v>
      </c>
      <c r="K150" s="93" t="str">
        <f>LOOKUP(J150,Sheet1!$A$2:$A$141,Sheet1!$B$2:$B$141)</f>
        <v>Wednesday 19th</v>
      </c>
      <c r="L150" s="93" t="str">
        <f>LOOKUP(J150,Sheet1!$A$2:$A$141,Sheet1!$C$2:$C$141)</f>
        <v>09:00 - 10:40</v>
      </c>
      <c r="M150" s="93" t="str">
        <f>LOOKUP(J150,Sheet1!$A$2:$A$141,Sheet1!$D$2:$D$141)</f>
        <v>Kane Building</v>
      </c>
    </row>
    <row r="151" spans="1:13" ht="14.45" customHeight="1" x14ac:dyDescent="0.25">
      <c r="A151" s="105">
        <v>144</v>
      </c>
      <c r="B151" s="45" t="s">
        <v>1144</v>
      </c>
      <c r="C151" s="50" t="s">
        <v>1248</v>
      </c>
      <c r="D151" s="29" t="str">
        <f>L149</f>
        <v>09:00 - 10:40</v>
      </c>
      <c r="E151" s="64">
        <v>243</v>
      </c>
      <c r="F151" s="31" t="str">
        <f>LOOKUP(I151,Authors!$A$2:$A$723,Authors!$B$2:$B$723)</f>
        <v>Ms. Yiyin Chen</v>
      </c>
      <c r="G151" s="49" t="s">
        <v>86</v>
      </c>
      <c r="H151" s="55" t="s">
        <v>87</v>
      </c>
      <c r="I151" s="56">
        <v>159</v>
      </c>
      <c r="J151" s="96" t="s">
        <v>1144</v>
      </c>
      <c r="K151" s="93" t="str">
        <f>LOOKUP(J151,Sheet1!$A$2:$A$141,Sheet1!$B$2:$B$141)</f>
        <v>Wednesday 19th</v>
      </c>
      <c r="L151" s="93" t="str">
        <f>LOOKUP(J151,Sheet1!$A$2:$A$141,Sheet1!$C$2:$C$141)</f>
        <v>09:00 - 10:40</v>
      </c>
      <c r="M151" s="93" t="str">
        <f>LOOKUP(J151,Sheet1!$A$2:$A$141,Sheet1!$D$2:$D$141)</f>
        <v>Kane Building</v>
      </c>
    </row>
    <row r="152" spans="1:13" ht="14.45" customHeight="1" x14ac:dyDescent="0.25">
      <c r="A152" s="105">
        <v>145</v>
      </c>
      <c r="B152" s="44"/>
      <c r="C152" s="48"/>
      <c r="D152" s="29" t="str">
        <f>M149</f>
        <v>Kane Building</v>
      </c>
      <c r="E152" s="64">
        <v>324</v>
      </c>
      <c r="F152" s="31" t="str">
        <f>LOOKUP(I152,Authors!$A$2:$A$723,Authors!$B$2:$B$723)</f>
        <v>Ms. Eadaoin Doddy</v>
      </c>
      <c r="G152" s="49" t="s">
        <v>88</v>
      </c>
      <c r="H152" s="55" t="s">
        <v>89</v>
      </c>
      <c r="I152" s="56">
        <v>275</v>
      </c>
      <c r="J152" s="96" t="s">
        <v>1144</v>
      </c>
      <c r="K152" s="93" t="str">
        <f>LOOKUP(J152,Sheet1!$A$2:$A$141,Sheet1!$B$2:$B$141)</f>
        <v>Wednesday 19th</v>
      </c>
      <c r="L152" s="93" t="str">
        <f>LOOKUP(J152,Sheet1!$A$2:$A$141,Sheet1!$C$2:$C$141)</f>
        <v>09:00 - 10:40</v>
      </c>
      <c r="M152" s="93" t="str">
        <f>LOOKUP(J152,Sheet1!$A$2:$A$141,Sheet1!$D$2:$D$141)</f>
        <v>Kane Building</v>
      </c>
    </row>
    <row r="153" spans="1:13" ht="15" customHeight="1" thickBot="1" x14ac:dyDescent="0.3">
      <c r="A153" s="105">
        <v>146</v>
      </c>
      <c r="B153" s="46"/>
      <c r="C153" s="57"/>
      <c r="D153" s="86"/>
      <c r="E153" s="74">
        <v>269</v>
      </c>
      <c r="F153" s="37" t="str">
        <f>LOOKUP(I153,Authors!$A$2:$A$723,Authors!$B$2:$B$723)</f>
        <v>Mr. Mathias Møller</v>
      </c>
      <c r="G153" s="35" t="s">
        <v>1397</v>
      </c>
      <c r="H153" s="58" t="s">
        <v>91</v>
      </c>
      <c r="I153" s="59">
        <v>179</v>
      </c>
      <c r="J153" s="96" t="s">
        <v>1144</v>
      </c>
      <c r="K153" s="93" t="str">
        <f>LOOKUP(J153,Sheet1!$A$2:$A$141,Sheet1!$B$2:$B$141)</f>
        <v>Wednesday 19th</v>
      </c>
      <c r="L153" s="93" t="str">
        <f>LOOKUP(J153,Sheet1!$A$2:$A$141,Sheet1!$C$2:$C$141)</f>
        <v>09:00 - 10:40</v>
      </c>
      <c r="M153" s="93" t="str">
        <f>LOOKUP(J153,Sheet1!$A$2:$A$141,Sheet1!$D$2:$D$141)</f>
        <v>Kane Building</v>
      </c>
    </row>
    <row r="154" spans="1:13" x14ac:dyDescent="0.25">
      <c r="A154" s="105">
        <v>147</v>
      </c>
      <c r="B154" s="100"/>
      <c r="E154" s="99"/>
      <c r="F154" s="100"/>
      <c r="G154" s="100"/>
      <c r="H154" s="101"/>
      <c r="I154" s="99"/>
      <c r="J154" s="96"/>
    </row>
    <row r="155" spans="1:13" ht="15.75" thickBot="1" x14ac:dyDescent="0.3">
      <c r="A155" s="105">
        <v>148</v>
      </c>
      <c r="B155" s="40" t="s">
        <v>1236</v>
      </c>
      <c r="C155" s="40" t="s">
        <v>1238</v>
      </c>
      <c r="D155" s="40" t="s">
        <v>1237</v>
      </c>
      <c r="E155" s="40" t="s">
        <v>1403</v>
      </c>
      <c r="F155" s="41" t="s">
        <v>2066</v>
      </c>
      <c r="G155" s="41" t="s">
        <v>483</v>
      </c>
      <c r="H155" s="42" t="s">
        <v>1306</v>
      </c>
      <c r="I155" s="40" t="s">
        <v>1214</v>
      </c>
      <c r="J155" s="94"/>
    </row>
    <row r="156" spans="1:13" ht="14.45" customHeight="1" x14ac:dyDescent="0.25">
      <c r="A156" s="105">
        <v>149</v>
      </c>
      <c r="B156" s="60"/>
      <c r="C156" s="62"/>
      <c r="D156" s="23"/>
      <c r="E156" s="83">
        <v>248</v>
      </c>
      <c r="F156" s="25" t="str">
        <f>LOOKUP(I156,Authors!$A$2:$A$723,Authors!$B$2:$B$723)</f>
        <v>Dr. Leanne Ramage</v>
      </c>
      <c r="G156" s="23" t="s">
        <v>93</v>
      </c>
      <c r="H156" s="84" t="s">
        <v>94</v>
      </c>
      <c r="I156" s="85">
        <v>166</v>
      </c>
      <c r="J156" s="96" t="s">
        <v>1145</v>
      </c>
      <c r="K156" s="93" t="str">
        <f>LOOKUP(J156,Sheet1!$A$2:$A$141,Sheet1!$B$2:$B$141)</f>
        <v>Wednesday 19th</v>
      </c>
      <c r="L156" s="93" t="str">
        <f>LOOKUP(J156,Sheet1!$A$2:$A$141,Sheet1!$C$2:$C$141)</f>
        <v>11:10-12:50</v>
      </c>
      <c r="M156" s="93" t="str">
        <f>LOOKUP(J156,Sheet1!$A$2:$A$141,Sheet1!$D$2:$D$141)</f>
        <v>Kane Building</v>
      </c>
    </row>
    <row r="157" spans="1:13" ht="14.45" customHeight="1" x14ac:dyDescent="0.25">
      <c r="A157" s="105">
        <v>150</v>
      </c>
      <c r="B157" s="44"/>
      <c r="C157" s="28"/>
      <c r="D157" s="29" t="str">
        <f>K156</f>
        <v>Wednesday 19th</v>
      </c>
      <c r="E157" s="51">
        <v>373</v>
      </c>
      <c r="F157" s="31" t="str">
        <f>LOOKUP(I157,Authors!$A$2:$A$723,Authors!$B$2:$B$723)</f>
        <v>Dr. Matthew Churchfield</v>
      </c>
      <c r="G157" s="52" t="s">
        <v>10</v>
      </c>
      <c r="H157" s="53" t="s">
        <v>95</v>
      </c>
      <c r="I157" s="54">
        <v>344</v>
      </c>
      <c r="J157" s="97" t="s">
        <v>1145</v>
      </c>
      <c r="K157" s="93" t="str">
        <f>LOOKUP(J157,Sheet1!$A$2:$A$141,Sheet1!$B$2:$B$141)</f>
        <v>Wednesday 19th</v>
      </c>
      <c r="L157" s="93" t="str">
        <f>LOOKUP(J157,Sheet1!$A$2:$A$141,Sheet1!$C$2:$C$141)</f>
        <v>11:10-12:50</v>
      </c>
      <c r="M157" s="93" t="str">
        <f>LOOKUP(J157,Sheet1!$A$2:$A$141,Sheet1!$D$2:$D$141)</f>
        <v>Kane Building</v>
      </c>
    </row>
    <row r="158" spans="1:13" ht="14.45" customHeight="1" x14ac:dyDescent="0.25">
      <c r="A158" s="105">
        <v>151</v>
      </c>
      <c r="B158" s="45" t="s">
        <v>1145</v>
      </c>
      <c r="C158" s="29" t="s">
        <v>92</v>
      </c>
      <c r="D158" s="29" t="str">
        <f>L156</f>
        <v>11:10-12:50</v>
      </c>
      <c r="E158" s="64">
        <v>309</v>
      </c>
      <c r="F158" s="31" t="str">
        <f>LOOKUP(I158,Authors!$A$2:$A$723,Authors!$B$2:$B$723)</f>
        <v>Dr. Jonas Schmidt</v>
      </c>
      <c r="G158" s="49" t="s">
        <v>96</v>
      </c>
      <c r="H158" s="55" t="s">
        <v>97</v>
      </c>
      <c r="I158" s="56">
        <v>232</v>
      </c>
      <c r="J158" s="96" t="s">
        <v>1145</v>
      </c>
      <c r="K158" s="93" t="str">
        <f>LOOKUP(J158,Sheet1!$A$2:$A$141,Sheet1!$B$2:$B$141)</f>
        <v>Wednesday 19th</v>
      </c>
      <c r="L158" s="93" t="str">
        <f>LOOKUP(J158,Sheet1!$A$2:$A$141,Sheet1!$C$2:$C$141)</f>
        <v>11:10-12:50</v>
      </c>
      <c r="M158" s="93" t="str">
        <f>LOOKUP(J158,Sheet1!$A$2:$A$141,Sheet1!$D$2:$D$141)</f>
        <v>Kane Building</v>
      </c>
    </row>
    <row r="159" spans="1:13" ht="14.45" customHeight="1" x14ac:dyDescent="0.25">
      <c r="A159" s="105">
        <v>152</v>
      </c>
      <c r="B159" s="44"/>
      <c r="C159" s="28"/>
      <c r="D159" s="29" t="str">
        <f>M156</f>
        <v>Kane Building</v>
      </c>
      <c r="E159" s="30">
        <v>533</v>
      </c>
      <c r="F159" s="31" t="str">
        <f>LOOKUP(I159,Authors!$A$2:$A$723,Authors!$B$2:$B$723)</f>
        <v>Dr. Wolfgang Schlez</v>
      </c>
      <c r="G159" s="31" t="s">
        <v>558</v>
      </c>
      <c r="H159" s="32" t="s">
        <v>559</v>
      </c>
      <c r="I159" s="33">
        <v>449</v>
      </c>
      <c r="J159" s="95" t="s">
        <v>1145</v>
      </c>
      <c r="K159" s="93" t="str">
        <f>LOOKUP(J159,Sheet1!$A$2:$A$141,Sheet1!$B$2:$B$141)</f>
        <v>Wednesday 19th</v>
      </c>
      <c r="L159" s="93" t="str">
        <f>LOOKUP(J159,Sheet1!$A$2:$A$141,Sheet1!$C$2:$C$141)</f>
        <v>11:10-12:50</v>
      </c>
      <c r="M159" s="93" t="str">
        <f>LOOKUP(J159,Sheet1!$A$2:$A$141,Sheet1!$D$2:$D$141)</f>
        <v>Kane Building</v>
      </c>
    </row>
    <row r="160" spans="1:13" ht="15" customHeight="1" thickBot="1" x14ac:dyDescent="0.3">
      <c r="A160" s="105">
        <v>153</v>
      </c>
      <c r="B160" s="46"/>
      <c r="C160" s="34"/>
      <c r="D160" s="69"/>
      <c r="E160" s="87">
        <v>407</v>
      </c>
      <c r="F160" s="37" t="str">
        <f>LOOKUP(I160,Authors!$A$2:$A$723,Authors!$B$2:$B$723)</f>
        <v>Dr. Branko Kosovic</v>
      </c>
      <c r="G160" s="75" t="s">
        <v>8</v>
      </c>
      <c r="H160" s="76" t="s">
        <v>9</v>
      </c>
      <c r="I160" s="88">
        <v>369</v>
      </c>
      <c r="J160" s="97" t="s">
        <v>1145</v>
      </c>
      <c r="K160" s="93" t="str">
        <f>LOOKUP(J160,Sheet1!$A$2:$A$141,Sheet1!$B$2:$B$141)</f>
        <v>Wednesday 19th</v>
      </c>
      <c r="L160" s="93" t="str">
        <f>LOOKUP(J160,Sheet1!$A$2:$A$141,Sheet1!$C$2:$C$141)</f>
        <v>11:10-12:50</v>
      </c>
      <c r="M160" s="93" t="str">
        <f>LOOKUP(J160,Sheet1!$A$2:$A$141,Sheet1!$D$2:$D$141)</f>
        <v>Kane Building</v>
      </c>
    </row>
    <row r="161" spans="1:13" x14ac:dyDescent="0.25">
      <c r="A161" s="105">
        <v>154</v>
      </c>
      <c r="B161" s="100"/>
      <c r="E161" s="92"/>
      <c r="I161" s="99"/>
    </row>
    <row r="162" spans="1:13" ht="15.75" thickBot="1" x14ac:dyDescent="0.3">
      <c r="A162" s="105">
        <v>155</v>
      </c>
      <c r="B162" s="40" t="s">
        <v>1236</v>
      </c>
      <c r="C162" s="40" t="s">
        <v>1238</v>
      </c>
      <c r="D162" s="40" t="s">
        <v>1237</v>
      </c>
      <c r="E162" s="40" t="s">
        <v>1403</v>
      </c>
      <c r="F162" s="41" t="s">
        <v>2066</v>
      </c>
      <c r="G162" s="41" t="s">
        <v>483</v>
      </c>
      <c r="H162" s="42" t="s">
        <v>1306</v>
      </c>
      <c r="I162" s="40" t="s">
        <v>1214</v>
      </c>
      <c r="J162" s="94"/>
    </row>
    <row r="163" spans="1:13" ht="14.45" customHeight="1" x14ac:dyDescent="0.25">
      <c r="A163" s="105">
        <v>156</v>
      </c>
      <c r="B163" s="60"/>
      <c r="C163" s="62"/>
      <c r="D163" s="23"/>
      <c r="E163" s="83">
        <v>85</v>
      </c>
      <c r="F163" s="25" t="str">
        <f>LOOKUP(I163,Authors!$A$2:$A$723,Authors!$B$2:$B$723)</f>
        <v>Ms. Inga Reinwardt</v>
      </c>
      <c r="G163" s="23" t="s">
        <v>99</v>
      </c>
      <c r="H163" s="84" t="s">
        <v>100</v>
      </c>
      <c r="I163" s="85">
        <v>32</v>
      </c>
      <c r="J163" s="96" t="s">
        <v>1146</v>
      </c>
      <c r="K163" s="93" t="str">
        <f>LOOKUP(J163,Sheet1!$A$2:$A$141,Sheet1!$B$2:$B$141)</f>
        <v>Monday 17th</v>
      </c>
      <c r="L163" s="93" t="str">
        <f>LOOKUP(J163,Sheet1!$A$2:$A$141,Sheet1!$C$2:$C$141)</f>
        <v>16:20-18:00</v>
      </c>
      <c r="M163" s="93" t="str">
        <f>LOOKUP(J163,Sheet1!$A$2:$A$141,Sheet1!$D$2:$D$141)</f>
        <v>Kane Building</v>
      </c>
    </row>
    <row r="164" spans="1:13" ht="14.45" customHeight="1" x14ac:dyDescent="0.25">
      <c r="A164" s="105">
        <v>157</v>
      </c>
      <c r="B164" s="44"/>
      <c r="C164" s="28"/>
      <c r="D164" s="29" t="str">
        <f>K163</f>
        <v>Monday 17th</v>
      </c>
      <c r="E164" s="64">
        <v>196</v>
      </c>
      <c r="F164" s="31" t="str">
        <f>LOOKUP(I164,Authors!$A$2:$A$723,Authors!$B$2:$B$723)</f>
        <v>Leonardo Alcayaga</v>
      </c>
      <c r="G164" s="49" t="s">
        <v>55</v>
      </c>
      <c r="H164" s="55" t="s">
        <v>101</v>
      </c>
      <c r="I164" s="56">
        <v>299</v>
      </c>
      <c r="J164" s="96" t="s">
        <v>1146</v>
      </c>
      <c r="K164" s="93" t="str">
        <f>LOOKUP(J164,Sheet1!$A$2:$A$141,Sheet1!$B$2:$B$141)</f>
        <v>Monday 17th</v>
      </c>
      <c r="L164" s="93" t="str">
        <f>LOOKUP(J164,Sheet1!$A$2:$A$141,Sheet1!$C$2:$C$141)</f>
        <v>16:20-18:00</v>
      </c>
      <c r="M164" s="93" t="str">
        <f>LOOKUP(J164,Sheet1!$A$2:$A$141,Sheet1!$D$2:$D$141)</f>
        <v>Kane Building</v>
      </c>
    </row>
    <row r="165" spans="1:13" ht="14.45" customHeight="1" x14ac:dyDescent="0.25">
      <c r="A165" s="105">
        <v>158</v>
      </c>
      <c r="B165" s="45" t="s">
        <v>1146</v>
      </c>
      <c r="C165" s="29" t="s">
        <v>1251</v>
      </c>
      <c r="D165" s="29" t="str">
        <f>L163</f>
        <v>16:20-18:00</v>
      </c>
      <c r="E165" s="64">
        <v>128</v>
      </c>
      <c r="F165" s="31" t="str">
        <f>LOOKUP(I165,Authors!$A$2:$A$723,Authors!$B$2:$B$723)</f>
        <v>Mr. Oliver Bischoff</v>
      </c>
      <c r="G165" s="49" t="s">
        <v>102</v>
      </c>
      <c r="H165" s="55" t="s">
        <v>103</v>
      </c>
      <c r="I165" s="56">
        <v>116</v>
      </c>
      <c r="J165" s="96" t="s">
        <v>1146</v>
      </c>
      <c r="K165" s="93" t="str">
        <f>LOOKUP(J165,Sheet1!$A$2:$A$141,Sheet1!$B$2:$B$141)</f>
        <v>Monday 17th</v>
      </c>
      <c r="L165" s="93" t="str">
        <f>LOOKUP(J165,Sheet1!$A$2:$A$141,Sheet1!$C$2:$C$141)</f>
        <v>16:20-18:00</v>
      </c>
      <c r="M165" s="93" t="str">
        <f>LOOKUP(J165,Sheet1!$A$2:$A$141,Sheet1!$D$2:$D$141)</f>
        <v>Kane Building</v>
      </c>
    </row>
    <row r="166" spans="1:13" ht="14.45" customHeight="1" x14ac:dyDescent="0.25">
      <c r="A166" s="105">
        <v>159</v>
      </c>
      <c r="B166" s="44"/>
      <c r="C166" s="28"/>
      <c r="D166" s="29" t="str">
        <f>M163</f>
        <v>Kane Building</v>
      </c>
      <c r="E166" s="64">
        <v>180</v>
      </c>
      <c r="F166" s="31" t="str">
        <f>LOOKUP(I166,Authors!$A$2:$A$723,Authors!$B$2:$B$723)</f>
        <v>Mr. Anantha Padmanabhan Kidambi Sekar</v>
      </c>
      <c r="G166" s="49" t="s">
        <v>1398</v>
      </c>
      <c r="H166" s="55" t="s">
        <v>104</v>
      </c>
      <c r="I166" s="56">
        <v>268</v>
      </c>
      <c r="J166" s="96" t="s">
        <v>1146</v>
      </c>
      <c r="K166" s="93" t="str">
        <f>LOOKUP(J166,Sheet1!$A$2:$A$141,Sheet1!$B$2:$B$141)</f>
        <v>Monday 17th</v>
      </c>
      <c r="L166" s="93" t="str">
        <f>LOOKUP(J166,Sheet1!$A$2:$A$141,Sheet1!$C$2:$C$141)</f>
        <v>16:20-18:00</v>
      </c>
      <c r="M166" s="93" t="str">
        <f>LOOKUP(J166,Sheet1!$A$2:$A$141,Sheet1!$D$2:$D$141)</f>
        <v>Kane Building</v>
      </c>
    </row>
    <row r="167" spans="1:13" ht="15" customHeight="1" thickBot="1" x14ac:dyDescent="0.3">
      <c r="A167" s="105">
        <v>160</v>
      </c>
      <c r="B167" s="46"/>
      <c r="C167" s="34"/>
      <c r="D167" s="69"/>
      <c r="E167" s="87">
        <v>29</v>
      </c>
      <c r="F167" s="37" t="str">
        <f>LOOKUP(I167,Authors!$A$2:$A$723,Authors!$B$2:$B$723)</f>
        <v>Mr. Felix Kelberlau</v>
      </c>
      <c r="G167" s="75" t="s">
        <v>105</v>
      </c>
      <c r="H167" s="58" t="s">
        <v>106</v>
      </c>
      <c r="I167" s="88">
        <v>8</v>
      </c>
      <c r="J167" s="97" t="s">
        <v>1146</v>
      </c>
      <c r="K167" s="93" t="str">
        <f>LOOKUP(J167,Sheet1!$A$2:$A$141,Sheet1!$B$2:$B$141)</f>
        <v>Monday 17th</v>
      </c>
      <c r="L167" s="93" t="str">
        <f>LOOKUP(J167,Sheet1!$A$2:$A$141,Sheet1!$C$2:$C$141)</f>
        <v>16:20-18:00</v>
      </c>
      <c r="M167" s="93" t="str">
        <f>LOOKUP(J167,Sheet1!$A$2:$A$141,Sheet1!$D$2:$D$141)</f>
        <v>Kane Building</v>
      </c>
    </row>
    <row r="168" spans="1:13" x14ac:dyDescent="0.25">
      <c r="A168" s="105">
        <v>161</v>
      </c>
      <c r="B168" s="100"/>
      <c r="E168" s="109"/>
      <c r="F168" s="110"/>
      <c r="G168" s="110"/>
      <c r="I168" s="109"/>
      <c r="J168" s="97"/>
    </row>
    <row r="169" spans="1:13" ht="15.75" thickBot="1" x14ac:dyDescent="0.3">
      <c r="A169" s="105">
        <v>162</v>
      </c>
      <c r="B169" s="65" t="s">
        <v>1236</v>
      </c>
      <c r="C169" s="65" t="s">
        <v>1238</v>
      </c>
      <c r="D169" s="65" t="s">
        <v>1237</v>
      </c>
      <c r="E169" s="65" t="s">
        <v>1403</v>
      </c>
      <c r="F169" s="41" t="s">
        <v>2066</v>
      </c>
      <c r="G169" s="66" t="s">
        <v>483</v>
      </c>
      <c r="H169" s="42" t="s">
        <v>1306</v>
      </c>
      <c r="I169" s="65" t="s">
        <v>1214</v>
      </c>
      <c r="J169" s="94"/>
    </row>
    <row r="170" spans="1:13" ht="14.45" customHeight="1" x14ac:dyDescent="0.25">
      <c r="A170" s="105">
        <v>163</v>
      </c>
      <c r="B170" s="60"/>
      <c r="C170" s="62"/>
      <c r="D170" s="67" t="str">
        <f>K170</f>
        <v>Wednesday 19th</v>
      </c>
      <c r="E170" s="24">
        <v>275</v>
      </c>
      <c r="F170" s="25" t="str">
        <f>LOOKUP(I170,Authors!$A$2:$A$723,Authors!$B$2:$B$723)</f>
        <v>Mr. Benjamin Karlsen</v>
      </c>
      <c r="G170" s="25" t="s">
        <v>1397</v>
      </c>
      <c r="H170" s="26" t="s">
        <v>491</v>
      </c>
      <c r="I170" s="27">
        <v>184</v>
      </c>
      <c r="J170" s="95" t="s">
        <v>1147</v>
      </c>
      <c r="K170" s="93" t="str">
        <f>LOOKUP(J170,Sheet1!$A$2:$A$141,Sheet1!$B$2:$B$141)</f>
        <v>Wednesday 19th</v>
      </c>
      <c r="L170" s="93" t="str">
        <f>LOOKUP(J170,Sheet1!$A$2:$A$141,Sheet1!$C$2:$C$141)</f>
        <v>11:10-12:50</v>
      </c>
      <c r="M170" s="93" t="str">
        <f>LOOKUP(J170,Sheet1!$A$2:$A$141,Sheet1!$D$2:$D$141)</f>
        <v>Kane Building</v>
      </c>
    </row>
    <row r="171" spans="1:13" ht="14.45" customHeight="1" x14ac:dyDescent="0.25">
      <c r="A171" s="105">
        <v>164</v>
      </c>
      <c r="B171" s="45" t="s">
        <v>1147</v>
      </c>
      <c r="C171" s="29" t="s">
        <v>1399</v>
      </c>
      <c r="D171" s="29" t="str">
        <f>L170</f>
        <v>11:10-12:50</v>
      </c>
      <c r="E171" s="30">
        <v>141</v>
      </c>
      <c r="F171" s="31" t="str">
        <f>LOOKUP(I171,Authors!$A$2:$A$723,Authors!$B$2:$B$723)</f>
        <v>Simon Nietiedt</v>
      </c>
      <c r="G171" s="31" t="s">
        <v>492</v>
      </c>
      <c r="H171" s="32" t="s">
        <v>493</v>
      </c>
      <c r="I171" s="33">
        <v>196</v>
      </c>
      <c r="J171" s="95" t="s">
        <v>1147</v>
      </c>
      <c r="K171" s="93" t="str">
        <f>LOOKUP(J171,Sheet1!$A$2:$A$141,Sheet1!$B$2:$B$141)</f>
        <v>Wednesday 19th</v>
      </c>
      <c r="L171" s="93" t="str">
        <f>LOOKUP(J171,Sheet1!$A$2:$A$141,Sheet1!$C$2:$C$141)</f>
        <v>11:10-12:50</v>
      </c>
      <c r="M171" s="93" t="str">
        <f>LOOKUP(J171,Sheet1!$A$2:$A$141,Sheet1!$D$2:$D$141)</f>
        <v>Kane Building</v>
      </c>
    </row>
    <row r="172" spans="1:13" ht="14.45" customHeight="1" x14ac:dyDescent="0.25">
      <c r="A172" s="105">
        <v>165</v>
      </c>
      <c r="B172" s="44"/>
      <c r="C172" s="28"/>
      <c r="D172" s="29" t="str">
        <f>M170</f>
        <v>Kane Building</v>
      </c>
      <c r="E172" s="30">
        <v>582</v>
      </c>
      <c r="F172" s="31" t="str">
        <f>LOOKUP(I172,Authors!$A$2:$A$723,Authors!$B$2:$B$723)</f>
        <v>Dr. Paolo Schito</v>
      </c>
      <c r="G172" s="31" t="s">
        <v>494</v>
      </c>
      <c r="H172" s="32" t="s">
        <v>495</v>
      </c>
      <c r="I172" s="33">
        <v>506</v>
      </c>
      <c r="J172" s="95" t="s">
        <v>1147</v>
      </c>
      <c r="K172" s="93" t="str">
        <f>LOOKUP(J172,Sheet1!$A$2:$A$141,Sheet1!$B$2:$B$141)</f>
        <v>Wednesday 19th</v>
      </c>
      <c r="L172" s="93" t="str">
        <f>LOOKUP(J172,Sheet1!$A$2:$A$141,Sheet1!$C$2:$C$141)</f>
        <v>11:10-12:50</v>
      </c>
      <c r="M172" s="93" t="str">
        <f>LOOKUP(J172,Sheet1!$A$2:$A$141,Sheet1!$D$2:$D$141)</f>
        <v>Kane Building</v>
      </c>
    </row>
    <row r="173" spans="1:13" ht="15" customHeight="1" thickBot="1" x14ac:dyDescent="0.3">
      <c r="A173" s="105">
        <v>166</v>
      </c>
      <c r="B173" s="46"/>
      <c r="C173" s="34"/>
      <c r="D173" s="69"/>
      <c r="E173" s="36">
        <v>594</v>
      </c>
      <c r="F173" s="37" t="str">
        <f>LOOKUP(I173,Authors!$A$2:$A$723,Authors!$B$2:$B$723)</f>
        <v>Dr Krzysztof  Rogowski</v>
      </c>
      <c r="G173" s="37" t="s">
        <v>496</v>
      </c>
      <c r="H173" s="38" t="s">
        <v>497</v>
      </c>
      <c r="I173" s="39">
        <v>522</v>
      </c>
      <c r="J173" s="95" t="s">
        <v>1147</v>
      </c>
      <c r="K173" s="93" t="str">
        <f>LOOKUP(J173,Sheet1!$A$2:$A$141,Sheet1!$B$2:$B$141)</f>
        <v>Wednesday 19th</v>
      </c>
      <c r="L173" s="93" t="str">
        <f>LOOKUP(J173,Sheet1!$A$2:$A$141,Sheet1!$C$2:$C$141)</f>
        <v>11:10-12:50</v>
      </c>
      <c r="M173" s="93" t="str">
        <f>LOOKUP(J173,Sheet1!$A$2:$A$141,Sheet1!$D$2:$D$141)</f>
        <v>Kane Building</v>
      </c>
    </row>
    <row r="174" spans="1:13" x14ac:dyDescent="0.25">
      <c r="A174" s="105">
        <v>167</v>
      </c>
      <c r="B174" s="100"/>
      <c r="C174" s="100"/>
      <c r="D174" s="100"/>
      <c r="E174" s="109"/>
      <c r="F174" s="113"/>
      <c r="G174" s="113"/>
      <c r="H174" s="101"/>
      <c r="I174" s="109"/>
      <c r="J174" s="97"/>
    </row>
    <row r="175" spans="1:13" ht="15.75" thickBot="1" x14ac:dyDescent="0.3">
      <c r="A175" s="105">
        <v>168</v>
      </c>
      <c r="B175" s="65" t="s">
        <v>1236</v>
      </c>
      <c r="C175" s="40" t="s">
        <v>1238</v>
      </c>
      <c r="D175" s="40" t="s">
        <v>1237</v>
      </c>
      <c r="E175" s="40" t="s">
        <v>1403</v>
      </c>
      <c r="F175" s="41" t="s">
        <v>2066</v>
      </c>
      <c r="G175" s="41" t="s">
        <v>483</v>
      </c>
      <c r="H175" s="42" t="s">
        <v>1306</v>
      </c>
      <c r="I175" s="65" t="s">
        <v>1214</v>
      </c>
      <c r="J175" s="94"/>
    </row>
    <row r="176" spans="1:13" ht="14.45" customHeight="1" x14ac:dyDescent="0.25">
      <c r="A176" s="105">
        <v>169</v>
      </c>
      <c r="B176" s="60"/>
      <c r="C176" s="62"/>
      <c r="D176" s="23"/>
      <c r="E176" s="70">
        <v>325</v>
      </c>
      <c r="F176" s="25" t="str">
        <f>LOOKUP(I176,Authors!$A$2:$A$723,Authors!$B$2:$B$723)</f>
        <v>Jakob Mann</v>
      </c>
      <c r="G176" s="71" t="s">
        <v>179</v>
      </c>
      <c r="H176" s="72" t="s">
        <v>107</v>
      </c>
      <c r="I176" s="73">
        <v>253</v>
      </c>
      <c r="J176" s="97" t="s">
        <v>1148</v>
      </c>
      <c r="K176" s="93" t="str">
        <f>LOOKUP(J176,Sheet1!$A$2:$A$141,Sheet1!$B$2:$B$141)</f>
        <v>Wednesday 19th</v>
      </c>
      <c r="L176" s="93" t="str">
        <f>LOOKUP(J176,Sheet1!$A$2:$A$141,Sheet1!$C$2:$C$141)</f>
        <v>14:10-15:50</v>
      </c>
      <c r="M176" s="93" t="str">
        <f>LOOKUP(J176,Sheet1!$A$2:$A$141,Sheet1!$D$2:$D$141)</f>
        <v>Kane Building</v>
      </c>
    </row>
    <row r="177" spans="1:13" ht="14.45" customHeight="1" x14ac:dyDescent="0.25">
      <c r="A177" s="105">
        <v>170</v>
      </c>
      <c r="B177" s="44"/>
      <c r="C177" s="28"/>
      <c r="D177" s="29" t="str">
        <f>K176</f>
        <v>Wednesday 19th</v>
      </c>
      <c r="E177" s="64">
        <v>375</v>
      </c>
      <c r="F177" s="31" t="str">
        <f>LOOKUP(I177,Authors!$A$2:$A$723,Authors!$B$2:$B$723)</f>
        <v>Mr Marlin Holmes</v>
      </c>
      <c r="G177" s="49" t="s">
        <v>108</v>
      </c>
      <c r="H177" s="55" t="s">
        <v>109</v>
      </c>
      <c r="I177" s="56">
        <v>335</v>
      </c>
      <c r="J177" s="96" t="s">
        <v>1148</v>
      </c>
      <c r="K177" s="93" t="str">
        <f>LOOKUP(J177,Sheet1!$A$2:$A$141,Sheet1!$B$2:$B$141)</f>
        <v>Wednesday 19th</v>
      </c>
      <c r="L177" s="93" t="str">
        <f>LOOKUP(J177,Sheet1!$A$2:$A$141,Sheet1!$C$2:$C$141)</f>
        <v>14:10-15:50</v>
      </c>
      <c r="M177" s="93" t="str">
        <f>LOOKUP(J177,Sheet1!$A$2:$A$141,Sheet1!$D$2:$D$141)</f>
        <v>Kane Building</v>
      </c>
    </row>
    <row r="178" spans="1:13" ht="14.45" customHeight="1" x14ac:dyDescent="0.25">
      <c r="A178" s="105">
        <v>171</v>
      </c>
      <c r="B178" s="45" t="s">
        <v>1148</v>
      </c>
      <c r="C178" s="29" t="s">
        <v>1216</v>
      </c>
      <c r="D178" s="29" t="str">
        <f>L176</f>
        <v>14:10-15:50</v>
      </c>
      <c r="E178" s="64">
        <v>337</v>
      </c>
      <c r="F178" s="31" t="str">
        <f>LOOKUP(I178,Authors!$A$2:$A$723,Authors!$B$2:$B$723)</f>
        <v>Dr. Marcus Hultmark</v>
      </c>
      <c r="G178" s="49" t="s">
        <v>110</v>
      </c>
      <c r="H178" s="55" t="s">
        <v>111</v>
      </c>
      <c r="I178" s="56">
        <v>269</v>
      </c>
      <c r="J178" s="96" t="s">
        <v>1148</v>
      </c>
      <c r="K178" s="93" t="str">
        <f>LOOKUP(J178,Sheet1!$A$2:$A$141,Sheet1!$B$2:$B$141)</f>
        <v>Wednesday 19th</v>
      </c>
      <c r="L178" s="93" t="str">
        <f>LOOKUP(J178,Sheet1!$A$2:$A$141,Sheet1!$C$2:$C$141)</f>
        <v>14:10-15:50</v>
      </c>
      <c r="M178" s="93" t="str">
        <f>LOOKUP(J178,Sheet1!$A$2:$A$141,Sheet1!$D$2:$D$141)</f>
        <v>Kane Building</v>
      </c>
    </row>
    <row r="179" spans="1:13" ht="14.45" customHeight="1" x14ac:dyDescent="0.25">
      <c r="A179" s="105">
        <v>172</v>
      </c>
      <c r="B179" s="44"/>
      <c r="C179" s="28"/>
      <c r="D179" s="29" t="str">
        <f>M176</f>
        <v>Kane Building</v>
      </c>
      <c r="E179" s="64">
        <v>268</v>
      </c>
      <c r="F179" s="31" t="str">
        <f>LOOKUP(I179,Authors!$A$2:$A$723,Authors!$B$2:$B$723)</f>
        <v>Mr. Ryan Scott</v>
      </c>
      <c r="G179" s="49" t="s">
        <v>15</v>
      </c>
      <c r="H179" s="55" t="s">
        <v>112</v>
      </c>
      <c r="I179" s="56">
        <v>177</v>
      </c>
      <c r="J179" s="96" t="s">
        <v>1148</v>
      </c>
      <c r="K179" s="93" t="str">
        <f>LOOKUP(J179,Sheet1!$A$2:$A$141,Sheet1!$B$2:$B$141)</f>
        <v>Wednesday 19th</v>
      </c>
      <c r="L179" s="93" t="str">
        <f>LOOKUP(J179,Sheet1!$A$2:$A$141,Sheet1!$C$2:$C$141)</f>
        <v>14:10-15:50</v>
      </c>
      <c r="M179" s="93" t="str">
        <f>LOOKUP(J179,Sheet1!$A$2:$A$141,Sheet1!$D$2:$D$141)</f>
        <v>Kane Building</v>
      </c>
    </row>
    <row r="180" spans="1:13" ht="15" customHeight="1" thickBot="1" x14ac:dyDescent="0.3">
      <c r="A180" s="105">
        <v>173</v>
      </c>
      <c r="B180" s="46"/>
      <c r="C180" s="34"/>
      <c r="D180" s="69"/>
      <c r="E180" s="87">
        <v>237</v>
      </c>
      <c r="F180" s="37" t="str">
        <f>LOOKUP(I180,Authors!$A$2:$A$723,Authors!$B$2:$B$723)</f>
        <v>Mr. Antoine Vergaerde</v>
      </c>
      <c r="G180" s="75" t="s">
        <v>113</v>
      </c>
      <c r="H180" s="58" t="s">
        <v>114</v>
      </c>
      <c r="I180" s="88">
        <v>242</v>
      </c>
      <c r="J180" s="97" t="s">
        <v>1148</v>
      </c>
      <c r="K180" s="93" t="str">
        <f>LOOKUP(J180,Sheet1!$A$2:$A$141,Sheet1!$B$2:$B$141)</f>
        <v>Wednesday 19th</v>
      </c>
      <c r="L180" s="93" t="str">
        <f>LOOKUP(J180,Sheet1!$A$2:$A$141,Sheet1!$C$2:$C$141)</f>
        <v>14:10-15:50</v>
      </c>
      <c r="M180" s="93" t="str">
        <f>LOOKUP(J180,Sheet1!$A$2:$A$141,Sheet1!$D$2:$D$141)</f>
        <v>Kane Building</v>
      </c>
    </row>
    <row r="181" spans="1:13" x14ac:dyDescent="0.25">
      <c r="A181" s="105">
        <v>174</v>
      </c>
      <c r="E181" s="92"/>
    </row>
    <row r="182" spans="1:13" ht="15.75" thickBot="1" x14ac:dyDescent="0.3">
      <c r="A182" s="105">
        <v>175</v>
      </c>
      <c r="B182" s="65" t="s">
        <v>1236</v>
      </c>
      <c r="C182" s="40" t="s">
        <v>1238</v>
      </c>
      <c r="D182" s="40" t="s">
        <v>1237</v>
      </c>
      <c r="E182" s="40" t="s">
        <v>1403</v>
      </c>
      <c r="F182" s="41" t="s">
        <v>2066</v>
      </c>
      <c r="G182" s="41" t="s">
        <v>483</v>
      </c>
      <c r="H182" s="42" t="s">
        <v>1306</v>
      </c>
      <c r="I182" s="65" t="s">
        <v>1214</v>
      </c>
      <c r="J182" s="94"/>
    </row>
    <row r="183" spans="1:13" ht="14.45" customHeight="1" x14ac:dyDescent="0.25">
      <c r="A183" s="105">
        <v>176</v>
      </c>
      <c r="B183" s="60"/>
      <c r="C183" s="62"/>
      <c r="D183" s="23"/>
      <c r="E183" s="83">
        <v>106</v>
      </c>
      <c r="F183" s="25" t="str">
        <f>LOOKUP(I183,Authors!$A$2:$A$723,Authors!$B$2:$B$723)</f>
        <v>Dr. Hamidreza Abedi</v>
      </c>
      <c r="G183" s="23" t="s">
        <v>115</v>
      </c>
      <c r="H183" s="84" t="s">
        <v>116</v>
      </c>
      <c r="I183" s="85">
        <v>43</v>
      </c>
      <c r="J183" s="96" t="s">
        <v>1206</v>
      </c>
      <c r="K183" s="93" t="str">
        <f>LOOKUP(J183,Sheet1!$A$2:$A$141,Sheet1!$B$2:$B$141)</f>
        <v>Wednesday 19th</v>
      </c>
      <c r="L183" s="93" t="str">
        <f>LOOKUP(J183,Sheet1!$A$2:$A$141,Sheet1!$C$2:$C$141)</f>
        <v>16:20-18:00</v>
      </c>
      <c r="M183" s="93" t="str">
        <f>LOOKUP(J183,Sheet1!$A$2:$A$141,Sheet1!$D$2:$D$141)</f>
        <v>Kane Building</v>
      </c>
    </row>
    <row r="184" spans="1:13" ht="14.45" customHeight="1" x14ac:dyDescent="0.25">
      <c r="A184" s="105">
        <v>177</v>
      </c>
      <c r="B184" s="44"/>
      <c r="C184" s="28"/>
      <c r="D184" s="29" t="str">
        <f>K183</f>
        <v>Wednesday 19th</v>
      </c>
      <c r="E184" s="64">
        <v>84</v>
      </c>
      <c r="F184" s="31" t="str">
        <f>LOOKUP(I184,Authors!$A$2:$A$723,Authors!$B$2:$B$723)</f>
        <v>Mr. William Radünz</v>
      </c>
      <c r="G184" s="49" t="s">
        <v>117</v>
      </c>
      <c r="H184" s="55" t="s">
        <v>118</v>
      </c>
      <c r="I184" s="56">
        <v>312</v>
      </c>
      <c r="J184" s="96" t="s">
        <v>1206</v>
      </c>
      <c r="K184" s="93" t="str">
        <f>LOOKUP(J184,Sheet1!$A$2:$A$141,Sheet1!$B$2:$B$141)</f>
        <v>Wednesday 19th</v>
      </c>
      <c r="L184" s="93" t="str">
        <f>LOOKUP(J184,Sheet1!$A$2:$A$141,Sheet1!$C$2:$C$141)</f>
        <v>16:20-18:00</v>
      </c>
      <c r="M184" s="93" t="str">
        <f>LOOKUP(J184,Sheet1!$A$2:$A$141,Sheet1!$D$2:$D$141)</f>
        <v>Kane Building</v>
      </c>
    </row>
    <row r="185" spans="1:13" ht="14.45" customHeight="1" x14ac:dyDescent="0.25">
      <c r="A185" s="105">
        <v>178</v>
      </c>
      <c r="B185" s="45" t="s">
        <v>1206</v>
      </c>
      <c r="C185" s="29" t="s">
        <v>1134</v>
      </c>
      <c r="D185" s="29" t="str">
        <f>L183</f>
        <v>16:20-18:00</v>
      </c>
      <c r="E185" s="64">
        <v>310</v>
      </c>
      <c r="F185" s="31" t="str">
        <f>LOOKUP(I185,Authors!$A$2:$A$723,Authors!$B$2:$B$723)</f>
        <v>Mr. Christian Ingenhorst</v>
      </c>
      <c r="G185" s="49" t="s">
        <v>119</v>
      </c>
      <c r="H185" s="55" t="s">
        <v>120</v>
      </c>
      <c r="I185" s="56">
        <v>244</v>
      </c>
      <c r="J185" s="96" t="s">
        <v>1206</v>
      </c>
      <c r="K185" s="93" t="str">
        <f>LOOKUP(J185,Sheet1!$A$2:$A$141,Sheet1!$B$2:$B$141)</f>
        <v>Wednesday 19th</v>
      </c>
      <c r="L185" s="93" t="str">
        <f>LOOKUP(J185,Sheet1!$A$2:$A$141,Sheet1!$C$2:$C$141)</f>
        <v>16:20-18:00</v>
      </c>
      <c r="M185" s="93" t="str">
        <f>LOOKUP(J185,Sheet1!$A$2:$A$141,Sheet1!$D$2:$D$141)</f>
        <v>Kane Building</v>
      </c>
    </row>
    <row r="186" spans="1:13" ht="14.45" customHeight="1" x14ac:dyDescent="0.25">
      <c r="A186" s="105">
        <v>179</v>
      </c>
      <c r="B186" s="44"/>
      <c r="C186" s="28"/>
      <c r="D186" s="29" t="str">
        <f>M183</f>
        <v>Kane Building</v>
      </c>
      <c r="E186" s="64">
        <v>375</v>
      </c>
      <c r="F186" s="31" t="str">
        <f>LOOKUP(I186,Authors!$A$2:$A$723,Authors!$B$2:$B$723)</f>
        <v>Mr Marlin Holmes</v>
      </c>
      <c r="G186" s="49" t="s">
        <v>108</v>
      </c>
      <c r="H186" s="55" t="s">
        <v>121</v>
      </c>
      <c r="I186" s="56">
        <v>334</v>
      </c>
      <c r="J186" s="96" t="s">
        <v>1206</v>
      </c>
      <c r="K186" s="93" t="str">
        <f>LOOKUP(J186,Sheet1!$A$2:$A$141,Sheet1!$B$2:$B$141)</f>
        <v>Wednesday 19th</v>
      </c>
      <c r="L186" s="93" t="str">
        <f>LOOKUP(J186,Sheet1!$A$2:$A$141,Sheet1!$C$2:$C$141)</f>
        <v>16:20-18:00</v>
      </c>
      <c r="M186" s="93" t="str">
        <f>LOOKUP(J186,Sheet1!$A$2:$A$141,Sheet1!$D$2:$D$141)</f>
        <v>Kane Building</v>
      </c>
    </row>
    <row r="187" spans="1:13" ht="15" customHeight="1" thickBot="1" x14ac:dyDescent="0.3">
      <c r="A187" s="105">
        <v>180</v>
      </c>
      <c r="B187" s="46"/>
      <c r="C187" s="34"/>
      <c r="D187" s="69"/>
      <c r="E187" s="74">
        <v>405</v>
      </c>
      <c r="F187" s="37" t="str">
        <f>LOOKUP(I187,Authors!$A$2:$A$723,Authors!$B$2:$B$723)</f>
        <v>Dr. Katie Gracie-Orr</v>
      </c>
      <c r="G187" s="35" t="s">
        <v>122</v>
      </c>
      <c r="H187" s="58" t="s">
        <v>123</v>
      </c>
      <c r="I187" s="59">
        <v>367</v>
      </c>
      <c r="J187" s="96" t="s">
        <v>1206</v>
      </c>
      <c r="K187" s="93" t="str">
        <f>LOOKUP(J187,Sheet1!$A$2:$A$141,Sheet1!$B$2:$B$141)</f>
        <v>Wednesday 19th</v>
      </c>
      <c r="L187" s="93" t="str">
        <f>LOOKUP(J187,Sheet1!$A$2:$A$141,Sheet1!$C$2:$C$141)</f>
        <v>16:20-18:00</v>
      </c>
      <c r="M187" s="93" t="str">
        <f>LOOKUP(J187,Sheet1!$A$2:$A$141,Sheet1!$D$2:$D$141)</f>
        <v>Kane Building</v>
      </c>
    </row>
    <row r="188" spans="1:13" x14ac:dyDescent="0.25">
      <c r="A188" s="105">
        <v>181</v>
      </c>
      <c r="E188" s="92"/>
    </row>
    <row r="189" spans="1:13" ht="15.75" thickBot="1" x14ac:dyDescent="0.3">
      <c r="A189" s="105">
        <v>182</v>
      </c>
      <c r="B189" s="65" t="s">
        <v>1236</v>
      </c>
      <c r="C189" s="40" t="s">
        <v>1238</v>
      </c>
      <c r="D189" s="40" t="s">
        <v>1237</v>
      </c>
      <c r="E189" s="40" t="s">
        <v>1403</v>
      </c>
      <c r="F189" s="41" t="s">
        <v>2066</v>
      </c>
      <c r="G189" s="41" t="s">
        <v>483</v>
      </c>
      <c r="H189" s="42" t="s">
        <v>1306</v>
      </c>
      <c r="I189" s="65" t="s">
        <v>1214</v>
      </c>
      <c r="J189" s="94"/>
    </row>
    <row r="190" spans="1:13" ht="14.45" customHeight="1" x14ac:dyDescent="0.25">
      <c r="A190" s="105">
        <v>183</v>
      </c>
      <c r="B190" s="60"/>
      <c r="C190" s="62"/>
      <c r="D190" s="23"/>
      <c r="E190" s="83">
        <v>132</v>
      </c>
      <c r="F190" s="25" t="str">
        <f>LOOKUP(I190,Authors!$A$2:$A$723,Authors!$B$2:$B$723)</f>
        <v>Dr. Hooman Amiri Hazaveh</v>
      </c>
      <c r="G190" s="71" t="s">
        <v>124</v>
      </c>
      <c r="H190" s="72" t="s">
        <v>125</v>
      </c>
      <c r="I190" s="85">
        <v>218</v>
      </c>
      <c r="J190" s="96" t="s">
        <v>1149</v>
      </c>
      <c r="K190" s="93" t="str">
        <f>LOOKUP(J190,Sheet1!$A$2:$A$141,Sheet1!$B$2:$B$141)</f>
        <v>Wednesday 19th</v>
      </c>
      <c r="L190" s="93" t="str">
        <f>LOOKUP(J190,Sheet1!$A$2:$A$141,Sheet1!$C$2:$C$141)</f>
        <v>16:20-18:00</v>
      </c>
      <c r="M190" s="93" t="str">
        <f>LOOKUP(J190,Sheet1!$A$2:$A$141,Sheet1!$D$2:$D$141)</f>
        <v>Kane Building</v>
      </c>
    </row>
    <row r="191" spans="1:13" ht="14.45" customHeight="1" x14ac:dyDescent="0.25">
      <c r="A191" s="105">
        <v>184</v>
      </c>
      <c r="B191" s="44"/>
      <c r="C191" s="28"/>
      <c r="D191" s="29" t="str">
        <f>K190</f>
        <v>Wednesday 19th</v>
      </c>
      <c r="E191" s="64">
        <v>113</v>
      </c>
      <c r="F191" s="31" t="str">
        <f>LOOKUP(I191,Authors!$A$2:$A$723,Authors!$B$2:$B$723)</f>
        <v>Mr. Philip Bradstock</v>
      </c>
      <c r="G191" s="49" t="s">
        <v>126</v>
      </c>
      <c r="H191" s="55" t="s">
        <v>127</v>
      </c>
      <c r="I191" s="56">
        <v>85</v>
      </c>
      <c r="J191" s="96" t="s">
        <v>1149</v>
      </c>
      <c r="K191" s="93" t="str">
        <f>LOOKUP(J191,Sheet1!$A$2:$A$141,Sheet1!$B$2:$B$141)</f>
        <v>Wednesday 19th</v>
      </c>
      <c r="L191" s="93" t="str">
        <f>LOOKUP(J191,Sheet1!$A$2:$A$141,Sheet1!$C$2:$C$141)</f>
        <v>16:20-18:00</v>
      </c>
      <c r="M191" s="93" t="str">
        <f>LOOKUP(J191,Sheet1!$A$2:$A$141,Sheet1!$D$2:$D$141)</f>
        <v>Kane Building</v>
      </c>
    </row>
    <row r="192" spans="1:13" ht="14.45" customHeight="1" x14ac:dyDescent="0.25">
      <c r="A192" s="105">
        <v>185</v>
      </c>
      <c r="B192" s="45" t="s">
        <v>1149</v>
      </c>
      <c r="C192" s="29" t="s">
        <v>1218</v>
      </c>
      <c r="D192" s="29" t="str">
        <f>L190</f>
        <v>16:20-18:00</v>
      </c>
      <c r="E192" s="51">
        <v>176</v>
      </c>
      <c r="F192" s="31" t="str">
        <f>LOOKUP(I192,Authors!$A$2:$A$723,Authors!$B$2:$B$723)</f>
        <v>Laura J. Lukassen</v>
      </c>
      <c r="G192" s="52" t="s">
        <v>128</v>
      </c>
      <c r="H192" s="53" t="s">
        <v>129</v>
      </c>
      <c r="I192" s="54">
        <v>101</v>
      </c>
      <c r="J192" s="97" t="s">
        <v>1149</v>
      </c>
      <c r="K192" s="93" t="str">
        <f>LOOKUP(J192,Sheet1!$A$2:$A$141,Sheet1!$B$2:$B$141)</f>
        <v>Wednesday 19th</v>
      </c>
      <c r="L192" s="93" t="str">
        <f>LOOKUP(J192,Sheet1!$A$2:$A$141,Sheet1!$C$2:$C$141)</f>
        <v>16:20-18:00</v>
      </c>
      <c r="M192" s="93" t="str">
        <f>LOOKUP(J192,Sheet1!$A$2:$A$141,Sheet1!$D$2:$D$141)</f>
        <v>Kane Building</v>
      </c>
    </row>
    <row r="193" spans="1:13" ht="14.45" customHeight="1" x14ac:dyDescent="0.25">
      <c r="A193" s="105">
        <v>186</v>
      </c>
      <c r="B193" s="44"/>
      <c r="C193" s="28"/>
      <c r="D193" s="29" t="str">
        <f>M190</f>
        <v>Kane Building</v>
      </c>
      <c r="E193" s="51">
        <v>293</v>
      </c>
      <c r="F193" s="31" t="str">
        <f>LOOKUP(I193,Authors!$A$2:$A$723,Authors!$B$2:$B$723)</f>
        <v>Mr. Daniele D'Ambrosio</v>
      </c>
      <c r="G193" s="52" t="s">
        <v>130</v>
      </c>
      <c r="H193" s="53" t="s">
        <v>131</v>
      </c>
      <c r="I193" s="54">
        <v>212</v>
      </c>
      <c r="J193" s="97" t="s">
        <v>1149</v>
      </c>
      <c r="K193" s="93" t="str">
        <f>LOOKUP(J193,Sheet1!$A$2:$A$141,Sheet1!$B$2:$B$141)</f>
        <v>Wednesday 19th</v>
      </c>
      <c r="L193" s="93" t="str">
        <f>LOOKUP(J193,Sheet1!$A$2:$A$141,Sheet1!$C$2:$C$141)</f>
        <v>16:20-18:00</v>
      </c>
      <c r="M193" s="93" t="str">
        <f>LOOKUP(J193,Sheet1!$A$2:$A$141,Sheet1!$D$2:$D$141)</f>
        <v>Kane Building</v>
      </c>
    </row>
    <row r="194" spans="1:13" ht="15" customHeight="1" thickBot="1" x14ac:dyDescent="0.3">
      <c r="A194" s="105">
        <v>187</v>
      </c>
      <c r="B194" s="46"/>
      <c r="C194" s="34"/>
      <c r="D194" s="69"/>
      <c r="E194" s="36">
        <v>371</v>
      </c>
      <c r="F194" s="37" t="str">
        <f>LOOKUP(I194,Authors!$A$2:$A$723,Authors!$B$2:$B$723)</f>
        <v>Mr. Bedassa R. Cheneka</v>
      </c>
      <c r="G194" s="37" t="s">
        <v>572</v>
      </c>
      <c r="H194" s="38" t="s">
        <v>573</v>
      </c>
      <c r="I194" s="39">
        <v>423</v>
      </c>
      <c r="J194" s="95" t="s">
        <v>1149</v>
      </c>
      <c r="K194" s="93" t="str">
        <f>LOOKUP(J194,Sheet1!$A$2:$A$141,Sheet1!$B$2:$B$141)</f>
        <v>Wednesday 19th</v>
      </c>
      <c r="L194" s="93" t="str">
        <f>LOOKUP(J194,Sheet1!$A$2:$A$141,Sheet1!$C$2:$C$141)</f>
        <v>16:20-18:00</v>
      </c>
      <c r="M194" s="93" t="str">
        <f>LOOKUP(J194,Sheet1!$A$2:$A$141,Sheet1!$D$2:$D$141)</f>
        <v>Kane Building</v>
      </c>
    </row>
    <row r="195" spans="1:13" x14ac:dyDescent="0.25">
      <c r="A195" s="105">
        <v>188</v>
      </c>
      <c r="B195" s="100"/>
      <c r="C195" s="100"/>
      <c r="D195" s="100"/>
      <c r="E195" s="99"/>
      <c r="F195" s="100"/>
      <c r="G195" s="100"/>
      <c r="H195" s="101"/>
      <c r="I195" s="99"/>
      <c r="J195" s="96"/>
    </row>
    <row r="196" spans="1:13" ht="15.75" thickBot="1" x14ac:dyDescent="0.3">
      <c r="A196" s="105">
        <v>189</v>
      </c>
      <c r="B196" s="65" t="s">
        <v>1236</v>
      </c>
      <c r="C196" s="65" t="s">
        <v>1238</v>
      </c>
      <c r="D196" s="65" t="s">
        <v>1237</v>
      </c>
      <c r="E196" s="65" t="s">
        <v>1403</v>
      </c>
      <c r="F196" s="41" t="s">
        <v>2066</v>
      </c>
      <c r="G196" s="66" t="s">
        <v>483</v>
      </c>
      <c r="H196" s="42" t="s">
        <v>1306</v>
      </c>
      <c r="I196" s="65" t="s">
        <v>1214</v>
      </c>
      <c r="J196" s="94"/>
    </row>
    <row r="197" spans="1:13" ht="14.45" customHeight="1" x14ac:dyDescent="0.25">
      <c r="A197" s="105">
        <v>190</v>
      </c>
      <c r="B197" s="60"/>
      <c r="C197" s="62"/>
      <c r="D197" s="23"/>
      <c r="E197" s="70">
        <v>51</v>
      </c>
      <c r="F197" s="25" t="str">
        <f>LOOKUP(I197,Authors!$A$2:$A$723,Authors!$B$2:$B$723)</f>
        <v>Dr Alfredo Peña</v>
      </c>
      <c r="G197" s="71" t="s">
        <v>25</v>
      </c>
      <c r="H197" s="72" t="s">
        <v>132</v>
      </c>
      <c r="I197" s="73">
        <v>20</v>
      </c>
      <c r="J197" s="97" t="s">
        <v>1150</v>
      </c>
      <c r="K197" s="93" t="str">
        <f>LOOKUP(J197,Sheet1!$A$2:$A$141,Sheet1!$B$2:$B$141)</f>
        <v xml:space="preserve">Tuesday 18th </v>
      </c>
      <c r="L197" s="93" t="str">
        <f>LOOKUP(J197,Sheet1!$A$2:$A$141,Sheet1!$C$2:$C$141)</f>
        <v>11:10-12:50</v>
      </c>
      <c r="M197" s="93" t="str">
        <f>LOOKUP(J197,Sheet1!$A$2:$A$141,Sheet1!$D$2:$D$141)</f>
        <v>Kane Building</v>
      </c>
    </row>
    <row r="198" spans="1:13" ht="14.45" customHeight="1" x14ac:dyDescent="0.25">
      <c r="A198" s="105">
        <v>191</v>
      </c>
      <c r="B198" s="44"/>
      <c r="C198" s="28"/>
      <c r="D198" s="29" t="str">
        <f>K197</f>
        <v xml:space="preserve">Tuesday 18th </v>
      </c>
      <c r="E198" s="64">
        <v>279</v>
      </c>
      <c r="F198" s="31" t="str">
        <f>LOOKUP(I198,Authors!$A$2:$A$723,Authors!$B$2:$B$723)</f>
        <v>Dr. Martin Doerenkaemper</v>
      </c>
      <c r="G198" s="49" t="s">
        <v>96</v>
      </c>
      <c r="H198" s="55" t="s">
        <v>133</v>
      </c>
      <c r="I198" s="56">
        <v>187</v>
      </c>
      <c r="J198" s="96" t="s">
        <v>1150</v>
      </c>
      <c r="K198" s="93" t="str">
        <f>LOOKUP(J198,Sheet1!$A$2:$A$141,Sheet1!$B$2:$B$141)</f>
        <v xml:space="preserve">Tuesday 18th </v>
      </c>
      <c r="L198" s="93" t="str">
        <f>LOOKUP(J198,Sheet1!$A$2:$A$141,Sheet1!$C$2:$C$141)</f>
        <v>11:10-12:50</v>
      </c>
      <c r="M198" s="93" t="str">
        <f>LOOKUP(J198,Sheet1!$A$2:$A$141,Sheet1!$D$2:$D$141)</f>
        <v>Kane Building</v>
      </c>
    </row>
    <row r="199" spans="1:13" ht="14.45" customHeight="1" x14ac:dyDescent="0.25">
      <c r="A199" s="105">
        <v>192</v>
      </c>
      <c r="B199" s="45" t="s">
        <v>1150</v>
      </c>
      <c r="C199" s="29" t="s">
        <v>1215</v>
      </c>
      <c r="D199" s="29" t="str">
        <f>L197</f>
        <v>11:10-12:50</v>
      </c>
      <c r="E199" s="64">
        <v>166</v>
      </c>
      <c r="F199" s="31" t="str">
        <f>LOOKUP(I199,Authors!$A$2:$A$723,Authors!$B$2:$B$723)</f>
        <v>Mr. Erkan Yılmaz</v>
      </c>
      <c r="G199" s="49" t="s">
        <v>134</v>
      </c>
      <c r="H199" s="55" t="s">
        <v>135</v>
      </c>
      <c r="I199" s="56">
        <v>150</v>
      </c>
      <c r="J199" s="96" t="s">
        <v>1150</v>
      </c>
      <c r="K199" s="93" t="str">
        <f>LOOKUP(J199,Sheet1!$A$2:$A$141,Sheet1!$B$2:$B$141)</f>
        <v xml:space="preserve">Tuesday 18th </v>
      </c>
      <c r="L199" s="93" t="str">
        <f>LOOKUP(J199,Sheet1!$A$2:$A$141,Sheet1!$C$2:$C$141)</f>
        <v>11:10-12:50</v>
      </c>
      <c r="M199" s="93" t="str">
        <f>LOOKUP(J199,Sheet1!$A$2:$A$141,Sheet1!$D$2:$D$141)</f>
        <v>Kane Building</v>
      </c>
    </row>
    <row r="200" spans="1:13" ht="14.45" customHeight="1" x14ac:dyDescent="0.25">
      <c r="A200" s="105">
        <v>193</v>
      </c>
      <c r="B200" s="44"/>
      <c r="C200" s="28"/>
      <c r="D200" s="29" t="str">
        <f>M197</f>
        <v>Kane Building</v>
      </c>
      <c r="E200" s="64">
        <v>353</v>
      </c>
      <c r="F200" s="31" t="str">
        <f>LOOKUP(I200,Authors!$A$2:$A$723,Authors!$B$2:$B$723)</f>
        <v>Mr. Jason Forthofer</v>
      </c>
      <c r="G200" s="49" t="s">
        <v>136</v>
      </c>
      <c r="H200" s="55" t="s">
        <v>137</v>
      </c>
      <c r="I200" s="56">
        <v>300</v>
      </c>
      <c r="J200" s="96" t="s">
        <v>1150</v>
      </c>
      <c r="K200" s="93" t="str">
        <f>LOOKUP(J200,Sheet1!$A$2:$A$141,Sheet1!$B$2:$B$141)</f>
        <v xml:space="preserve">Tuesday 18th </v>
      </c>
      <c r="L200" s="93" t="str">
        <f>LOOKUP(J200,Sheet1!$A$2:$A$141,Sheet1!$C$2:$C$141)</f>
        <v>11:10-12:50</v>
      </c>
      <c r="M200" s="93" t="str">
        <f>LOOKUP(J200,Sheet1!$A$2:$A$141,Sheet1!$D$2:$D$141)</f>
        <v>Kane Building</v>
      </c>
    </row>
    <row r="201" spans="1:13" ht="15" customHeight="1" thickBot="1" x14ac:dyDescent="0.3">
      <c r="A201" s="105">
        <v>194</v>
      </c>
      <c r="B201" s="46"/>
      <c r="C201" s="34"/>
      <c r="D201" s="69"/>
      <c r="E201" s="74">
        <v>166</v>
      </c>
      <c r="F201" s="37" t="str">
        <f>LOOKUP(I201,Authors!$A$2:$A$723,Authors!$B$2:$B$723)</f>
        <v>Mr. Erkan Yılmaz</v>
      </c>
      <c r="G201" s="35" t="s">
        <v>134</v>
      </c>
      <c r="H201" s="58" t="s">
        <v>138</v>
      </c>
      <c r="I201" s="59">
        <v>152</v>
      </c>
      <c r="J201" s="96" t="s">
        <v>1150</v>
      </c>
      <c r="K201" s="93" t="str">
        <f>LOOKUP(J201,Sheet1!$A$2:$A$141,Sheet1!$B$2:$B$141)</f>
        <v xml:space="preserve">Tuesday 18th </v>
      </c>
      <c r="L201" s="93" t="str">
        <f>LOOKUP(J201,Sheet1!$A$2:$A$141,Sheet1!$C$2:$C$141)</f>
        <v>11:10-12:50</v>
      </c>
      <c r="M201" s="93" t="str">
        <f>LOOKUP(J201,Sheet1!$A$2:$A$141,Sheet1!$D$2:$D$141)</f>
        <v>Kane Building</v>
      </c>
    </row>
    <row r="202" spans="1:13" x14ac:dyDescent="0.25">
      <c r="A202" s="105">
        <v>195</v>
      </c>
      <c r="B202" s="100"/>
      <c r="E202" s="92"/>
      <c r="I202" s="99"/>
    </row>
    <row r="203" spans="1:13" ht="15.75" thickBot="1" x14ac:dyDescent="0.3">
      <c r="A203" s="105">
        <v>196</v>
      </c>
      <c r="B203" s="40" t="s">
        <v>1236</v>
      </c>
      <c r="C203" s="40" t="s">
        <v>1238</v>
      </c>
      <c r="D203" s="40" t="s">
        <v>1237</v>
      </c>
      <c r="E203" s="40" t="s">
        <v>1403</v>
      </c>
      <c r="F203" s="41" t="s">
        <v>2066</v>
      </c>
      <c r="G203" s="41" t="s">
        <v>483</v>
      </c>
      <c r="H203" s="42" t="s">
        <v>1306</v>
      </c>
      <c r="I203" s="40" t="s">
        <v>1214</v>
      </c>
      <c r="J203" s="94"/>
    </row>
    <row r="204" spans="1:13" ht="14.45" customHeight="1" x14ac:dyDescent="0.25">
      <c r="A204" s="105">
        <v>197</v>
      </c>
      <c r="B204" s="60"/>
      <c r="C204" s="62"/>
      <c r="D204" s="23"/>
      <c r="E204" s="83">
        <v>161</v>
      </c>
      <c r="F204" s="25" t="str">
        <f>LOOKUP(I204,Authors!$A$2:$A$723,Authors!$B$2:$B$723)</f>
        <v>Mr. Félix Houtin-mongrolle</v>
      </c>
      <c r="G204" s="23" t="s">
        <v>139</v>
      </c>
      <c r="H204" s="84" t="s">
        <v>140</v>
      </c>
      <c r="I204" s="85">
        <v>102</v>
      </c>
      <c r="J204" s="96" t="s">
        <v>1151</v>
      </c>
      <c r="K204" s="93" t="str">
        <f>LOOKUP(J204,Sheet1!$A$2:$A$141,Sheet1!$B$2:$B$141)</f>
        <v>Thursday 20th</v>
      </c>
      <c r="L204" s="93" t="str">
        <f>LOOKUP(J204,Sheet1!$A$2:$A$141,Sheet1!$C$2:$C$141)</f>
        <v>14:10-15:50</v>
      </c>
      <c r="M204" s="93" t="str">
        <f>LOOKUP(J204,Sheet1!$A$2:$A$141,Sheet1!$D$2:$D$141)</f>
        <v>West Wing</v>
      </c>
    </row>
    <row r="205" spans="1:13" ht="14.45" customHeight="1" x14ac:dyDescent="0.25">
      <c r="A205" s="105">
        <v>198</v>
      </c>
      <c r="B205" s="44"/>
      <c r="C205" s="28"/>
      <c r="D205" s="29" t="str">
        <f>K204</f>
        <v>Thursday 20th</v>
      </c>
      <c r="E205" s="64">
        <v>270</v>
      </c>
      <c r="F205" s="31" t="str">
        <f>LOOKUP(I205,Authors!$A$2:$A$723,Authors!$B$2:$B$723)</f>
        <v>Mr. Srinidhi Nagarada Gadde</v>
      </c>
      <c r="G205" s="49" t="s">
        <v>71</v>
      </c>
      <c r="H205" s="55" t="s">
        <v>141</v>
      </c>
      <c r="I205" s="56">
        <v>180</v>
      </c>
      <c r="J205" s="96" t="s">
        <v>1151</v>
      </c>
      <c r="K205" s="93" t="str">
        <f>LOOKUP(J205,Sheet1!$A$2:$A$141,Sheet1!$B$2:$B$141)</f>
        <v>Thursday 20th</v>
      </c>
      <c r="L205" s="93" t="str">
        <f>LOOKUP(J205,Sheet1!$A$2:$A$141,Sheet1!$C$2:$C$141)</f>
        <v>14:10-15:50</v>
      </c>
      <c r="M205" s="93" t="str">
        <f>LOOKUP(J205,Sheet1!$A$2:$A$141,Sheet1!$D$2:$D$141)</f>
        <v>West Wing</v>
      </c>
    </row>
    <row r="206" spans="1:13" ht="14.45" customHeight="1" x14ac:dyDescent="0.25">
      <c r="A206" s="105">
        <v>199</v>
      </c>
      <c r="B206" s="45" t="s">
        <v>1151</v>
      </c>
      <c r="C206" s="29" t="s">
        <v>1216</v>
      </c>
      <c r="D206" s="29" t="str">
        <f>L204</f>
        <v>14:10-15:50</v>
      </c>
      <c r="E206" s="64">
        <v>309</v>
      </c>
      <c r="F206" s="31" t="str">
        <f>LOOKUP(I206,Authors!$A$2:$A$723,Authors!$B$2:$B$723)</f>
        <v>Dr. Jonas Schmidt</v>
      </c>
      <c r="G206" s="49" t="s">
        <v>96</v>
      </c>
      <c r="H206" s="55" t="s">
        <v>142</v>
      </c>
      <c r="I206" s="56">
        <v>231</v>
      </c>
      <c r="J206" s="96" t="s">
        <v>1151</v>
      </c>
      <c r="K206" s="93" t="str">
        <f>LOOKUP(J206,Sheet1!$A$2:$A$141,Sheet1!$B$2:$B$141)</f>
        <v>Thursday 20th</v>
      </c>
      <c r="L206" s="93" t="str">
        <f>LOOKUP(J206,Sheet1!$A$2:$A$141,Sheet1!$C$2:$C$141)</f>
        <v>14:10-15:50</v>
      </c>
      <c r="M206" s="93" t="str">
        <f>LOOKUP(J206,Sheet1!$A$2:$A$141,Sheet1!$D$2:$D$141)</f>
        <v>West Wing</v>
      </c>
    </row>
    <row r="207" spans="1:13" ht="14.45" customHeight="1" x14ac:dyDescent="0.25">
      <c r="A207" s="105">
        <v>200</v>
      </c>
      <c r="B207" s="44"/>
      <c r="C207" s="28"/>
      <c r="D207" s="29" t="str">
        <f>M204</f>
        <v>West Wing</v>
      </c>
      <c r="E207" s="64">
        <v>8</v>
      </c>
      <c r="F207" s="31" t="str">
        <f>LOOKUP(I207,Authors!$A$2:$A$723,Authors!$B$2:$B$723)</f>
        <v>Mr. Moritz Mauz</v>
      </c>
      <c r="G207" s="49" t="s">
        <v>143</v>
      </c>
      <c r="H207" s="55" t="s">
        <v>144</v>
      </c>
      <c r="I207" s="56">
        <v>67</v>
      </c>
      <c r="J207" s="96" t="s">
        <v>1151</v>
      </c>
      <c r="K207" s="93" t="str">
        <f>LOOKUP(J207,Sheet1!$A$2:$A$141,Sheet1!$B$2:$B$141)</f>
        <v>Thursday 20th</v>
      </c>
      <c r="L207" s="93" t="str">
        <f>LOOKUP(J207,Sheet1!$A$2:$A$141,Sheet1!$C$2:$C$141)</f>
        <v>14:10-15:50</v>
      </c>
      <c r="M207" s="93" t="str">
        <f>LOOKUP(J207,Sheet1!$A$2:$A$141,Sheet1!$D$2:$D$141)</f>
        <v>West Wing</v>
      </c>
    </row>
    <row r="208" spans="1:13" ht="15" customHeight="1" thickBot="1" x14ac:dyDescent="0.3">
      <c r="A208" s="105">
        <v>201</v>
      </c>
      <c r="B208" s="46"/>
      <c r="C208" s="34"/>
      <c r="D208" s="69"/>
      <c r="E208" s="74">
        <v>140</v>
      </c>
      <c r="F208" s="37" t="str">
        <f>LOOKUP(I208,Authors!$A$2:$A$723,Authors!$B$2:$B$723)</f>
        <v>Dr. Linlin Tian</v>
      </c>
      <c r="G208" s="35" t="s">
        <v>145</v>
      </c>
      <c r="H208" s="58" t="s">
        <v>146</v>
      </c>
      <c r="I208" s="59">
        <v>69</v>
      </c>
      <c r="J208" s="96" t="s">
        <v>1151</v>
      </c>
      <c r="K208" s="93" t="str">
        <f>LOOKUP(J208,Sheet1!$A$2:$A$141,Sheet1!$B$2:$B$141)</f>
        <v>Thursday 20th</v>
      </c>
      <c r="L208" s="93" t="str">
        <f>LOOKUP(J208,Sheet1!$A$2:$A$141,Sheet1!$C$2:$C$141)</f>
        <v>14:10-15:50</v>
      </c>
      <c r="M208" s="93" t="str">
        <f>LOOKUP(J208,Sheet1!$A$2:$A$141,Sheet1!$D$2:$D$141)</f>
        <v>West Wing</v>
      </c>
    </row>
    <row r="209" spans="1:13" x14ac:dyDescent="0.25">
      <c r="A209" s="105">
        <v>202</v>
      </c>
      <c r="B209" s="100"/>
      <c r="E209" s="92"/>
      <c r="I209" s="99"/>
    </row>
    <row r="210" spans="1:13" ht="15.75" thickBot="1" x14ac:dyDescent="0.3">
      <c r="A210" s="105">
        <v>203</v>
      </c>
      <c r="B210" s="40" t="s">
        <v>1236</v>
      </c>
      <c r="C210" s="40" t="s">
        <v>1238</v>
      </c>
      <c r="D210" s="40" t="s">
        <v>1237</v>
      </c>
      <c r="E210" s="40" t="s">
        <v>1403</v>
      </c>
      <c r="F210" s="41" t="s">
        <v>2066</v>
      </c>
      <c r="G210" s="41" t="s">
        <v>483</v>
      </c>
      <c r="H210" s="42" t="s">
        <v>1306</v>
      </c>
      <c r="I210" s="40" t="s">
        <v>1214</v>
      </c>
      <c r="J210" s="94"/>
    </row>
    <row r="211" spans="1:13" ht="14.45" customHeight="1" x14ac:dyDescent="0.25">
      <c r="A211" s="105">
        <v>204</v>
      </c>
      <c r="B211" s="60"/>
      <c r="C211" s="47"/>
      <c r="D211" s="23"/>
      <c r="E211" s="83">
        <v>367</v>
      </c>
      <c r="F211" s="25" t="str">
        <f>LOOKUP(I211,Authors!$A$2:$A$723,Authors!$B$2:$B$723)</f>
        <v>Mr. Bruno López</v>
      </c>
      <c r="G211" s="23" t="s">
        <v>147</v>
      </c>
      <c r="H211" s="84" t="s">
        <v>148</v>
      </c>
      <c r="I211" s="85">
        <v>354</v>
      </c>
      <c r="J211" s="96" t="s">
        <v>1152</v>
      </c>
      <c r="K211" s="93" t="str">
        <f>LOOKUP(J211,Sheet1!$A$2:$A$141,Sheet1!$B$2:$B$141)</f>
        <v xml:space="preserve">Tuesday 18th </v>
      </c>
      <c r="L211" s="93" t="str">
        <f>LOOKUP(J211,Sheet1!$A$2:$A$141,Sheet1!$C$2:$C$141)</f>
        <v>09:00 - 10:40</v>
      </c>
      <c r="M211" s="93" t="str">
        <f>LOOKUP(J211,Sheet1!$A$2:$A$141,Sheet1!$D$2:$D$141)</f>
        <v>Kane Building</v>
      </c>
    </row>
    <row r="212" spans="1:13" ht="14.45" customHeight="1" x14ac:dyDescent="0.25">
      <c r="A212" s="105">
        <v>205</v>
      </c>
      <c r="B212" s="44"/>
      <c r="C212" s="50" t="s">
        <v>1247</v>
      </c>
      <c r="D212" s="29" t="str">
        <f>K211</f>
        <v xml:space="preserve">Tuesday 18th </v>
      </c>
      <c r="E212" s="64">
        <v>205</v>
      </c>
      <c r="F212" s="31" t="str">
        <f>LOOKUP(I212,Authors!$A$2:$A$723,Authors!$B$2:$B$723)</f>
        <v>Ms. Turið Poulsen</v>
      </c>
      <c r="G212" s="49" t="s">
        <v>149</v>
      </c>
      <c r="H212" s="55" t="s">
        <v>150</v>
      </c>
      <c r="I212" s="56">
        <v>125</v>
      </c>
      <c r="J212" s="96" t="s">
        <v>1152</v>
      </c>
      <c r="K212" s="93" t="str">
        <f>LOOKUP(J212,Sheet1!$A$2:$A$141,Sheet1!$B$2:$B$141)</f>
        <v xml:space="preserve">Tuesday 18th </v>
      </c>
      <c r="L212" s="93" t="str">
        <f>LOOKUP(J212,Sheet1!$A$2:$A$141,Sheet1!$C$2:$C$141)</f>
        <v>09:00 - 10:40</v>
      </c>
      <c r="M212" s="93" t="str">
        <f>LOOKUP(J212,Sheet1!$A$2:$A$141,Sheet1!$D$2:$D$141)</f>
        <v>Kane Building</v>
      </c>
    </row>
    <row r="213" spans="1:13" ht="14.45" customHeight="1" x14ac:dyDescent="0.25">
      <c r="A213" s="105">
        <v>206</v>
      </c>
      <c r="B213" s="45" t="s">
        <v>1152</v>
      </c>
      <c r="C213" s="50" t="s">
        <v>1248</v>
      </c>
      <c r="D213" s="29" t="str">
        <f>L211</f>
        <v>09:00 - 10:40</v>
      </c>
      <c r="E213" s="64">
        <v>366</v>
      </c>
      <c r="F213" s="31" t="str">
        <f>LOOKUP(I213,Authors!$A$2:$A$723,Authors!$B$2:$B$723)</f>
        <v>Erkan Yılmaz</v>
      </c>
      <c r="G213" s="49" t="s">
        <v>151</v>
      </c>
      <c r="H213" s="55" t="s">
        <v>152</v>
      </c>
      <c r="I213" s="56">
        <v>317</v>
      </c>
      <c r="J213" s="96" t="s">
        <v>1152</v>
      </c>
      <c r="K213" s="93" t="str">
        <f>LOOKUP(J213,Sheet1!$A$2:$A$141,Sheet1!$B$2:$B$141)</f>
        <v xml:space="preserve">Tuesday 18th </v>
      </c>
      <c r="L213" s="93" t="str">
        <f>LOOKUP(J213,Sheet1!$A$2:$A$141,Sheet1!$C$2:$C$141)</f>
        <v>09:00 - 10:40</v>
      </c>
      <c r="M213" s="93" t="str">
        <f>LOOKUP(J213,Sheet1!$A$2:$A$141,Sheet1!$D$2:$D$141)</f>
        <v>Kane Building</v>
      </c>
    </row>
    <row r="214" spans="1:13" ht="14.45" customHeight="1" x14ac:dyDescent="0.25">
      <c r="A214" s="105">
        <v>207</v>
      </c>
      <c r="B214" s="44"/>
      <c r="C214" s="50"/>
      <c r="D214" s="29" t="str">
        <f>M211</f>
        <v>Kane Building</v>
      </c>
      <c r="E214" s="64">
        <v>307</v>
      </c>
      <c r="F214" s="31" t="str">
        <f>LOOKUP(I214,Authors!$A$2:$A$723,Authors!$B$2:$B$723)</f>
        <v>Mr. Jamal Adib</v>
      </c>
      <c r="G214" s="49" t="s">
        <v>153</v>
      </c>
      <c r="H214" s="55" t="s">
        <v>154</v>
      </c>
      <c r="I214" s="56">
        <v>227</v>
      </c>
      <c r="J214" s="96" t="s">
        <v>1152</v>
      </c>
      <c r="K214" s="93" t="str">
        <f>LOOKUP(J214,Sheet1!$A$2:$A$141,Sheet1!$B$2:$B$141)</f>
        <v xml:space="preserve">Tuesday 18th </v>
      </c>
      <c r="L214" s="93" t="str">
        <f>LOOKUP(J214,Sheet1!$A$2:$A$141,Sheet1!$C$2:$C$141)</f>
        <v>09:00 - 10:40</v>
      </c>
      <c r="M214" s="93" t="str">
        <f>LOOKUP(J214,Sheet1!$A$2:$A$141,Sheet1!$D$2:$D$141)</f>
        <v>Kane Building</v>
      </c>
    </row>
    <row r="215" spans="1:13" ht="15" customHeight="1" thickBot="1" x14ac:dyDescent="0.3">
      <c r="A215" s="105">
        <v>208</v>
      </c>
      <c r="B215" s="46"/>
      <c r="C215" s="57"/>
      <c r="D215" s="86"/>
      <c r="E215" s="87">
        <v>212</v>
      </c>
      <c r="F215" s="37" t="str">
        <f>LOOKUP(I215,Authors!$A$2:$A$723,Authors!$B$2:$B$723)</f>
        <v>Ms. Sophia Costa</v>
      </c>
      <c r="G215" s="75" t="s">
        <v>155</v>
      </c>
      <c r="H215" s="76" t="s">
        <v>156</v>
      </c>
      <c r="I215" s="88">
        <v>131</v>
      </c>
      <c r="J215" s="97" t="s">
        <v>1152</v>
      </c>
      <c r="K215" s="93" t="str">
        <f>LOOKUP(J215,Sheet1!$A$2:$A$141,Sheet1!$B$2:$B$141)</f>
        <v xml:space="preserve">Tuesday 18th </v>
      </c>
      <c r="L215" s="93" t="str">
        <f>LOOKUP(J215,Sheet1!$A$2:$A$141,Sheet1!$C$2:$C$141)</f>
        <v>09:00 - 10:40</v>
      </c>
      <c r="M215" s="93" t="str">
        <f>LOOKUP(J215,Sheet1!$A$2:$A$141,Sheet1!$D$2:$D$141)</f>
        <v>Kane Building</v>
      </c>
    </row>
    <row r="216" spans="1:13" x14ac:dyDescent="0.25">
      <c r="A216" s="105">
        <v>209</v>
      </c>
      <c r="B216" s="100"/>
      <c r="C216" s="100"/>
      <c r="D216" s="100"/>
      <c r="E216" s="99"/>
      <c r="F216" s="100"/>
      <c r="G216" s="100"/>
      <c r="H216" s="101"/>
      <c r="I216" s="99"/>
    </row>
    <row r="217" spans="1:13" ht="15.75" thickBot="1" x14ac:dyDescent="0.3">
      <c r="A217" s="105">
        <v>210</v>
      </c>
      <c r="B217" s="65" t="s">
        <v>1236</v>
      </c>
      <c r="C217" s="65" t="s">
        <v>1238</v>
      </c>
      <c r="D217" s="65" t="s">
        <v>1237</v>
      </c>
      <c r="E217" s="65" t="s">
        <v>1403</v>
      </c>
      <c r="F217" s="41" t="s">
        <v>2066</v>
      </c>
      <c r="G217" s="66" t="s">
        <v>483</v>
      </c>
      <c r="H217" s="42" t="s">
        <v>1306</v>
      </c>
      <c r="I217" s="65" t="s">
        <v>1214</v>
      </c>
      <c r="J217" s="94"/>
    </row>
    <row r="218" spans="1:13" ht="14.45" customHeight="1" x14ac:dyDescent="0.25">
      <c r="A218" s="105">
        <v>211</v>
      </c>
      <c r="B218" s="60"/>
      <c r="C218" s="62"/>
      <c r="D218" s="67" t="str">
        <f>K218</f>
        <v>Wednesday 19th</v>
      </c>
      <c r="E218" s="70">
        <v>59</v>
      </c>
      <c r="F218" s="25" t="str">
        <f>LOOKUP(I218,Authors!$A$2:$A$723,Authors!$B$2:$B$723)</f>
        <v>M.Sc. Alexander Basse</v>
      </c>
      <c r="G218" s="71" t="s">
        <v>157</v>
      </c>
      <c r="H218" s="84" t="s">
        <v>158</v>
      </c>
      <c r="I218" s="73">
        <v>239</v>
      </c>
      <c r="J218" s="97" t="s">
        <v>1153</v>
      </c>
      <c r="K218" s="93" t="str">
        <f>LOOKUP(J218,Sheet1!$A$2:$A$141,Sheet1!$B$2:$B$141)</f>
        <v>Wednesday 19th</v>
      </c>
      <c r="L218" s="93" t="str">
        <f>LOOKUP(J218,Sheet1!$A$2:$A$141,Sheet1!$C$2:$C$141)</f>
        <v>09:00 - 10:40</v>
      </c>
      <c r="M218" s="93" t="str">
        <f>LOOKUP(J218,Sheet1!$A$2:$A$141,Sheet1!$D$2:$D$141)</f>
        <v>Kane Building</v>
      </c>
    </row>
    <row r="219" spans="1:13" ht="14.45" customHeight="1" x14ac:dyDescent="0.25">
      <c r="A219" s="105">
        <v>212</v>
      </c>
      <c r="B219" s="45" t="s">
        <v>1153</v>
      </c>
      <c r="C219" s="29" t="s">
        <v>1251</v>
      </c>
      <c r="D219" s="29" t="str">
        <f>L218</f>
        <v>09:00 - 10:40</v>
      </c>
      <c r="E219" s="64">
        <v>750</v>
      </c>
      <c r="F219" s="31" t="str">
        <f>LOOKUP(I219,Authors!$A$2:$A$723,Authors!$B$2:$B$723)</f>
        <v>Dr. Jana Preißler</v>
      </c>
      <c r="G219" s="49" t="s">
        <v>1400</v>
      </c>
      <c r="H219" s="55" t="s">
        <v>159</v>
      </c>
      <c r="I219" s="56">
        <v>213</v>
      </c>
      <c r="J219" s="96" t="s">
        <v>1153</v>
      </c>
      <c r="K219" s="93" t="str">
        <f>LOOKUP(J219,Sheet1!$A$2:$A$141,Sheet1!$B$2:$B$141)</f>
        <v>Wednesday 19th</v>
      </c>
      <c r="L219" s="93" t="str">
        <f>LOOKUP(J219,Sheet1!$A$2:$A$141,Sheet1!$C$2:$C$141)</f>
        <v>09:00 - 10:40</v>
      </c>
      <c r="M219" s="93" t="str">
        <f>LOOKUP(J219,Sheet1!$A$2:$A$141,Sheet1!$D$2:$D$141)</f>
        <v>Kane Building</v>
      </c>
    </row>
    <row r="220" spans="1:13" ht="14.45" customHeight="1" x14ac:dyDescent="0.25">
      <c r="A220" s="105">
        <v>213</v>
      </c>
      <c r="B220" s="44"/>
      <c r="C220" s="29"/>
      <c r="D220" s="29" t="str">
        <f>M218</f>
        <v>Kane Building</v>
      </c>
      <c r="E220" s="64">
        <v>266</v>
      </c>
      <c r="F220" s="31" t="str">
        <f>LOOKUP(I220,Authors!$A$2:$A$723,Authors!$B$2:$B$723)</f>
        <v>Ms. Frauke Theuer</v>
      </c>
      <c r="G220" s="49" t="s">
        <v>160</v>
      </c>
      <c r="H220" s="55" t="s">
        <v>161</v>
      </c>
      <c r="I220" s="56">
        <v>238</v>
      </c>
      <c r="J220" s="96" t="s">
        <v>1153</v>
      </c>
      <c r="K220" s="93" t="str">
        <f>LOOKUP(J220,Sheet1!$A$2:$A$141,Sheet1!$B$2:$B$141)</f>
        <v>Wednesday 19th</v>
      </c>
      <c r="L220" s="93" t="str">
        <f>LOOKUP(J220,Sheet1!$A$2:$A$141,Sheet1!$C$2:$C$141)</f>
        <v>09:00 - 10:40</v>
      </c>
      <c r="M220" s="93" t="str">
        <f>LOOKUP(J220,Sheet1!$A$2:$A$141,Sheet1!$D$2:$D$141)</f>
        <v>Kane Building</v>
      </c>
    </row>
    <row r="221" spans="1:13" ht="15" customHeight="1" thickBot="1" x14ac:dyDescent="0.3">
      <c r="A221" s="105">
        <v>214</v>
      </c>
      <c r="B221" s="46"/>
      <c r="C221" s="34"/>
      <c r="D221" s="69"/>
      <c r="E221" s="74">
        <v>296</v>
      </c>
      <c r="F221" s="37" t="str">
        <f>LOOKUP(I221,Authors!$A$2:$A$723,Authors!$B$2:$B$723)</f>
        <v>Dr. Peter Clive</v>
      </c>
      <c r="G221" s="35" t="s">
        <v>122</v>
      </c>
      <c r="H221" s="58" t="s">
        <v>162</v>
      </c>
      <c r="I221" s="59">
        <v>206</v>
      </c>
      <c r="J221" s="96" t="s">
        <v>1153</v>
      </c>
      <c r="K221" s="93" t="str">
        <f>LOOKUP(J221,Sheet1!$A$2:$A$141,Sheet1!$B$2:$B$141)</f>
        <v>Wednesday 19th</v>
      </c>
      <c r="L221" s="93" t="str">
        <f>LOOKUP(J221,Sheet1!$A$2:$A$141,Sheet1!$C$2:$C$141)</f>
        <v>09:00 - 10:40</v>
      </c>
      <c r="M221" s="93" t="str">
        <f>LOOKUP(J221,Sheet1!$A$2:$A$141,Sheet1!$D$2:$D$141)</f>
        <v>Kane Building</v>
      </c>
    </row>
  </sheetData>
  <sheetProtection algorithmName="SHA-512" hashValue="8xI1BfbVAv8zlIQL89gQhci7SSSUCbZpPZ759KiZ5iLbIRhYrr4HTsh0nt1nk4+gK8ltSVjXd70PSZ6eMnHR0Q==" saltValue="dB4976L7zxmSUql8FHTQ0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6C4F"/>
  </sheetPr>
  <dimension ref="A1:M276"/>
  <sheetViews>
    <sheetView showRowColHeaders="0" zoomScaleNormal="100" workbookViewId="0">
      <selection activeCell="C21" sqref="C21"/>
    </sheetView>
  </sheetViews>
  <sheetFormatPr defaultColWidth="8.85546875" defaultRowHeight="15" x14ac:dyDescent="0.25"/>
  <cols>
    <col min="1" max="1" width="8.85546875" style="119"/>
    <col min="2" max="2" width="13.140625" style="117" customWidth="1"/>
    <col min="3" max="3" width="28" style="118" customWidth="1"/>
    <col min="4" max="4" width="18" style="117" customWidth="1"/>
    <col min="5" max="5" width="14.28515625" style="118" customWidth="1"/>
    <col min="6" max="6" width="26.5703125" style="117" customWidth="1"/>
    <col min="7" max="7" width="37.7109375" style="117" customWidth="1"/>
    <col min="8" max="8" width="62.7109375" style="117" customWidth="1"/>
    <col min="9" max="9" width="15.7109375" style="117" customWidth="1"/>
    <col min="10" max="10" width="8.85546875" style="120"/>
    <col min="11" max="11" width="17.7109375" style="119" customWidth="1"/>
    <col min="12" max="12" width="15.140625" style="119" customWidth="1"/>
    <col min="13" max="13" width="16" style="119" customWidth="1"/>
    <col min="14" max="16384" width="8.85546875" style="119"/>
  </cols>
  <sheetData>
    <row r="1" spans="1:13" x14ac:dyDescent="0.25">
      <c r="A1" s="426"/>
      <c r="J1" s="439" t="str">
        <f>Overview!A1</f>
        <v>WESC program V8</v>
      </c>
    </row>
    <row r="2" spans="1:13" x14ac:dyDescent="0.25">
      <c r="A2" s="116"/>
      <c r="J2" s="439" t="str">
        <f>Overview!A2</f>
        <v>Released: 10/05/2019</v>
      </c>
    </row>
    <row r="3" spans="1:13" ht="33" customHeight="1" x14ac:dyDescent="0.45">
      <c r="A3" s="116"/>
      <c r="C3" s="150" t="s">
        <v>1412</v>
      </c>
    </row>
    <row r="4" spans="1:13" x14ac:dyDescent="0.25">
      <c r="A4" s="116"/>
    </row>
    <row r="5" spans="1:13" x14ac:dyDescent="0.25">
      <c r="A5" s="116"/>
    </row>
    <row r="6" spans="1:13" ht="14.25" customHeight="1" x14ac:dyDescent="0.25">
      <c r="A6" s="116"/>
    </row>
    <row r="7" spans="1:13" ht="15.75" thickBot="1" x14ac:dyDescent="0.3">
      <c r="A7" s="119" t="s">
        <v>1305</v>
      </c>
      <c r="B7" s="40" t="s">
        <v>1236</v>
      </c>
      <c r="C7" s="40" t="s">
        <v>1238</v>
      </c>
      <c r="D7" s="40" t="s">
        <v>1237</v>
      </c>
      <c r="E7" s="40" t="s">
        <v>1403</v>
      </c>
      <c r="F7" s="41" t="s">
        <v>2070</v>
      </c>
      <c r="G7" s="41" t="s">
        <v>483</v>
      </c>
      <c r="H7" s="42" t="s">
        <v>1306</v>
      </c>
      <c r="I7" s="40" t="s">
        <v>1214</v>
      </c>
    </row>
    <row r="8" spans="1:13" ht="18.75" x14ac:dyDescent="0.3">
      <c r="A8" s="119">
        <v>1</v>
      </c>
      <c r="B8" s="145"/>
      <c r="C8" s="83"/>
      <c r="D8" s="23"/>
      <c r="E8" s="24">
        <v>391</v>
      </c>
      <c r="F8" s="25" t="str">
        <f>LOOKUP(I8,Authors!$A$2:$A$723,Authors!$B$2:$B$723)</f>
        <v>Dr. Evgueni Stanoev</v>
      </c>
      <c r="G8" s="25" t="s">
        <v>590</v>
      </c>
      <c r="H8" s="25" t="s">
        <v>591</v>
      </c>
      <c r="I8" s="27">
        <v>357</v>
      </c>
      <c r="J8" s="121" t="s">
        <v>1155</v>
      </c>
      <c r="K8" s="120" t="str">
        <f>LOOKUP(J8,Sheet1!$A$2:$A$141,Sheet1!$B$2:$B$141)</f>
        <v xml:space="preserve">Tuesday 18th </v>
      </c>
      <c r="L8" s="120" t="str">
        <f>LOOKUP(J8,Sheet1!$A$2:$A$141,Sheet1!$C$2:$C$141)</f>
        <v>09:00 - 10:40</v>
      </c>
      <c r="M8" s="120" t="str">
        <f>LOOKUP(J8,Sheet1!$A$2:$A$141,Sheet1!$D$2:$D$141)</f>
        <v>Boole Basement</v>
      </c>
    </row>
    <row r="9" spans="1:13" ht="18.75" x14ac:dyDescent="0.3">
      <c r="A9" s="119">
        <v>2</v>
      </c>
      <c r="B9" s="146"/>
      <c r="C9" s="64" t="s">
        <v>1348</v>
      </c>
      <c r="D9" s="64" t="str">
        <f>K8</f>
        <v xml:space="preserve">Tuesday 18th </v>
      </c>
      <c r="E9" s="30">
        <v>483</v>
      </c>
      <c r="F9" s="31" t="str">
        <f>LOOKUP(I9,Authors!$A$2:$A$723,Authors!$B$2:$B$723)</f>
        <v>Ms. Mareike Leimeister</v>
      </c>
      <c r="G9" s="31" t="s">
        <v>592</v>
      </c>
      <c r="H9" s="31" t="s">
        <v>593</v>
      </c>
      <c r="I9" s="33">
        <v>381</v>
      </c>
      <c r="J9" s="121" t="s">
        <v>1155</v>
      </c>
      <c r="K9" s="120" t="str">
        <f>LOOKUP(J9,Sheet1!$A$2:$A$141,Sheet1!$B$2:$B$141)</f>
        <v xml:space="preserve">Tuesday 18th </v>
      </c>
      <c r="L9" s="120" t="str">
        <f>LOOKUP(J9,Sheet1!$A$2:$A$141,Sheet1!$C$2:$C$141)</f>
        <v>09:00 - 10:40</v>
      </c>
      <c r="M9" s="120" t="str">
        <f>LOOKUP(J9,Sheet1!$A$2:$A$141,Sheet1!$D$2:$D$141)</f>
        <v>Boole Basement</v>
      </c>
    </row>
    <row r="10" spans="1:13" ht="18.75" x14ac:dyDescent="0.3">
      <c r="A10" s="119">
        <v>3</v>
      </c>
      <c r="B10" s="147" t="str">
        <f>J10</f>
        <v>2.1.</v>
      </c>
      <c r="C10" s="64" t="s">
        <v>1349</v>
      </c>
      <c r="D10" s="64" t="str">
        <f>L8</f>
        <v>09:00 - 10:40</v>
      </c>
      <c r="E10" s="30">
        <v>492</v>
      </c>
      <c r="F10" s="31" t="str">
        <f>LOOKUP(I10,Authors!$A$2:$A$723,Authors!$B$2:$B$723)</f>
        <v>Dr. Pietro Bortolotti</v>
      </c>
      <c r="G10" s="31" t="s">
        <v>693</v>
      </c>
      <c r="H10" s="31" t="s">
        <v>595</v>
      </c>
      <c r="I10" s="33">
        <v>388</v>
      </c>
      <c r="J10" s="121" t="s">
        <v>1155</v>
      </c>
      <c r="K10" s="120" t="str">
        <f>LOOKUP(J10,Sheet1!$A$2:$A$141,Sheet1!$B$2:$B$141)</f>
        <v xml:space="preserve">Tuesday 18th </v>
      </c>
      <c r="L10" s="120" t="str">
        <f>LOOKUP(J10,Sheet1!$A$2:$A$141,Sheet1!$C$2:$C$141)</f>
        <v>09:00 - 10:40</v>
      </c>
      <c r="M10" s="120" t="str">
        <f>LOOKUP(J10,Sheet1!$A$2:$A$141,Sheet1!$D$2:$D$141)</f>
        <v>Boole Basement</v>
      </c>
    </row>
    <row r="11" spans="1:13" ht="18.75" x14ac:dyDescent="0.3">
      <c r="A11" s="119">
        <v>4</v>
      </c>
      <c r="B11" s="146"/>
      <c r="C11" s="64" t="s">
        <v>1350</v>
      </c>
      <c r="D11" s="64" t="str">
        <f>M8</f>
        <v>Boole Basement</v>
      </c>
      <c r="E11" s="30">
        <v>497</v>
      </c>
      <c r="F11" s="31" t="str">
        <f>LOOKUP(I11,Authors!$A$2:$A$723,Authors!$B$2:$B$723)</f>
        <v>Helena Canet</v>
      </c>
      <c r="G11" s="31" t="s">
        <v>488</v>
      </c>
      <c r="H11" s="31" t="s">
        <v>596</v>
      </c>
      <c r="I11" s="33">
        <v>396</v>
      </c>
      <c r="J11" s="121" t="s">
        <v>1155</v>
      </c>
      <c r="K11" s="120" t="str">
        <f>LOOKUP(J11,Sheet1!$A$2:$A$141,Sheet1!$B$2:$B$141)</f>
        <v xml:space="preserve">Tuesday 18th </v>
      </c>
      <c r="L11" s="120" t="str">
        <f>LOOKUP(J11,Sheet1!$A$2:$A$141,Sheet1!$C$2:$C$141)</f>
        <v>09:00 - 10:40</v>
      </c>
      <c r="M11" s="120" t="str">
        <f>LOOKUP(J11,Sheet1!$A$2:$A$141,Sheet1!$D$2:$D$141)</f>
        <v>Boole Basement</v>
      </c>
    </row>
    <row r="12" spans="1:13" ht="18.75" x14ac:dyDescent="0.3">
      <c r="A12" s="119">
        <v>5</v>
      </c>
      <c r="B12" s="146"/>
      <c r="C12" s="64"/>
      <c r="D12" s="49"/>
      <c r="E12" s="30">
        <v>215</v>
      </c>
      <c r="F12" s="31" t="str">
        <f>LOOKUP(I12,Authors!$A$2:$A$723,Authors!$B$2:$B$723)</f>
        <v>Mr. Luca Sartori</v>
      </c>
      <c r="G12" s="31" t="s">
        <v>229</v>
      </c>
      <c r="H12" s="31" t="s">
        <v>597</v>
      </c>
      <c r="I12" s="33">
        <v>406</v>
      </c>
      <c r="J12" s="121" t="s">
        <v>1155</v>
      </c>
      <c r="K12" s="120" t="str">
        <f>LOOKUP(J12,Sheet1!$A$2:$A$141,Sheet1!$B$2:$B$141)</f>
        <v xml:space="preserve">Tuesday 18th </v>
      </c>
      <c r="L12" s="120" t="str">
        <f>LOOKUP(J12,Sheet1!$A$2:$A$141,Sheet1!$C$2:$C$141)</f>
        <v>09:00 - 10:40</v>
      </c>
      <c r="M12" s="120" t="str">
        <f>LOOKUP(J12,Sheet1!$A$2:$A$141,Sheet1!$D$2:$D$141)</f>
        <v>Boole Basement</v>
      </c>
    </row>
    <row r="13" spans="1:13" ht="19.5" thickBot="1" x14ac:dyDescent="0.35">
      <c r="A13" s="119">
        <v>6</v>
      </c>
      <c r="B13" s="148"/>
      <c r="C13" s="74"/>
      <c r="D13" s="35"/>
      <c r="E13" s="36">
        <v>592</v>
      </c>
      <c r="F13" s="37" t="str">
        <f>LOOKUP(I13,Authors!$A$2:$A$723,Authors!$B$2:$B$723)</f>
        <v>Dr. Karl Merz</v>
      </c>
      <c r="G13" s="37" t="s">
        <v>598</v>
      </c>
      <c r="H13" s="37" t="s">
        <v>599</v>
      </c>
      <c r="I13" s="39">
        <v>519</v>
      </c>
      <c r="J13" s="121" t="s">
        <v>1155</v>
      </c>
      <c r="K13" s="120" t="str">
        <f>LOOKUP(J13,Sheet1!$A$2:$A$141,Sheet1!$B$2:$B$141)</f>
        <v xml:space="preserve">Tuesday 18th </v>
      </c>
      <c r="L13" s="120" t="str">
        <f>LOOKUP(J13,Sheet1!$A$2:$A$141,Sheet1!$C$2:$C$141)</f>
        <v>09:00 - 10:40</v>
      </c>
      <c r="M13" s="120" t="str">
        <f>LOOKUP(J13,Sheet1!$A$2:$A$141,Sheet1!$D$2:$D$141)</f>
        <v>Boole Basement</v>
      </c>
    </row>
    <row r="14" spans="1:13" ht="18.75" x14ac:dyDescent="0.3">
      <c r="A14" s="119">
        <v>7</v>
      </c>
      <c r="B14" s="127"/>
      <c r="E14" s="128"/>
      <c r="F14" s="129"/>
      <c r="G14" s="129"/>
      <c r="H14" s="129"/>
      <c r="I14" s="128"/>
      <c r="J14" s="121"/>
      <c r="K14" s="120"/>
      <c r="L14" s="120"/>
      <c r="M14" s="120"/>
    </row>
    <row r="15" spans="1:13" ht="15.75" thickBot="1" x14ac:dyDescent="0.3">
      <c r="A15" s="119">
        <v>8</v>
      </c>
      <c r="B15" s="40" t="s">
        <v>1236</v>
      </c>
      <c r="C15" s="40" t="s">
        <v>1238</v>
      </c>
      <c r="D15" s="40" t="s">
        <v>1237</v>
      </c>
      <c r="E15" s="40" t="s">
        <v>1403</v>
      </c>
      <c r="F15" s="41" t="s">
        <v>2070</v>
      </c>
      <c r="G15" s="41" t="s">
        <v>483</v>
      </c>
      <c r="H15" s="42" t="s">
        <v>1306</v>
      </c>
      <c r="I15" s="40" t="s">
        <v>1214</v>
      </c>
      <c r="J15" s="122"/>
      <c r="K15" s="120"/>
      <c r="L15" s="120"/>
      <c r="M15" s="120"/>
    </row>
    <row r="16" spans="1:13" ht="18.75" x14ac:dyDescent="0.3">
      <c r="A16" s="119">
        <v>9</v>
      </c>
      <c r="B16" s="145"/>
      <c r="C16" s="83"/>
      <c r="D16" s="23"/>
      <c r="E16" s="24">
        <v>118</v>
      </c>
      <c r="F16" s="25" t="str">
        <f>LOOKUP(I16,Authors!$A$2:$A$723,Authors!$B$2:$B$723)</f>
        <v>Mr. Taeyoung Kim</v>
      </c>
      <c r="G16" s="25" t="s">
        <v>298</v>
      </c>
      <c r="H16" s="25" t="s">
        <v>611</v>
      </c>
      <c r="I16" s="27">
        <v>526</v>
      </c>
      <c r="J16" s="122" t="s">
        <v>1193</v>
      </c>
      <c r="K16" s="120" t="str">
        <f>LOOKUP(J16,Sheet1!$A$2:$A$141,Sheet1!$B$2:$B$141)</f>
        <v>Monday 17th</v>
      </c>
      <c r="L16" s="120" t="str">
        <f>LOOKUP(J16,Sheet1!$A$2:$A$141,Sheet1!$C$2:$C$141)</f>
        <v>14:10-15:50</v>
      </c>
      <c r="M16" s="120" t="str">
        <f>LOOKUP(J16,Sheet1!$A$2:$A$141,Sheet1!$D$2:$D$141)</f>
        <v>Boole Basement</v>
      </c>
    </row>
    <row r="17" spans="1:13" ht="18.75" x14ac:dyDescent="0.3">
      <c r="A17" s="119">
        <v>10</v>
      </c>
      <c r="B17" s="146"/>
      <c r="C17" s="64" t="s">
        <v>1351</v>
      </c>
      <c r="D17" s="64" t="str">
        <f>K16</f>
        <v>Monday 17th</v>
      </c>
      <c r="E17" s="30">
        <v>123</v>
      </c>
      <c r="F17" s="31" t="str">
        <f>LOOKUP(I17,Authors!$A$2:$A$723,Authors!$B$2:$B$723)</f>
        <v>Dr. Rodolfo Bontempo</v>
      </c>
      <c r="G17" s="31" t="s">
        <v>612</v>
      </c>
      <c r="H17" s="31" t="s">
        <v>613</v>
      </c>
      <c r="I17" s="33">
        <v>536</v>
      </c>
      <c r="J17" s="122" t="s">
        <v>1193</v>
      </c>
      <c r="K17" s="120" t="str">
        <f>LOOKUP(J17,Sheet1!$A$2:$A$141,Sheet1!$B$2:$B$141)</f>
        <v>Monday 17th</v>
      </c>
      <c r="L17" s="120" t="str">
        <f>LOOKUP(J17,Sheet1!$A$2:$A$141,Sheet1!$C$2:$C$141)</f>
        <v>14:10-15:50</v>
      </c>
      <c r="M17" s="120" t="str">
        <f>LOOKUP(J17,Sheet1!$A$2:$A$141,Sheet1!$D$2:$D$141)</f>
        <v>Boole Basement</v>
      </c>
    </row>
    <row r="18" spans="1:13" ht="18.75" x14ac:dyDescent="0.3">
      <c r="A18" s="119">
        <v>11</v>
      </c>
      <c r="B18" s="146" t="str">
        <f>J18</f>
        <v>2.2a.</v>
      </c>
      <c r="C18" s="64" t="s">
        <v>1352</v>
      </c>
      <c r="D18" s="64" t="str">
        <f>L16</f>
        <v>14:10-15:50</v>
      </c>
      <c r="E18" s="30">
        <v>613</v>
      </c>
      <c r="F18" s="31" t="str">
        <f>LOOKUP(I18,Authors!$A$2:$A$723,Authors!$B$2:$B$723)</f>
        <v>Ms. Radha Parikh</v>
      </c>
      <c r="G18" s="31" t="s">
        <v>302</v>
      </c>
      <c r="H18" s="141" t="s">
        <v>614</v>
      </c>
      <c r="I18" s="33">
        <v>545</v>
      </c>
      <c r="J18" s="122" t="s">
        <v>1193</v>
      </c>
      <c r="K18" s="120" t="str">
        <f>LOOKUP(J18,Sheet1!$A$2:$A$141,Sheet1!$B$2:$B$141)</f>
        <v>Monday 17th</v>
      </c>
      <c r="L18" s="120" t="str">
        <f>LOOKUP(J18,Sheet1!$A$2:$A$141,Sheet1!$C$2:$C$141)</f>
        <v>14:10-15:50</v>
      </c>
      <c r="M18" s="120" t="str">
        <f>LOOKUP(J18,Sheet1!$A$2:$A$141,Sheet1!$D$2:$D$141)</f>
        <v>Boole Basement</v>
      </c>
    </row>
    <row r="19" spans="1:13" ht="18.75" x14ac:dyDescent="0.3">
      <c r="A19" s="119">
        <v>12</v>
      </c>
      <c r="B19" s="146"/>
      <c r="C19" s="64"/>
      <c r="D19" s="64" t="str">
        <f>M16</f>
        <v>Boole Basement</v>
      </c>
      <c r="E19" s="30">
        <v>186</v>
      </c>
      <c r="F19" s="31" t="str">
        <f>LOOKUP(I19,Authors!$A$2:$A$723,Authors!$B$2:$B$723)</f>
        <v>Mr. Dhruv Suri</v>
      </c>
      <c r="G19" s="31" t="s">
        <v>302</v>
      </c>
      <c r="H19" s="31" t="s">
        <v>303</v>
      </c>
      <c r="I19" s="33">
        <v>549</v>
      </c>
      <c r="J19" s="122" t="s">
        <v>1193</v>
      </c>
      <c r="K19" s="120" t="str">
        <f>LOOKUP(J19,Sheet1!$A$2:$A$141,Sheet1!$B$2:$B$141)</f>
        <v>Monday 17th</v>
      </c>
      <c r="L19" s="120" t="str">
        <f>LOOKUP(J19,Sheet1!$A$2:$A$141,Sheet1!$C$2:$C$141)</f>
        <v>14:10-15:50</v>
      </c>
      <c r="M19" s="120" t="str">
        <f>LOOKUP(J19,Sheet1!$A$2:$A$141,Sheet1!$D$2:$D$141)</f>
        <v>Boole Basement</v>
      </c>
    </row>
    <row r="20" spans="1:13" ht="18.75" x14ac:dyDescent="0.3">
      <c r="A20" s="119">
        <v>13</v>
      </c>
      <c r="B20" s="146"/>
      <c r="C20" s="64"/>
      <c r="D20" s="49"/>
      <c r="E20" s="30">
        <v>649</v>
      </c>
      <c r="F20" s="31" t="str">
        <f>LOOKUP(I20,Authors!$A$2:$A$723,Authors!$B$2:$B$723)</f>
        <v>Mr. Ertem Vehid</v>
      </c>
      <c r="G20" s="31" t="s">
        <v>615</v>
      </c>
      <c r="H20" s="31" t="s">
        <v>616</v>
      </c>
      <c r="I20" s="33">
        <v>600</v>
      </c>
      <c r="J20" s="122" t="s">
        <v>1193</v>
      </c>
      <c r="K20" s="120" t="str">
        <f>LOOKUP(J20,Sheet1!$A$2:$A$141,Sheet1!$B$2:$B$141)</f>
        <v>Monday 17th</v>
      </c>
      <c r="L20" s="120" t="str">
        <f>LOOKUP(J20,Sheet1!$A$2:$A$141,Sheet1!$C$2:$C$141)</f>
        <v>14:10-15:50</v>
      </c>
      <c r="M20" s="120" t="str">
        <f>LOOKUP(J20,Sheet1!$A$2:$A$141,Sheet1!$D$2:$D$141)</f>
        <v>Boole Basement</v>
      </c>
    </row>
    <row r="21" spans="1:13" ht="19.5" thickBot="1" x14ac:dyDescent="0.35">
      <c r="A21" s="119">
        <v>14</v>
      </c>
      <c r="B21" s="148"/>
      <c r="C21" s="74"/>
      <c r="D21" s="35"/>
      <c r="E21" s="36">
        <v>707</v>
      </c>
      <c r="F21" s="37" t="str">
        <f>LOOKUP(I21,Authors!$A$2:$A$723,Authors!$B$2:$B$723)</f>
        <v>Ms. Juan Tang</v>
      </c>
      <c r="G21" s="37" t="s">
        <v>617</v>
      </c>
      <c r="H21" s="37" t="s">
        <v>618</v>
      </c>
      <c r="I21" s="39">
        <v>666</v>
      </c>
      <c r="J21" s="122" t="s">
        <v>1193</v>
      </c>
      <c r="K21" s="120" t="str">
        <f>LOOKUP(J21,Sheet1!$A$2:$A$141,Sheet1!$B$2:$B$141)</f>
        <v>Monday 17th</v>
      </c>
      <c r="L21" s="120" t="str">
        <f>LOOKUP(J21,Sheet1!$A$2:$A$141,Sheet1!$C$2:$C$141)</f>
        <v>14:10-15:50</v>
      </c>
      <c r="M21" s="120" t="str">
        <f>LOOKUP(J21,Sheet1!$A$2:$A$141,Sheet1!$D$2:$D$141)</f>
        <v>Boole Basement</v>
      </c>
    </row>
    <row r="22" spans="1:13" ht="18.75" x14ac:dyDescent="0.3">
      <c r="A22" s="119">
        <v>15</v>
      </c>
      <c r="B22" s="127"/>
      <c r="E22" s="128"/>
      <c r="F22" s="129"/>
      <c r="G22" s="129"/>
      <c r="H22" s="129"/>
      <c r="I22" s="128"/>
      <c r="J22" s="122"/>
      <c r="K22" s="120"/>
      <c r="L22" s="120"/>
      <c r="M22" s="120"/>
    </row>
    <row r="23" spans="1:13" ht="15.75" thickBot="1" x14ac:dyDescent="0.3">
      <c r="A23" s="119">
        <v>16</v>
      </c>
      <c r="B23" s="65" t="s">
        <v>1236</v>
      </c>
      <c r="C23" s="65" t="s">
        <v>1238</v>
      </c>
      <c r="D23" s="65" t="s">
        <v>1237</v>
      </c>
      <c r="E23" s="65" t="s">
        <v>1403</v>
      </c>
      <c r="F23" s="41" t="s">
        <v>2070</v>
      </c>
      <c r="G23" s="66" t="s">
        <v>483</v>
      </c>
      <c r="H23" s="138" t="s">
        <v>1306</v>
      </c>
      <c r="I23" s="65" t="s">
        <v>1214</v>
      </c>
      <c r="J23" s="122"/>
      <c r="K23" s="120"/>
      <c r="L23" s="120"/>
      <c r="M23" s="120"/>
    </row>
    <row r="24" spans="1:13" ht="18.75" x14ac:dyDescent="0.3">
      <c r="A24" s="119">
        <v>17</v>
      </c>
      <c r="B24" s="145"/>
      <c r="C24" s="83"/>
      <c r="D24" s="23"/>
      <c r="E24" s="24">
        <v>157</v>
      </c>
      <c r="F24" s="25" t="str">
        <f>LOOKUP(I24,Authors!$A$2:$A$723,Authors!$B$2:$B$723)</f>
        <v>Prof.  Brian T.  Helenbrook</v>
      </c>
      <c r="G24" s="25" t="s">
        <v>619</v>
      </c>
      <c r="H24" s="25" t="s">
        <v>620</v>
      </c>
      <c r="I24" s="27">
        <v>683</v>
      </c>
      <c r="J24" s="122" t="s">
        <v>1194</v>
      </c>
      <c r="K24" s="120" t="str">
        <f>LOOKUP(J24,Sheet1!$A$2:$A$141,Sheet1!$B$2:$B$141)</f>
        <v>Monday 17th</v>
      </c>
      <c r="L24" s="120" t="str">
        <f>LOOKUP(J24,Sheet1!$A$2:$A$141,Sheet1!$C$2:$C$141)</f>
        <v>16:20-18:00</v>
      </c>
      <c r="M24" s="120" t="str">
        <f>LOOKUP(J24,Sheet1!$A$2:$A$141,Sheet1!$D$2:$D$141)</f>
        <v>Boole Basement</v>
      </c>
    </row>
    <row r="25" spans="1:13" ht="18.75" x14ac:dyDescent="0.3">
      <c r="A25" s="119">
        <v>18</v>
      </c>
      <c r="B25" s="146"/>
      <c r="C25" s="64" t="s">
        <v>1351</v>
      </c>
      <c r="D25" s="64" t="str">
        <f>K24</f>
        <v>Monday 17th</v>
      </c>
      <c r="E25" s="30">
        <v>258</v>
      </c>
      <c r="F25" s="31" t="str">
        <f>LOOKUP(I25,Authors!$A$2:$A$723,Authors!$B$2:$B$723)</f>
        <v>Mr. Daniel Valyou</v>
      </c>
      <c r="G25" s="31" t="s">
        <v>619</v>
      </c>
      <c r="H25" s="31" t="s">
        <v>621</v>
      </c>
      <c r="I25" s="33">
        <v>688</v>
      </c>
      <c r="J25" s="122" t="s">
        <v>1194</v>
      </c>
      <c r="K25" s="120" t="str">
        <f>LOOKUP(J25,Sheet1!$A$2:$A$141,Sheet1!$B$2:$B$141)</f>
        <v>Monday 17th</v>
      </c>
      <c r="L25" s="120" t="str">
        <f>LOOKUP(J25,Sheet1!$A$2:$A$141,Sheet1!$C$2:$C$141)</f>
        <v>16:20-18:00</v>
      </c>
      <c r="M25" s="120" t="str">
        <f>LOOKUP(J25,Sheet1!$A$2:$A$141,Sheet1!$D$2:$D$141)</f>
        <v>Boole Basement</v>
      </c>
    </row>
    <row r="26" spans="1:13" ht="18.75" x14ac:dyDescent="0.3">
      <c r="A26" s="119">
        <v>19</v>
      </c>
      <c r="B26" s="146" t="str">
        <f>J26</f>
        <v>2.2b.</v>
      </c>
      <c r="C26" s="64" t="s">
        <v>1352</v>
      </c>
      <c r="D26" s="64" t="str">
        <f>L24</f>
        <v>16:20-18:00</v>
      </c>
      <c r="E26" s="30">
        <v>41</v>
      </c>
      <c r="F26" s="31" t="str">
        <f>LOOKUP(I26,Authors!$A$2:$A$723,Authors!$B$2:$B$723)</f>
        <v>Prof Ken Visser</v>
      </c>
      <c r="G26" s="31" t="s">
        <v>619</v>
      </c>
      <c r="H26" s="31" t="s">
        <v>622</v>
      </c>
      <c r="I26" s="33">
        <v>689</v>
      </c>
      <c r="J26" s="122" t="s">
        <v>1194</v>
      </c>
      <c r="K26" s="120" t="str">
        <f>LOOKUP(J26,Sheet1!$A$2:$A$141,Sheet1!$B$2:$B$141)</f>
        <v>Monday 17th</v>
      </c>
      <c r="L26" s="120" t="str">
        <f>LOOKUP(J26,Sheet1!$A$2:$A$141,Sheet1!$C$2:$C$141)</f>
        <v>16:20-18:00</v>
      </c>
      <c r="M26" s="120" t="str">
        <f>LOOKUP(J26,Sheet1!$A$2:$A$141,Sheet1!$D$2:$D$141)</f>
        <v>Boole Basement</v>
      </c>
    </row>
    <row r="27" spans="1:13" ht="18.75" x14ac:dyDescent="0.3">
      <c r="A27" s="119">
        <v>20</v>
      </c>
      <c r="B27" s="146"/>
      <c r="C27" s="64"/>
      <c r="D27" s="64" t="str">
        <f>M24</f>
        <v>Boole Basement</v>
      </c>
      <c r="E27" s="30">
        <v>725</v>
      </c>
      <c r="F27" s="31" t="str">
        <f>LOOKUP(I27,Authors!$A$2:$A$723,Authors!$B$2:$B$723)</f>
        <v>Associate professor Koichi  Watanabe</v>
      </c>
      <c r="G27" s="31" t="s">
        <v>298</v>
      </c>
      <c r="H27" s="31" t="s">
        <v>623</v>
      </c>
      <c r="I27" s="33">
        <v>699</v>
      </c>
      <c r="J27" s="122" t="s">
        <v>1194</v>
      </c>
      <c r="K27" s="120" t="str">
        <f>LOOKUP(J27,Sheet1!$A$2:$A$141,Sheet1!$B$2:$B$141)</f>
        <v>Monday 17th</v>
      </c>
      <c r="L27" s="120" t="str">
        <f>LOOKUP(J27,Sheet1!$A$2:$A$141,Sheet1!$C$2:$C$141)</f>
        <v>16:20-18:00</v>
      </c>
      <c r="M27" s="120" t="str">
        <f>LOOKUP(J27,Sheet1!$A$2:$A$141,Sheet1!$D$2:$D$141)</f>
        <v>Boole Basement</v>
      </c>
    </row>
    <row r="28" spans="1:13" ht="19.5" thickBot="1" x14ac:dyDescent="0.35">
      <c r="A28" s="119">
        <v>21</v>
      </c>
      <c r="B28" s="148"/>
      <c r="C28" s="74"/>
      <c r="D28" s="35"/>
      <c r="E28" s="36">
        <v>715</v>
      </c>
      <c r="F28" s="37" t="str">
        <f>LOOKUP(I28,Authors!$A$2:$A$723,Authors!$B$2:$B$723)</f>
        <v>Mr Vinit Dighe</v>
      </c>
      <c r="G28" s="37" t="s">
        <v>617</v>
      </c>
      <c r="H28" s="144" t="s">
        <v>624</v>
      </c>
      <c r="I28" s="39">
        <v>736</v>
      </c>
      <c r="J28" s="122" t="s">
        <v>1194</v>
      </c>
      <c r="K28" s="120" t="str">
        <f>LOOKUP(J28,Sheet1!$A$2:$A$141,Sheet1!$B$2:$B$141)</f>
        <v>Monday 17th</v>
      </c>
      <c r="L28" s="120" t="str">
        <f>LOOKUP(J28,Sheet1!$A$2:$A$141,Sheet1!$C$2:$C$141)</f>
        <v>16:20-18:00</v>
      </c>
      <c r="M28" s="120" t="str">
        <f>LOOKUP(J28,Sheet1!$A$2:$A$141,Sheet1!$D$2:$D$141)</f>
        <v>Boole Basement</v>
      </c>
    </row>
    <row r="29" spans="1:13" ht="18.75" x14ac:dyDescent="0.3">
      <c r="A29" s="119">
        <v>22</v>
      </c>
      <c r="B29" s="127"/>
      <c r="C29" s="130"/>
      <c r="D29" s="131"/>
      <c r="E29" s="128"/>
      <c r="F29" s="129"/>
      <c r="G29" s="129"/>
      <c r="H29" s="132"/>
      <c r="I29" s="128"/>
      <c r="J29" s="122"/>
      <c r="K29" s="120"/>
      <c r="L29" s="120"/>
      <c r="M29" s="120"/>
    </row>
    <row r="30" spans="1:13" ht="15.75" thickBot="1" x14ac:dyDescent="0.3">
      <c r="A30" s="119">
        <v>23</v>
      </c>
      <c r="B30" s="65" t="s">
        <v>1236</v>
      </c>
      <c r="C30" s="40" t="s">
        <v>1238</v>
      </c>
      <c r="D30" s="40" t="s">
        <v>1237</v>
      </c>
      <c r="E30" s="40" t="s">
        <v>1403</v>
      </c>
      <c r="F30" s="41" t="s">
        <v>2070</v>
      </c>
      <c r="G30" s="41" t="s">
        <v>483</v>
      </c>
      <c r="H30" s="42" t="s">
        <v>1306</v>
      </c>
      <c r="I30" s="65" t="s">
        <v>1214</v>
      </c>
      <c r="J30" s="122"/>
      <c r="K30" s="120"/>
      <c r="L30" s="120"/>
      <c r="M30" s="120"/>
    </row>
    <row r="31" spans="1:13" ht="18.75" x14ac:dyDescent="0.3">
      <c r="A31" s="119">
        <v>24</v>
      </c>
      <c r="B31" s="145"/>
      <c r="C31" s="83"/>
      <c r="D31" s="23"/>
      <c r="E31" s="24">
        <v>251</v>
      </c>
      <c r="F31" s="25" t="str">
        <f>LOOKUP(I31,Authors!$A$2:$A$723,Authors!$B$2:$B$723)</f>
        <v>Mr. Alexandre Mauricio</v>
      </c>
      <c r="G31" s="25" t="s">
        <v>227</v>
      </c>
      <c r="H31" s="25" t="s">
        <v>625</v>
      </c>
      <c r="I31" s="27">
        <v>432</v>
      </c>
      <c r="J31" s="122" t="s">
        <v>1157</v>
      </c>
      <c r="K31" s="120" t="str">
        <f>LOOKUP(J31,Sheet1!$A$2:$A$141,Sheet1!$B$2:$B$141)</f>
        <v>Monday 17th</v>
      </c>
      <c r="L31" s="120" t="str">
        <f>LOOKUP(J31,Sheet1!$A$2:$A$141,Sheet1!$C$2:$C$141)</f>
        <v>14:10-15:50</v>
      </c>
      <c r="M31" s="120" t="str">
        <f>LOOKUP(J31,Sheet1!$A$2:$A$141,Sheet1!$D$2:$D$141)</f>
        <v>Boole Basement</v>
      </c>
    </row>
    <row r="32" spans="1:13" ht="18.75" x14ac:dyDescent="0.3">
      <c r="A32" s="119">
        <v>25</v>
      </c>
      <c r="B32" s="146"/>
      <c r="C32" s="64"/>
      <c r="D32" s="64" t="str">
        <f>K31</f>
        <v>Monday 17th</v>
      </c>
      <c r="E32" s="30">
        <v>525</v>
      </c>
      <c r="F32" s="31" t="str">
        <f>LOOKUP(I32,Authors!$A$2:$A$723,Authors!$B$2:$B$723)</f>
        <v>Mr. Birger Luhmann</v>
      </c>
      <c r="G32" s="31" t="s">
        <v>626</v>
      </c>
      <c r="H32" s="31" t="s">
        <v>627</v>
      </c>
      <c r="I32" s="33">
        <v>442</v>
      </c>
      <c r="J32" s="122" t="s">
        <v>1157</v>
      </c>
      <c r="K32" s="120" t="str">
        <f>LOOKUP(J32,Sheet1!$A$2:$A$141,Sheet1!$B$2:$B$141)</f>
        <v>Monday 17th</v>
      </c>
      <c r="L32" s="120" t="str">
        <f>LOOKUP(J32,Sheet1!$A$2:$A$141,Sheet1!$C$2:$C$141)</f>
        <v>14:10-15:50</v>
      </c>
      <c r="M32" s="120" t="str">
        <f>LOOKUP(J32,Sheet1!$A$2:$A$141,Sheet1!$D$2:$D$141)</f>
        <v>Boole Basement</v>
      </c>
    </row>
    <row r="33" spans="1:13" ht="18.75" x14ac:dyDescent="0.3">
      <c r="A33" s="119">
        <v>26</v>
      </c>
      <c r="B33" s="146"/>
      <c r="C33" s="64" t="s">
        <v>1353</v>
      </c>
      <c r="D33" s="64" t="str">
        <f>L31</f>
        <v>14:10-15:50</v>
      </c>
      <c r="E33" s="30">
        <v>575</v>
      </c>
      <c r="F33" s="31" t="str">
        <f>LOOKUP(I33,Authors!$A$2:$A$723,Authors!$B$2:$B$723)</f>
        <v>Mr. Cédric Peeters</v>
      </c>
      <c r="G33" s="31" t="s">
        <v>113</v>
      </c>
      <c r="H33" s="31" t="s">
        <v>628</v>
      </c>
      <c r="I33" s="33">
        <v>500</v>
      </c>
      <c r="J33" s="122" t="s">
        <v>1157</v>
      </c>
      <c r="K33" s="120" t="str">
        <f>LOOKUP(J33,Sheet1!$A$2:$A$141,Sheet1!$B$2:$B$141)</f>
        <v>Monday 17th</v>
      </c>
      <c r="L33" s="120" t="str">
        <f>LOOKUP(J33,Sheet1!$A$2:$A$141,Sheet1!$C$2:$C$141)</f>
        <v>14:10-15:50</v>
      </c>
      <c r="M33" s="120" t="str">
        <f>LOOKUP(J33,Sheet1!$A$2:$A$141,Sheet1!$D$2:$D$141)</f>
        <v>Boole Basement</v>
      </c>
    </row>
    <row r="34" spans="1:13" ht="18.75" x14ac:dyDescent="0.3">
      <c r="A34" s="119">
        <v>27</v>
      </c>
      <c r="B34" s="146" t="str">
        <f>J34</f>
        <v>2.3.</v>
      </c>
      <c r="C34" s="64" t="s">
        <v>1354</v>
      </c>
      <c r="D34" s="64" t="str">
        <f>M31</f>
        <v>Boole Basement</v>
      </c>
      <c r="E34" s="30">
        <v>608</v>
      </c>
      <c r="F34" s="31" t="str">
        <f>LOOKUP(I34,Authors!$A$2:$A$723,Authors!$B$2:$B$723)</f>
        <v>Ms. Sofia Koukoura</v>
      </c>
      <c r="G34" s="31" t="s">
        <v>58</v>
      </c>
      <c r="H34" s="31" t="s">
        <v>629</v>
      </c>
      <c r="I34" s="33">
        <v>538</v>
      </c>
      <c r="J34" s="122" t="s">
        <v>1157</v>
      </c>
      <c r="K34" s="120" t="str">
        <f>LOOKUP(J34,Sheet1!$A$2:$A$141,Sheet1!$B$2:$B$141)</f>
        <v>Monday 17th</v>
      </c>
      <c r="L34" s="120" t="str">
        <f>LOOKUP(J34,Sheet1!$A$2:$A$141,Sheet1!$C$2:$C$141)</f>
        <v>14:10-15:50</v>
      </c>
      <c r="M34" s="120" t="str">
        <f>LOOKUP(J34,Sheet1!$A$2:$A$141,Sheet1!$D$2:$D$141)</f>
        <v>Boole Basement</v>
      </c>
    </row>
    <row r="35" spans="1:13" ht="18.75" x14ac:dyDescent="0.3">
      <c r="A35" s="119">
        <v>28</v>
      </c>
      <c r="B35" s="146"/>
      <c r="C35" s="64" t="s">
        <v>1355</v>
      </c>
      <c r="D35" s="49"/>
      <c r="E35" s="30">
        <v>648</v>
      </c>
      <c r="F35" s="31" t="str">
        <f>LOOKUP(I35,Authors!$A$2:$A$723,Authors!$B$2:$B$723)</f>
        <v>Prof Amir Nejad</v>
      </c>
      <c r="G35" s="31" t="s">
        <v>630</v>
      </c>
      <c r="H35" s="31" t="s">
        <v>631</v>
      </c>
      <c r="I35" s="33">
        <v>599</v>
      </c>
      <c r="J35" s="122" t="s">
        <v>1157</v>
      </c>
      <c r="K35" s="120" t="str">
        <f>LOOKUP(J35,Sheet1!$A$2:$A$141,Sheet1!$B$2:$B$141)</f>
        <v>Monday 17th</v>
      </c>
      <c r="L35" s="120" t="str">
        <f>LOOKUP(J35,Sheet1!$A$2:$A$141,Sheet1!$C$2:$C$141)</f>
        <v>14:10-15:50</v>
      </c>
      <c r="M35" s="120" t="str">
        <f>LOOKUP(J35,Sheet1!$A$2:$A$141,Sheet1!$D$2:$D$141)</f>
        <v>Boole Basement</v>
      </c>
    </row>
    <row r="36" spans="1:13" ht="18.75" x14ac:dyDescent="0.3">
      <c r="A36" s="119">
        <v>29</v>
      </c>
      <c r="B36" s="146"/>
      <c r="C36" s="64"/>
      <c r="D36" s="49"/>
      <c r="E36" s="30">
        <v>182</v>
      </c>
      <c r="F36" s="31" t="str">
        <f>LOOKUP(I36,Authors!$A$2:$A$723,Authors!$B$2:$B$723)</f>
        <v>Mr. Daniel Cornel</v>
      </c>
      <c r="G36" s="31" t="s">
        <v>374</v>
      </c>
      <c r="H36" s="31" t="s">
        <v>632</v>
      </c>
      <c r="I36" s="33">
        <v>672</v>
      </c>
      <c r="J36" s="122" t="s">
        <v>1157</v>
      </c>
      <c r="K36" s="120" t="str">
        <f>LOOKUP(J36,Sheet1!$A$2:$A$141,Sheet1!$B$2:$B$141)</f>
        <v>Monday 17th</v>
      </c>
      <c r="L36" s="120" t="str">
        <f>LOOKUP(J36,Sheet1!$A$2:$A$141,Sheet1!$C$2:$C$141)</f>
        <v>14:10-15:50</v>
      </c>
      <c r="M36" s="120" t="str">
        <f>LOOKUP(J36,Sheet1!$A$2:$A$141,Sheet1!$D$2:$D$141)</f>
        <v>Boole Basement</v>
      </c>
    </row>
    <row r="37" spans="1:13" ht="19.5" thickBot="1" x14ac:dyDescent="0.35">
      <c r="A37" s="119">
        <v>30</v>
      </c>
      <c r="B37" s="148"/>
      <c r="C37" s="74"/>
      <c r="D37" s="35"/>
      <c r="E37" s="36">
        <v>733</v>
      </c>
      <c r="F37" s="37" t="str">
        <f>LOOKUP(I37,Authors!$A$2:$A$723,Authors!$B$2:$B$723)</f>
        <v>Prof Jan Helsen</v>
      </c>
      <c r="G37" s="37" t="s">
        <v>633</v>
      </c>
      <c r="H37" s="37" t="s">
        <v>634</v>
      </c>
      <c r="I37" s="39">
        <v>707</v>
      </c>
      <c r="J37" s="122" t="s">
        <v>1157</v>
      </c>
      <c r="K37" s="120" t="str">
        <f>LOOKUP(J37,Sheet1!$A$2:$A$141,Sheet1!$B$2:$B$141)</f>
        <v>Monday 17th</v>
      </c>
      <c r="L37" s="120" t="str">
        <f>LOOKUP(J37,Sheet1!$A$2:$A$141,Sheet1!$C$2:$C$141)</f>
        <v>14:10-15:50</v>
      </c>
      <c r="M37" s="120" t="str">
        <f>LOOKUP(J37,Sheet1!$A$2:$A$141,Sheet1!$D$2:$D$141)</f>
        <v>Boole Basement</v>
      </c>
    </row>
    <row r="38" spans="1:13" ht="18.75" x14ac:dyDescent="0.3">
      <c r="A38" s="119">
        <v>31</v>
      </c>
      <c r="B38" s="133"/>
      <c r="E38" s="128"/>
      <c r="F38" s="129"/>
      <c r="G38" s="129"/>
      <c r="H38" s="129"/>
      <c r="I38" s="128"/>
      <c r="J38" s="122"/>
      <c r="K38" s="120"/>
      <c r="L38" s="120"/>
      <c r="M38" s="120"/>
    </row>
    <row r="39" spans="1:13" ht="15.75" thickBot="1" x14ac:dyDescent="0.3">
      <c r="A39" s="119">
        <v>32</v>
      </c>
      <c r="B39" s="65" t="s">
        <v>1236</v>
      </c>
      <c r="C39" s="40" t="s">
        <v>1238</v>
      </c>
      <c r="D39" s="40" t="s">
        <v>1237</v>
      </c>
      <c r="E39" s="40" t="s">
        <v>1403</v>
      </c>
      <c r="F39" s="41" t="s">
        <v>2070</v>
      </c>
      <c r="G39" s="41" t="s">
        <v>483</v>
      </c>
      <c r="H39" s="42" t="s">
        <v>1306</v>
      </c>
      <c r="I39" s="65" t="s">
        <v>1214</v>
      </c>
      <c r="J39" s="122"/>
      <c r="K39" s="120"/>
      <c r="L39" s="120"/>
      <c r="M39" s="120"/>
    </row>
    <row r="40" spans="1:13" ht="18.75" x14ac:dyDescent="0.3">
      <c r="A40" s="119">
        <v>33</v>
      </c>
      <c r="B40" s="145"/>
      <c r="C40" s="83"/>
      <c r="D40" s="23"/>
      <c r="E40" s="24">
        <v>513</v>
      </c>
      <c r="F40" s="25" t="str">
        <f>LOOKUP(I40,Authors!$A$2:$A$723,Authors!$B$2:$B$723)</f>
        <v>Mr. Sebastian Marten</v>
      </c>
      <c r="G40" s="25" t="s">
        <v>518</v>
      </c>
      <c r="H40" s="25" t="s">
        <v>635</v>
      </c>
      <c r="I40" s="27">
        <v>421</v>
      </c>
      <c r="J40" s="122" t="s">
        <v>1158</v>
      </c>
      <c r="K40" s="120" t="str">
        <f>LOOKUP(J40,Sheet1!$A$2:$A$141,Sheet1!$B$2:$B$141)</f>
        <v xml:space="preserve">Tuesday 18th </v>
      </c>
      <c r="L40" s="120" t="str">
        <f>LOOKUP(J40,Sheet1!$A$2:$A$141,Sheet1!$C$2:$C$141)</f>
        <v>09:00 - 10:40</v>
      </c>
      <c r="M40" s="120" t="str">
        <f>LOOKUP(J40,Sheet1!$A$2:$A$141,Sheet1!$D$2:$D$141)</f>
        <v>Boole Basement</v>
      </c>
    </row>
    <row r="41" spans="1:13" ht="18.75" x14ac:dyDescent="0.3">
      <c r="A41" s="119">
        <v>34</v>
      </c>
      <c r="B41" s="146"/>
      <c r="C41" s="64" t="s">
        <v>1356</v>
      </c>
      <c r="D41" s="64" t="str">
        <f>K40</f>
        <v xml:space="preserve">Tuesday 18th </v>
      </c>
      <c r="E41" s="30">
        <v>104</v>
      </c>
      <c r="F41" s="31" t="str">
        <f>LOOKUP(I41,Authors!$A$2:$A$723,Authors!$B$2:$B$723)</f>
        <v>Mr. Niels Adema</v>
      </c>
      <c r="G41" s="31" t="s">
        <v>636</v>
      </c>
      <c r="H41" s="31" t="s">
        <v>637</v>
      </c>
      <c r="I41" s="33">
        <v>443</v>
      </c>
      <c r="J41" s="122" t="s">
        <v>1158</v>
      </c>
      <c r="K41" s="120" t="str">
        <f>LOOKUP(J41,Sheet1!$A$2:$A$141,Sheet1!$B$2:$B$141)</f>
        <v xml:space="preserve">Tuesday 18th </v>
      </c>
      <c r="L41" s="120" t="str">
        <f>LOOKUP(J41,Sheet1!$A$2:$A$141,Sheet1!$C$2:$C$141)</f>
        <v>09:00 - 10:40</v>
      </c>
      <c r="M41" s="120" t="str">
        <f>LOOKUP(J41,Sheet1!$A$2:$A$141,Sheet1!$D$2:$D$141)</f>
        <v>Boole Basement</v>
      </c>
    </row>
    <row r="42" spans="1:13" ht="18.75" x14ac:dyDescent="0.3">
      <c r="A42" s="119">
        <v>35</v>
      </c>
      <c r="B42" s="146" t="str">
        <f>J42</f>
        <v>2.4a.</v>
      </c>
      <c r="C42" s="64" t="s">
        <v>1357</v>
      </c>
      <c r="D42" s="64" t="str">
        <f>L40</f>
        <v>09:00 - 10:40</v>
      </c>
      <c r="E42" s="30">
        <v>242</v>
      </c>
      <c r="F42" s="31" t="str">
        <f>LOOKUP(I42,Authors!$A$2:$A$723,Authors!$B$2:$B$723)</f>
        <v>Dr. Alejandro Gomez Gonzalez</v>
      </c>
      <c r="G42" s="31" t="s">
        <v>45</v>
      </c>
      <c r="H42" s="31" t="s">
        <v>638</v>
      </c>
      <c r="I42" s="33">
        <v>460</v>
      </c>
      <c r="J42" s="122" t="s">
        <v>1158</v>
      </c>
      <c r="K42" s="120" t="str">
        <f>LOOKUP(J42,Sheet1!$A$2:$A$141,Sheet1!$B$2:$B$141)</f>
        <v xml:space="preserve">Tuesday 18th </v>
      </c>
      <c r="L42" s="120" t="str">
        <f>LOOKUP(J42,Sheet1!$A$2:$A$141,Sheet1!$C$2:$C$141)</f>
        <v>09:00 - 10:40</v>
      </c>
      <c r="M42" s="120" t="str">
        <f>LOOKUP(J42,Sheet1!$A$2:$A$141,Sheet1!$D$2:$D$141)</f>
        <v>Boole Basement</v>
      </c>
    </row>
    <row r="43" spans="1:13" ht="18.75" x14ac:dyDescent="0.3">
      <c r="A43" s="119">
        <v>36</v>
      </c>
      <c r="B43" s="146"/>
      <c r="C43" s="64"/>
      <c r="D43" s="64" t="str">
        <f>M40</f>
        <v>Boole Basement</v>
      </c>
      <c r="E43" s="30">
        <v>518</v>
      </c>
      <c r="F43" s="31" t="str">
        <f>LOOKUP(I43,Authors!$A$2:$A$723,Authors!$B$2:$B$723)</f>
        <v>Dr. Motofumi Tanaka</v>
      </c>
      <c r="G43" s="31" t="s">
        <v>639</v>
      </c>
      <c r="H43" s="31" t="s">
        <v>640</v>
      </c>
      <c r="I43" s="33">
        <v>609</v>
      </c>
      <c r="J43" s="122" t="s">
        <v>1158</v>
      </c>
      <c r="K43" s="120" t="str">
        <f>LOOKUP(J43,Sheet1!$A$2:$A$141,Sheet1!$B$2:$B$141)</f>
        <v xml:space="preserve">Tuesday 18th </v>
      </c>
      <c r="L43" s="120" t="str">
        <f>LOOKUP(J43,Sheet1!$A$2:$A$141,Sheet1!$C$2:$C$141)</f>
        <v>09:00 - 10:40</v>
      </c>
      <c r="M43" s="120" t="str">
        <f>LOOKUP(J43,Sheet1!$A$2:$A$141,Sheet1!$D$2:$D$141)</f>
        <v>Boole Basement</v>
      </c>
    </row>
    <row r="44" spans="1:13" ht="19.5" thickBot="1" x14ac:dyDescent="0.35">
      <c r="A44" s="119">
        <v>37</v>
      </c>
      <c r="B44" s="148"/>
      <c r="C44" s="74"/>
      <c r="D44" s="35"/>
      <c r="E44" s="36">
        <v>452</v>
      </c>
      <c r="F44" s="37" t="str">
        <f>LOOKUP(I44,Authors!$A$2:$A$723,Authors!$B$2:$B$723)</f>
        <v>Dr Hubert Branger</v>
      </c>
      <c r="G44" s="37" t="s">
        <v>641</v>
      </c>
      <c r="H44" s="37" t="s">
        <v>642</v>
      </c>
      <c r="I44" s="39">
        <v>652</v>
      </c>
      <c r="J44" s="122" t="s">
        <v>1158</v>
      </c>
      <c r="K44" s="120" t="str">
        <f>LOOKUP(J44,Sheet1!$A$2:$A$141,Sheet1!$B$2:$B$141)</f>
        <v xml:space="preserve">Tuesday 18th </v>
      </c>
      <c r="L44" s="120" t="str">
        <f>LOOKUP(J44,Sheet1!$A$2:$A$141,Sheet1!$C$2:$C$141)</f>
        <v>09:00 - 10:40</v>
      </c>
      <c r="M44" s="120" t="str">
        <f>LOOKUP(J44,Sheet1!$A$2:$A$141,Sheet1!$D$2:$D$141)</f>
        <v>Boole Basement</v>
      </c>
    </row>
    <row r="45" spans="1:13" ht="18.75" x14ac:dyDescent="0.3">
      <c r="A45" s="119">
        <v>38</v>
      </c>
      <c r="B45" s="133"/>
      <c r="E45" s="128"/>
      <c r="F45" s="129"/>
      <c r="G45" s="129"/>
      <c r="H45" s="129"/>
      <c r="I45" s="128"/>
      <c r="J45" s="122"/>
      <c r="K45" s="120"/>
      <c r="L45" s="120"/>
      <c r="M45" s="120"/>
    </row>
    <row r="46" spans="1:13" ht="15.75" thickBot="1" x14ac:dyDescent="0.3">
      <c r="A46" s="119">
        <v>39</v>
      </c>
      <c r="B46" s="65" t="s">
        <v>1236</v>
      </c>
      <c r="C46" s="40" t="s">
        <v>1238</v>
      </c>
      <c r="D46" s="40" t="s">
        <v>1237</v>
      </c>
      <c r="E46" s="40" t="s">
        <v>1403</v>
      </c>
      <c r="F46" s="41" t="s">
        <v>2070</v>
      </c>
      <c r="G46" s="41" t="s">
        <v>483</v>
      </c>
      <c r="H46" s="42" t="s">
        <v>1306</v>
      </c>
      <c r="I46" s="65" t="s">
        <v>1214</v>
      </c>
      <c r="J46" s="122"/>
      <c r="K46" s="120"/>
      <c r="L46" s="120"/>
      <c r="M46" s="120"/>
    </row>
    <row r="47" spans="1:13" ht="18.75" x14ac:dyDescent="0.3">
      <c r="A47" s="119">
        <v>40</v>
      </c>
      <c r="B47" s="145"/>
      <c r="C47" s="83"/>
      <c r="D47" s="23"/>
      <c r="E47" s="24">
        <v>717</v>
      </c>
      <c r="F47" s="25" t="str">
        <f>LOOKUP(I47,Authors!$A$2:$A$723,Authors!$B$2:$B$723)</f>
        <v>Vlaho Petrović</v>
      </c>
      <c r="G47" s="25" t="s">
        <v>643</v>
      </c>
      <c r="H47" s="25" t="s">
        <v>644</v>
      </c>
      <c r="I47" s="27">
        <v>685</v>
      </c>
      <c r="J47" s="122" t="s">
        <v>1159</v>
      </c>
      <c r="K47" s="120" t="str">
        <f>LOOKUP(J47,Sheet1!$A$2:$A$141,Sheet1!$B$2:$B$141)</f>
        <v xml:space="preserve">Tuesday 18th </v>
      </c>
      <c r="L47" s="120" t="str">
        <f>LOOKUP(J47,Sheet1!$A$2:$A$141,Sheet1!$C$2:$C$141)</f>
        <v>11:10-12:50</v>
      </c>
      <c r="M47" s="120" t="str">
        <f>LOOKUP(J47,Sheet1!$A$2:$A$141,Sheet1!$D$2:$D$141)</f>
        <v>Boole Basement</v>
      </c>
    </row>
    <row r="48" spans="1:13" ht="18.75" x14ac:dyDescent="0.3">
      <c r="A48" s="119">
        <v>41</v>
      </c>
      <c r="B48" s="146"/>
      <c r="C48" s="64" t="s">
        <v>1356</v>
      </c>
      <c r="D48" s="64" t="str">
        <f>K47</f>
        <v xml:space="preserve">Tuesday 18th </v>
      </c>
      <c r="E48" s="30">
        <v>383</v>
      </c>
      <c r="F48" s="31" t="str">
        <f>LOOKUP(I48,Authors!$A$2:$A$723,Authors!$B$2:$B$723)</f>
        <v>Mr Antoine Soulier</v>
      </c>
      <c r="G48" s="31" t="s">
        <v>645</v>
      </c>
      <c r="H48" s="141" t="s">
        <v>646</v>
      </c>
      <c r="I48" s="33">
        <v>694</v>
      </c>
      <c r="J48" s="122" t="s">
        <v>1159</v>
      </c>
      <c r="K48" s="120" t="str">
        <f>LOOKUP(J48,Sheet1!$A$2:$A$141,Sheet1!$B$2:$B$141)</f>
        <v xml:space="preserve">Tuesday 18th </v>
      </c>
      <c r="L48" s="120" t="str">
        <f>LOOKUP(J48,Sheet1!$A$2:$A$141,Sheet1!$C$2:$C$141)</f>
        <v>11:10-12:50</v>
      </c>
      <c r="M48" s="120" t="str">
        <f>LOOKUP(J48,Sheet1!$A$2:$A$141,Sheet1!$D$2:$D$141)</f>
        <v>Boole Basement</v>
      </c>
    </row>
    <row r="49" spans="1:13" ht="18.75" x14ac:dyDescent="0.3">
      <c r="A49" s="119">
        <v>42</v>
      </c>
      <c r="B49" s="146" t="str">
        <f>J49</f>
        <v>2.4b.</v>
      </c>
      <c r="C49" s="64" t="s">
        <v>1357</v>
      </c>
      <c r="D49" s="64" t="str">
        <f>L47</f>
        <v>11:10-12:50</v>
      </c>
      <c r="E49" s="30">
        <v>726</v>
      </c>
      <c r="F49" s="31" t="str">
        <f>LOOKUP(I49,Authors!$A$2:$A$723,Authors!$B$2:$B$723)</f>
        <v>Dr. Annie Leroy</v>
      </c>
      <c r="G49" s="31" t="s">
        <v>647</v>
      </c>
      <c r="H49" s="31" t="s">
        <v>648</v>
      </c>
      <c r="I49" s="33">
        <v>700</v>
      </c>
      <c r="J49" s="122" t="s">
        <v>1159</v>
      </c>
      <c r="K49" s="120" t="str">
        <f>LOOKUP(J49,Sheet1!$A$2:$A$141,Sheet1!$B$2:$B$141)</f>
        <v xml:space="preserve">Tuesday 18th </v>
      </c>
      <c r="L49" s="120" t="str">
        <f>LOOKUP(J49,Sheet1!$A$2:$A$141,Sheet1!$C$2:$C$141)</f>
        <v>11:10-12:50</v>
      </c>
      <c r="M49" s="120" t="str">
        <f>LOOKUP(J49,Sheet1!$A$2:$A$141,Sheet1!$D$2:$D$141)</f>
        <v>Boole Basement</v>
      </c>
    </row>
    <row r="50" spans="1:13" ht="18.75" x14ac:dyDescent="0.3">
      <c r="A50" s="119">
        <v>43</v>
      </c>
      <c r="B50" s="146"/>
      <c r="C50" s="64"/>
      <c r="D50" s="64" t="str">
        <f>M47</f>
        <v>Boole Basement</v>
      </c>
      <c r="E50" s="30">
        <v>727</v>
      </c>
      <c r="F50" s="31" t="str">
        <f>LOOKUP(I50,Authors!$A$2:$A$723,Authors!$B$2:$B$723)</f>
        <v>Dr. Ricardo Pereira</v>
      </c>
      <c r="G50" s="31" t="s">
        <v>649</v>
      </c>
      <c r="H50" s="31" t="s">
        <v>650</v>
      </c>
      <c r="I50" s="33">
        <v>702</v>
      </c>
      <c r="J50" s="122" t="s">
        <v>1159</v>
      </c>
      <c r="K50" s="120" t="str">
        <f>LOOKUP(J50,Sheet1!$A$2:$A$141,Sheet1!$B$2:$B$141)</f>
        <v xml:space="preserve">Tuesday 18th </v>
      </c>
      <c r="L50" s="120" t="str">
        <f>LOOKUP(J50,Sheet1!$A$2:$A$141,Sheet1!$C$2:$C$141)</f>
        <v>11:10-12:50</v>
      </c>
      <c r="M50" s="120" t="str">
        <f>LOOKUP(J50,Sheet1!$A$2:$A$141,Sheet1!$D$2:$D$141)</f>
        <v>Boole Basement</v>
      </c>
    </row>
    <row r="51" spans="1:13" ht="19.5" thickBot="1" x14ac:dyDescent="0.35">
      <c r="A51" s="119">
        <v>44</v>
      </c>
      <c r="B51" s="148"/>
      <c r="C51" s="74"/>
      <c r="D51" s="35"/>
      <c r="E51" s="36">
        <v>730</v>
      </c>
      <c r="F51" s="37" t="str">
        <f>LOOKUP(I51,Authors!$A$2:$A$723,Authors!$B$2:$B$723)</f>
        <v>Caroline Braud</v>
      </c>
      <c r="G51" s="37" t="s">
        <v>651</v>
      </c>
      <c r="H51" s="37" t="s">
        <v>652</v>
      </c>
      <c r="I51" s="39">
        <v>706</v>
      </c>
      <c r="J51" s="122" t="s">
        <v>1159</v>
      </c>
      <c r="K51" s="120" t="str">
        <f>LOOKUP(J51,Sheet1!$A$2:$A$141,Sheet1!$B$2:$B$141)</f>
        <v xml:space="preserve">Tuesday 18th </v>
      </c>
      <c r="L51" s="120" t="str">
        <f>LOOKUP(J51,Sheet1!$A$2:$A$141,Sheet1!$C$2:$C$141)</f>
        <v>11:10-12:50</v>
      </c>
      <c r="M51" s="120" t="str">
        <f>LOOKUP(J51,Sheet1!$A$2:$A$141,Sheet1!$D$2:$D$141)</f>
        <v>Boole Basement</v>
      </c>
    </row>
    <row r="52" spans="1:13" ht="18.75" x14ac:dyDescent="0.3">
      <c r="A52" s="119">
        <v>45</v>
      </c>
      <c r="B52" s="127"/>
      <c r="C52" s="130"/>
      <c r="D52" s="131"/>
      <c r="E52" s="128"/>
      <c r="F52" s="129"/>
      <c r="G52" s="129"/>
      <c r="H52" s="129"/>
      <c r="I52" s="128"/>
      <c r="J52" s="122"/>
      <c r="K52" s="120"/>
      <c r="L52" s="120"/>
      <c r="M52" s="120"/>
    </row>
    <row r="53" spans="1:13" ht="15.75" thickBot="1" x14ac:dyDescent="0.3">
      <c r="A53" s="119">
        <v>46</v>
      </c>
      <c r="B53" s="65" t="s">
        <v>1236</v>
      </c>
      <c r="C53" s="65" t="s">
        <v>1238</v>
      </c>
      <c r="D53" s="65" t="s">
        <v>1237</v>
      </c>
      <c r="E53" s="65" t="s">
        <v>1403</v>
      </c>
      <c r="F53" s="41" t="s">
        <v>2070</v>
      </c>
      <c r="G53" s="66" t="s">
        <v>483</v>
      </c>
      <c r="H53" s="138" t="s">
        <v>1306</v>
      </c>
      <c r="I53" s="65" t="s">
        <v>1214</v>
      </c>
      <c r="J53" s="122"/>
      <c r="K53" s="120"/>
      <c r="L53" s="120"/>
      <c r="M53" s="120"/>
    </row>
    <row r="54" spans="1:13" ht="18.75" x14ac:dyDescent="0.3">
      <c r="A54" s="119">
        <v>47</v>
      </c>
      <c r="B54" s="145"/>
      <c r="C54" s="347"/>
      <c r="D54" s="83"/>
      <c r="E54" s="24">
        <v>21</v>
      </c>
      <c r="F54" s="25" t="str">
        <f>LOOKUP(I54,Authors!$A$2:$A$723,Authors!$B$2:$B$723)</f>
        <v>Dr. Caroline Braud</v>
      </c>
      <c r="G54" s="25" t="s">
        <v>653</v>
      </c>
      <c r="H54" s="143" t="s">
        <v>654</v>
      </c>
      <c r="I54" s="27">
        <v>708</v>
      </c>
      <c r="J54" s="122" t="s">
        <v>1170</v>
      </c>
      <c r="K54" s="120" t="str">
        <f>LOOKUP(J54,Sheet1!$A$2:$A$141,Sheet1!$B$2:$B$141)</f>
        <v xml:space="preserve">Tuesday 18th </v>
      </c>
      <c r="L54" s="120" t="str">
        <f>LOOKUP(J54,Sheet1!$A$2:$A$141,Sheet1!$C$2:$C$141)</f>
        <v>14:10-15:50</v>
      </c>
      <c r="M54" s="120" t="str">
        <f>LOOKUP(J54,Sheet1!$A$2:$A$141,Sheet1!$D$2:$D$141)</f>
        <v>Boole Basement</v>
      </c>
    </row>
    <row r="55" spans="1:13" ht="18.75" x14ac:dyDescent="0.3">
      <c r="A55" s="119">
        <v>48</v>
      </c>
      <c r="B55" s="146"/>
      <c r="C55" s="64" t="s">
        <v>1356</v>
      </c>
      <c r="D55" s="64" t="str">
        <f>K55</f>
        <v xml:space="preserve">Tuesday 18th </v>
      </c>
      <c r="E55" s="30">
        <v>633</v>
      </c>
      <c r="F55" s="31" t="str">
        <f>LOOKUP(I55,Authors!$A$2:$A$723,Authors!$B$2:$B$723)</f>
        <v>Farid Samara</v>
      </c>
      <c r="G55" s="31" t="s">
        <v>544</v>
      </c>
      <c r="H55" s="31" t="s">
        <v>655</v>
      </c>
      <c r="I55" s="33">
        <v>719</v>
      </c>
      <c r="J55" s="122" t="s">
        <v>1170</v>
      </c>
      <c r="K55" s="120" t="str">
        <f>LOOKUP(J55,Sheet1!$A$2:$A$141,Sheet1!$B$2:$B$141)</f>
        <v xml:space="preserve">Tuesday 18th </v>
      </c>
      <c r="L55" s="120" t="str">
        <f>LOOKUP(J55,Sheet1!$A$2:$A$141,Sheet1!$C$2:$C$141)</f>
        <v>14:10-15:50</v>
      </c>
      <c r="M55" s="120" t="str">
        <f>LOOKUP(J55,Sheet1!$A$2:$A$141,Sheet1!$D$2:$D$141)</f>
        <v>Boole Basement</v>
      </c>
    </row>
    <row r="56" spans="1:13" ht="18.75" x14ac:dyDescent="0.3">
      <c r="A56" s="119">
        <v>49</v>
      </c>
      <c r="B56" s="146" t="str">
        <f>J56</f>
        <v>2.4c.</v>
      </c>
      <c r="C56" s="64" t="s">
        <v>1357</v>
      </c>
      <c r="D56" s="64" t="str">
        <f>L55</f>
        <v>14:10-15:50</v>
      </c>
      <c r="E56" s="30">
        <v>500</v>
      </c>
      <c r="F56" s="31" t="str">
        <f>LOOKUP(I56,Authors!$A$2:$A$723,Authors!$B$2:$B$723)</f>
        <v>Dr. Valentin Resseguier</v>
      </c>
      <c r="G56" s="31" t="s">
        <v>656</v>
      </c>
      <c r="H56" s="31" t="s">
        <v>657</v>
      </c>
      <c r="I56" s="33">
        <v>720</v>
      </c>
      <c r="J56" s="122" t="s">
        <v>1170</v>
      </c>
      <c r="K56" s="120" t="str">
        <f>LOOKUP(J56,Sheet1!$A$2:$A$141,Sheet1!$B$2:$B$141)</f>
        <v xml:space="preserve">Tuesday 18th </v>
      </c>
      <c r="L56" s="120" t="str">
        <f>LOOKUP(J56,Sheet1!$A$2:$A$141,Sheet1!$C$2:$C$141)</f>
        <v>14:10-15:50</v>
      </c>
      <c r="M56" s="120" t="str">
        <f>LOOKUP(J56,Sheet1!$A$2:$A$141,Sheet1!$D$2:$D$141)</f>
        <v>Boole Basement</v>
      </c>
    </row>
    <row r="57" spans="1:13" ht="18.75" x14ac:dyDescent="0.3">
      <c r="B57" s="146"/>
      <c r="C57" s="64"/>
      <c r="D57" s="64" t="str">
        <f>M55</f>
        <v>Boole Basement</v>
      </c>
      <c r="E57" s="141"/>
      <c r="F57" s="141"/>
      <c r="G57" s="141" t="s">
        <v>2069</v>
      </c>
      <c r="H57" s="141" t="s">
        <v>2069</v>
      </c>
      <c r="I57" s="348"/>
      <c r="J57" s="122"/>
      <c r="K57" s="120"/>
      <c r="L57" s="120"/>
      <c r="M57" s="120"/>
    </row>
    <row r="58" spans="1:13" ht="19.5" thickBot="1" x14ac:dyDescent="0.35">
      <c r="B58" s="148"/>
      <c r="C58" s="74"/>
      <c r="D58" s="74"/>
      <c r="E58" s="142"/>
      <c r="F58" s="142"/>
      <c r="G58" s="142" t="s">
        <v>2069</v>
      </c>
      <c r="H58" s="142" t="s">
        <v>2069</v>
      </c>
      <c r="I58" s="349"/>
      <c r="J58" s="122"/>
      <c r="K58" s="120"/>
      <c r="L58" s="120"/>
      <c r="M58" s="120"/>
    </row>
    <row r="59" spans="1:13" ht="18.75" x14ac:dyDescent="0.3">
      <c r="A59" s="119">
        <v>50</v>
      </c>
      <c r="B59" s="127"/>
      <c r="E59" s="128"/>
      <c r="F59" s="129"/>
      <c r="G59" s="129"/>
      <c r="H59" s="129"/>
      <c r="I59" s="128"/>
      <c r="J59" s="122"/>
      <c r="K59" s="120"/>
      <c r="L59" s="120"/>
      <c r="M59" s="120"/>
    </row>
    <row r="60" spans="1:13" ht="15.75" thickBot="1" x14ac:dyDescent="0.3">
      <c r="A60" s="119">
        <v>51</v>
      </c>
      <c r="B60" s="40" t="s">
        <v>1236</v>
      </c>
      <c r="C60" s="40" t="s">
        <v>1238</v>
      </c>
      <c r="D60" s="40" t="s">
        <v>1237</v>
      </c>
      <c r="E60" s="40" t="s">
        <v>1403</v>
      </c>
      <c r="F60" s="41" t="s">
        <v>2070</v>
      </c>
      <c r="G60" s="41" t="s">
        <v>483</v>
      </c>
      <c r="H60" s="42" t="s">
        <v>1306</v>
      </c>
      <c r="I60" s="40" t="s">
        <v>1214</v>
      </c>
      <c r="J60" s="122"/>
      <c r="K60" s="120"/>
      <c r="L60" s="120"/>
      <c r="M60" s="120"/>
    </row>
    <row r="61" spans="1:13" ht="18.75" x14ac:dyDescent="0.3">
      <c r="A61" s="119">
        <v>52</v>
      </c>
      <c r="B61" s="145"/>
      <c r="C61" s="83"/>
      <c r="D61" s="23"/>
      <c r="E61" s="24">
        <v>530</v>
      </c>
      <c r="F61" s="25" t="str">
        <f>LOOKUP(I61,Authors!$A$2:$A$723,Authors!$B$2:$B$723)</f>
        <v>Mr. Mikel Iribas</v>
      </c>
      <c r="G61" s="25" t="s">
        <v>502</v>
      </c>
      <c r="H61" s="25" t="s">
        <v>675</v>
      </c>
      <c r="I61" s="27">
        <v>490</v>
      </c>
      <c r="J61" s="123" t="s">
        <v>1160</v>
      </c>
      <c r="K61" s="120" t="str">
        <f>LOOKUP(J61,Sheet1!$A$2:$A$141,Sheet1!$B$2:$B$141)</f>
        <v>Wednesday 19th</v>
      </c>
      <c r="L61" s="120" t="str">
        <f>LOOKUP(J61,Sheet1!$A$2:$A$141,Sheet1!$C$2:$C$141)</f>
        <v>14:10-15:50</v>
      </c>
      <c r="M61" s="120" t="str">
        <f>LOOKUP(J61,Sheet1!$A$2:$A$141,Sheet1!$D$2:$D$141)</f>
        <v>Boole Basement</v>
      </c>
    </row>
    <row r="62" spans="1:13" ht="18.75" x14ac:dyDescent="0.3">
      <c r="A62" s="119">
        <v>53</v>
      </c>
      <c r="B62" s="146"/>
      <c r="C62" s="64"/>
      <c r="D62" s="64" t="str">
        <f>K61</f>
        <v>Wednesday 19th</v>
      </c>
      <c r="E62" s="30">
        <v>495</v>
      </c>
      <c r="F62" s="31" t="str">
        <f>LOOKUP(I62,Authors!$A$2:$A$723,Authors!$B$2:$B$723)</f>
        <v>Mr. Thomas Duc</v>
      </c>
      <c r="G62" s="31" t="s">
        <v>676</v>
      </c>
      <c r="H62" s="31" t="s">
        <v>677</v>
      </c>
      <c r="I62" s="33">
        <v>491</v>
      </c>
      <c r="J62" s="123" t="s">
        <v>1160</v>
      </c>
      <c r="K62" s="120" t="str">
        <f>LOOKUP(J62,Sheet1!$A$2:$A$141,Sheet1!$B$2:$B$141)</f>
        <v>Wednesday 19th</v>
      </c>
      <c r="L62" s="120" t="str">
        <f>LOOKUP(J62,Sheet1!$A$2:$A$141,Sheet1!$C$2:$C$141)</f>
        <v>14:10-15:50</v>
      </c>
      <c r="M62" s="120" t="str">
        <f>LOOKUP(J62,Sheet1!$A$2:$A$141,Sheet1!$D$2:$D$141)</f>
        <v>Boole Basement</v>
      </c>
    </row>
    <row r="63" spans="1:13" ht="18.75" x14ac:dyDescent="0.3">
      <c r="A63" s="119">
        <v>54</v>
      </c>
      <c r="B63" s="146" t="str">
        <f>J63</f>
        <v>2.5a.</v>
      </c>
      <c r="C63" s="64" t="s">
        <v>1358</v>
      </c>
      <c r="D63" s="64" t="str">
        <f>L61</f>
        <v>14:10-15:50</v>
      </c>
      <c r="E63" s="30">
        <v>626</v>
      </c>
      <c r="F63" s="31" t="str">
        <f>LOOKUP(I63,Authors!$A$2:$A$723,Authors!$B$2:$B$723)</f>
        <v>Dr. Mads Pedersen</v>
      </c>
      <c r="G63" s="31" t="s">
        <v>684</v>
      </c>
      <c r="H63" s="31" t="s">
        <v>685</v>
      </c>
      <c r="I63" s="33">
        <v>567</v>
      </c>
      <c r="J63" s="123" t="s">
        <v>1160</v>
      </c>
      <c r="K63" s="120" t="str">
        <f>LOOKUP(J63,Sheet1!$A$2:$A$141,Sheet1!$B$2:$B$141)</f>
        <v>Wednesday 19th</v>
      </c>
      <c r="L63" s="120" t="str">
        <f>LOOKUP(J63,Sheet1!$A$2:$A$141,Sheet1!$C$2:$C$141)</f>
        <v>14:10-15:50</v>
      </c>
      <c r="M63" s="120" t="str">
        <f>LOOKUP(J63,Sheet1!$A$2:$A$141,Sheet1!$D$2:$D$141)</f>
        <v>Boole Basement</v>
      </c>
    </row>
    <row r="64" spans="1:13" ht="18.75" x14ac:dyDescent="0.3">
      <c r="A64" s="119">
        <v>55</v>
      </c>
      <c r="B64" s="146"/>
      <c r="C64" s="64"/>
      <c r="D64" s="64" t="str">
        <f>M61</f>
        <v>Boole Basement</v>
      </c>
      <c r="E64" s="30">
        <v>621</v>
      </c>
      <c r="F64" s="31" t="str">
        <f>LOOKUP(I64,Authors!$A$2:$A$723,Authors!$B$2:$B$723)</f>
        <v>Dr. James Sinfield</v>
      </c>
      <c r="G64" s="31" t="s">
        <v>687</v>
      </c>
      <c r="H64" s="31" t="s">
        <v>688</v>
      </c>
      <c r="I64" s="33">
        <v>576</v>
      </c>
      <c r="J64" s="123" t="s">
        <v>1160</v>
      </c>
      <c r="K64" s="120" t="str">
        <f>LOOKUP(J64,Sheet1!$A$2:$A$141,Sheet1!$B$2:$B$141)</f>
        <v>Wednesday 19th</v>
      </c>
      <c r="L64" s="120" t="str">
        <f>LOOKUP(J64,Sheet1!$A$2:$A$141,Sheet1!$C$2:$C$141)</f>
        <v>14:10-15:50</v>
      </c>
      <c r="M64" s="120" t="str">
        <f>LOOKUP(J64,Sheet1!$A$2:$A$141,Sheet1!$D$2:$D$141)</f>
        <v>Boole Basement</v>
      </c>
    </row>
    <row r="65" spans="1:13" ht="19.5" thickBot="1" x14ac:dyDescent="0.35">
      <c r="A65" s="119">
        <v>56</v>
      </c>
      <c r="B65" s="148"/>
      <c r="C65" s="74"/>
      <c r="D65" s="35"/>
      <c r="E65" s="36">
        <v>738</v>
      </c>
      <c r="F65" s="37" t="str">
        <f>LOOKUP(I65,Authors!$A$2:$A$723,Authors!$B$2:$B$723)</f>
        <v>Dr. Gunner Larsen</v>
      </c>
      <c r="G65" s="37" t="s">
        <v>47</v>
      </c>
      <c r="H65" s="37" t="s">
        <v>690</v>
      </c>
      <c r="I65" s="39">
        <v>714</v>
      </c>
      <c r="J65" s="123" t="s">
        <v>1160</v>
      </c>
      <c r="K65" s="120" t="str">
        <f>LOOKUP(J65,Sheet1!$A$2:$A$141,Sheet1!$B$2:$B$141)</f>
        <v>Wednesday 19th</v>
      </c>
      <c r="L65" s="120" t="str">
        <f>LOOKUP(J65,Sheet1!$A$2:$A$141,Sheet1!$C$2:$C$141)</f>
        <v>14:10-15:50</v>
      </c>
      <c r="M65" s="120" t="str">
        <f>LOOKUP(J65,Sheet1!$A$2:$A$141,Sheet1!$D$2:$D$141)</f>
        <v>Boole Basement</v>
      </c>
    </row>
    <row r="66" spans="1:13" ht="18.75" x14ac:dyDescent="0.3">
      <c r="A66" s="119">
        <v>57</v>
      </c>
      <c r="B66" s="127"/>
      <c r="E66" s="128"/>
      <c r="F66" s="129"/>
      <c r="G66" s="129"/>
      <c r="H66" s="129"/>
      <c r="I66" s="128"/>
      <c r="J66" s="123"/>
      <c r="K66" s="120"/>
      <c r="L66" s="120"/>
      <c r="M66" s="120"/>
    </row>
    <row r="67" spans="1:13" ht="15.75" thickBot="1" x14ac:dyDescent="0.3">
      <c r="A67" s="119">
        <v>58</v>
      </c>
      <c r="B67" s="40" t="s">
        <v>1236</v>
      </c>
      <c r="C67" s="40" t="s">
        <v>1238</v>
      </c>
      <c r="D67" s="40" t="s">
        <v>1237</v>
      </c>
      <c r="E67" s="40" t="s">
        <v>1403</v>
      </c>
      <c r="F67" s="41" t="s">
        <v>2066</v>
      </c>
      <c r="G67" s="41" t="s">
        <v>483</v>
      </c>
      <c r="H67" s="42" t="s">
        <v>1306</v>
      </c>
      <c r="I67" s="40" t="s">
        <v>1214</v>
      </c>
      <c r="J67" s="123"/>
      <c r="K67" s="120"/>
      <c r="L67" s="120"/>
      <c r="M67" s="120"/>
    </row>
    <row r="68" spans="1:13" ht="18.75" x14ac:dyDescent="0.3">
      <c r="A68" s="119">
        <v>59</v>
      </c>
      <c r="B68" s="145"/>
      <c r="C68" s="83"/>
      <c r="D68" s="23"/>
      <c r="E68" s="24">
        <v>476</v>
      </c>
      <c r="F68" s="25" t="str">
        <f>LOOKUP(I68,Authors!$A$2:$A$723,Authors!$B$2:$B$723)</f>
        <v>Mr. Stefan Loew</v>
      </c>
      <c r="G68" s="25" t="s">
        <v>660</v>
      </c>
      <c r="H68" s="25" t="s">
        <v>661</v>
      </c>
      <c r="I68" s="27">
        <v>374</v>
      </c>
      <c r="J68" s="123" t="s">
        <v>1161</v>
      </c>
      <c r="K68" s="120" t="str">
        <f>LOOKUP(J68,Sheet1!$A$2:$A$141,Sheet1!$B$2:$B$141)</f>
        <v>Wednesday 19th</v>
      </c>
      <c r="L68" s="120" t="str">
        <f>LOOKUP(J68,Sheet1!$A$2:$A$141,Sheet1!$C$2:$C$141)</f>
        <v>16:20-18:00</v>
      </c>
      <c r="M68" s="120" t="str">
        <f>LOOKUP(J68,Sheet1!$A$2:$A$141,Sheet1!$D$2:$D$141)</f>
        <v>Boole Basement</v>
      </c>
    </row>
    <row r="69" spans="1:13" ht="18.75" x14ac:dyDescent="0.3">
      <c r="A69" s="119">
        <v>60</v>
      </c>
      <c r="B69" s="146"/>
      <c r="C69" s="64"/>
      <c r="D69" s="64" t="str">
        <f>K68</f>
        <v>Wednesday 19th</v>
      </c>
      <c r="E69" s="30">
        <v>485</v>
      </c>
      <c r="F69" s="31" t="str">
        <f>LOOKUP(I69,Authors!$A$2:$A$723,Authors!$B$2:$B$723)</f>
        <v>Ph. D Irene Eguinoa</v>
      </c>
      <c r="G69" s="31" t="s">
        <v>502</v>
      </c>
      <c r="H69" s="31" t="s">
        <v>668</v>
      </c>
      <c r="I69" s="33">
        <v>383</v>
      </c>
      <c r="J69" s="123" t="s">
        <v>1161</v>
      </c>
      <c r="K69" s="120" t="str">
        <f>LOOKUP(J69,Sheet1!$A$2:$A$141,Sheet1!$B$2:$B$141)</f>
        <v>Wednesday 19th</v>
      </c>
      <c r="L69" s="120" t="str">
        <f>LOOKUP(J69,Sheet1!$A$2:$A$141,Sheet1!$C$2:$C$141)</f>
        <v>16:20-18:00</v>
      </c>
      <c r="M69" s="120" t="str">
        <f>LOOKUP(J69,Sheet1!$A$2:$A$141,Sheet1!$D$2:$D$141)</f>
        <v>Boole Basement</v>
      </c>
    </row>
    <row r="70" spans="1:13" ht="18.75" x14ac:dyDescent="0.3">
      <c r="A70" s="119">
        <v>61</v>
      </c>
      <c r="B70" s="146" t="str">
        <f>J70</f>
        <v>2.5b.</v>
      </c>
      <c r="C70" s="64" t="s">
        <v>1358</v>
      </c>
      <c r="D70" s="64" t="str">
        <f>L68</f>
        <v>16:20-18:00</v>
      </c>
      <c r="E70" s="30">
        <v>488</v>
      </c>
      <c r="F70" s="31" t="str">
        <f>LOOKUP(I70,Authors!$A$2:$A$723,Authors!$B$2:$B$723)</f>
        <v>Mr. Matthias Kretschmer</v>
      </c>
      <c r="G70" s="31" t="s">
        <v>514</v>
      </c>
      <c r="H70" s="31" t="s">
        <v>669</v>
      </c>
      <c r="I70" s="33">
        <v>386</v>
      </c>
      <c r="J70" s="123" t="s">
        <v>1161</v>
      </c>
      <c r="K70" s="120" t="str">
        <f>LOOKUP(J70,Sheet1!$A$2:$A$141,Sheet1!$B$2:$B$141)</f>
        <v>Wednesday 19th</v>
      </c>
      <c r="L70" s="120" t="str">
        <f>LOOKUP(J70,Sheet1!$A$2:$A$141,Sheet1!$C$2:$C$141)</f>
        <v>16:20-18:00</v>
      </c>
      <c r="M70" s="120" t="str">
        <f>LOOKUP(J70,Sheet1!$A$2:$A$141,Sheet1!$D$2:$D$141)</f>
        <v>Boole Basement</v>
      </c>
    </row>
    <row r="71" spans="1:13" ht="18.75" x14ac:dyDescent="0.3">
      <c r="A71" s="119">
        <v>62</v>
      </c>
      <c r="B71" s="146"/>
      <c r="C71" s="64"/>
      <c r="D71" s="64" t="str">
        <f>M68</f>
        <v>Boole Basement</v>
      </c>
      <c r="E71" s="30">
        <v>581</v>
      </c>
      <c r="F71" s="31" t="str">
        <f>LOOKUP(I71,Authors!$A$2:$A$723,Authors!$B$2:$B$723)</f>
        <v>Dr. Jonas Kazda</v>
      </c>
      <c r="G71" s="31" t="s">
        <v>179</v>
      </c>
      <c r="H71" s="31" t="s">
        <v>679</v>
      </c>
      <c r="I71" s="33">
        <v>559</v>
      </c>
      <c r="J71" s="123" t="s">
        <v>1161</v>
      </c>
      <c r="K71" s="120" t="str">
        <f>LOOKUP(J71,Sheet1!$A$2:$A$141,Sheet1!$B$2:$B$141)</f>
        <v>Wednesday 19th</v>
      </c>
      <c r="L71" s="120" t="str">
        <f>LOOKUP(J71,Sheet1!$A$2:$A$141,Sheet1!$C$2:$C$141)</f>
        <v>16:20-18:00</v>
      </c>
      <c r="M71" s="120" t="str">
        <f>LOOKUP(J71,Sheet1!$A$2:$A$141,Sheet1!$D$2:$D$141)</f>
        <v>Boole Basement</v>
      </c>
    </row>
    <row r="72" spans="1:13" ht="19.5" thickBot="1" x14ac:dyDescent="0.35">
      <c r="A72" s="119">
        <v>63</v>
      </c>
      <c r="B72" s="148"/>
      <c r="C72" s="74"/>
      <c r="D72" s="35"/>
      <c r="E72" s="36">
        <v>628</v>
      </c>
      <c r="F72" s="37" t="str">
        <f>LOOKUP(I72,Authors!$A$2:$A$723,Authors!$B$2:$B$723)</f>
        <v>Dr. Wouter Engels</v>
      </c>
      <c r="G72" s="37" t="s">
        <v>224</v>
      </c>
      <c r="H72" s="37" t="s">
        <v>686</v>
      </c>
      <c r="I72" s="39">
        <v>569</v>
      </c>
      <c r="J72" s="123" t="s">
        <v>1161</v>
      </c>
      <c r="K72" s="120" t="str">
        <f>LOOKUP(J72,Sheet1!$A$2:$A$141,Sheet1!$B$2:$B$141)</f>
        <v>Wednesday 19th</v>
      </c>
      <c r="L72" s="120" t="str">
        <f>LOOKUP(J72,Sheet1!$A$2:$A$141,Sheet1!$C$2:$C$141)</f>
        <v>16:20-18:00</v>
      </c>
      <c r="M72" s="120" t="str">
        <f>LOOKUP(J72,Sheet1!$A$2:$A$141,Sheet1!$D$2:$D$141)</f>
        <v>Boole Basement</v>
      </c>
    </row>
    <row r="73" spans="1:13" ht="18.75" x14ac:dyDescent="0.3">
      <c r="A73" s="119">
        <v>64</v>
      </c>
      <c r="B73" s="127"/>
      <c r="E73" s="128"/>
      <c r="F73" s="129"/>
      <c r="G73" s="129"/>
      <c r="H73" s="129"/>
      <c r="I73" s="128"/>
      <c r="J73" s="123"/>
      <c r="K73" s="120"/>
      <c r="L73" s="120"/>
      <c r="M73" s="120"/>
    </row>
    <row r="74" spans="1:13" ht="15.75" thickBot="1" x14ac:dyDescent="0.3">
      <c r="A74" s="119">
        <v>65</v>
      </c>
      <c r="B74" s="65" t="s">
        <v>1236</v>
      </c>
      <c r="C74" s="65" t="s">
        <v>1238</v>
      </c>
      <c r="D74" s="65" t="s">
        <v>1237</v>
      </c>
      <c r="E74" s="65" t="s">
        <v>1403</v>
      </c>
      <c r="F74" s="41" t="s">
        <v>2070</v>
      </c>
      <c r="G74" s="66" t="s">
        <v>483</v>
      </c>
      <c r="H74" s="138" t="s">
        <v>1306</v>
      </c>
      <c r="I74" s="65" t="s">
        <v>1214</v>
      </c>
      <c r="J74" s="123"/>
      <c r="K74" s="120"/>
      <c r="L74" s="120"/>
      <c r="M74" s="120"/>
    </row>
    <row r="75" spans="1:13" ht="18.75" x14ac:dyDescent="0.3">
      <c r="A75" s="119">
        <v>66</v>
      </c>
      <c r="B75" s="145"/>
      <c r="C75" s="83"/>
      <c r="D75" s="23"/>
      <c r="E75" s="24">
        <v>224</v>
      </c>
      <c r="F75" s="25" t="str">
        <f>LOOKUP(I75,Authors!$A$2:$A$723,Authors!$B$2:$B$723)</f>
        <v>Mr. Şafak Burak Altun</v>
      </c>
      <c r="G75" s="25" t="s">
        <v>45</v>
      </c>
      <c r="H75" s="25" t="s">
        <v>659</v>
      </c>
      <c r="I75" s="27">
        <v>373</v>
      </c>
      <c r="J75" s="123" t="s">
        <v>1162</v>
      </c>
      <c r="K75" s="120" t="str">
        <f>LOOKUP(J75,Sheet1!$A$2:$A$141,Sheet1!$B$2:$B$141)</f>
        <v>Thursday 20th</v>
      </c>
      <c r="L75" s="120" t="str">
        <f>LOOKUP(J75,Sheet1!$A$2:$A$141,Sheet1!$C$2:$C$141)</f>
        <v>09:00 - 10:40</v>
      </c>
      <c r="M75" s="120" t="str">
        <f>LOOKUP(J75,Sheet1!$A$2:$A$141,Sheet1!$D$2:$D$141)</f>
        <v>Boole Basement</v>
      </c>
    </row>
    <row r="76" spans="1:13" ht="18.75" x14ac:dyDescent="0.3">
      <c r="A76" s="119">
        <v>67</v>
      </c>
      <c r="B76" s="146"/>
      <c r="C76" s="64"/>
      <c r="D76" s="64" t="str">
        <f>K75</f>
        <v>Thursday 20th</v>
      </c>
      <c r="E76" s="30">
        <v>477</v>
      </c>
      <c r="F76" s="31" t="str">
        <f>LOOKUP(I76,Authors!$A$2:$A$723,Authors!$B$2:$B$723)</f>
        <v>Dr. Paul Fleming</v>
      </c>
      <c r="G76" s="31" t="s">
        <v>693</v>
      </c>
      <c r="H76" s="31" t="s">
        <v>662</v>
      </c>
      <c r="I76" s="33">
        <v>375</v>
      </c>
      <c r="J76" s="123" t="s">
        <v>1162</v>
      </c>
      <c r="K76" s="120" t="str">
        <f>LOOKUP(J76,Sheet1!$A$2:$A$141,Sheet1!$B$2:$B$141)</f>
        <v>Thursday 20th</v>
      </c>
      <c r="L76" s="120" t="str">
        <f>LOOKUP(J76,Sheet1!$A$2:$A$141,Sheet1!$C$2:$C$141)</f>
        <v>09:00 - 10:40</v>
      </c>
      <c r="M76" s="120" t="str">
        <f>LOOKUP(J76,Sheet1!$A$2:$A$141,Sheet1!$D$2:$D$141)</f>
        <v>Boole Basement</v>
      </c>
    </row>
    <row r="77" spans="1:13" ht="18.75" x14ac:dyDescent="0.3">
      <c r="A77" s="119">
        <v>68</v>
      </c>
      <c r="B77" s="146" t="str">
        <f>J77</f>
        <v>2.5c.</v>
      </c>
      <c r="C77" s="64" t="s">
        <v>1358</v>
      </c>
      <c r="D77" s="64" t="str">
        <f>L75</f>
        <v>09:00 - 10:40</v>
      </c>
      <c r="E77" s="30">
        <v>480</v>
      </c>
      <c r="F77" s="31" t="str">
        <f>LOOKUP(I77,Authors!$A$2:$A$723,Authors!$B$2:$B$723)</f>
        <v>Dr. Filippo Campagnolo</v>
      </c>
      <c r="G77" s="31" t="s">
        <v>665</v>
      </c>
      <c r="H77" s="31" t="s">
        <v>666</v>
      </c>
      <c r="I77" s="33">
        <v>378</v>
      </c>
      <c r="J77" s="123" t="s">
        <v>1162</v>
      </c>
      <c r="K77" s="120" t="str">
        <f>LOOKUP(J77,Sheet1!$A$2:$A$141,Sheet1!$B$2:$B$141)</f>
        <v>Thursday 20th</v>
      </c>
      <c r="L77" s="120" t="str">
        <f>LOOKUP(J77,Sheet1!$A$2:$A$141,Sheet1!$C$2:$C$141)</f>
        <v>09:00 - 10:40</v>
      </c>
      <c r="M77" s="120" t="str">
        <f>LOOKUP(J77,Sheet1!$A$2:$A$141,Sheet1!$D$2:$D$141)</f>
        <v>Boole Basement</v>
      </c>
    </row>
    <row r="78" spans="1:13" ht="18.75" x14ac:dyDescent="0.3">
      <c r="A78" s="119">
        <v>69</v>
      </c>
      <c r="B78" s="146"/>
      <c r="C78" s="64"/>
      <c r="D78" s="64" t="str">
        <f>M75</f>
        <v>Boole Basement</v>
      </c>
      <c r="E78" s="30">
        <v>354</v>
      </c>
      <c r="F78" s="31" t="str">
        <f>LOOKUP(I78,Authors!$A$2:$A$723,Authors!$B$2:$B$723)</f>
        <v>Mr. Bastian Salbert</v>
      </c>
      <c r="G78" s="31" t="s">
        <v>673</v>
      </c>
      <c r="H78" s="31" t="s">
        <v>674</v>
      </c>
      <c r="I78" s="33">
        <v>411</v>
      </c>
      <c r="J78" s="123" t="s">
        <v>1162</v>
      </c>
      <c r="K78" s="120" t="str">
        <f>LOOKUP(J78,Sheet1!$A$2:$A$141,Sheet1!$B$2:$B$141)</f>
        <v>Thursday 20th</v>
      </c>
      <c r="L78" s="120" t="str">
        <f>LOOKUP(J78,Sheet1!$A$2:$A$141,Sheet1!$C$2:$C$141)</f>
        <v>09:00 - 10:40</v>
      </c>
      <c r="M78" s="120" t="str">
        <f>LOOKUP(J78,Sheet1!$A$2:$A$141,Sheet1!$D$2:$D$141)</f>
        <v>Boole Basement</v>
      </c>
    </row>
    <row r="79" spans="1:13" ht="19.5" thickBot="1" x14ac:dyDescent="0.35">
      <c r="A79" s="119">
        <v>70</v>
      </c>
      <c r="B79" s="148"/>
      <c r="C79" s="74"/>
      <c r="D79" s="35"/>
      <c r="E79" s="36">
        <v>652</v>
      </c>
      <c r="F79" s="37" t="str">
        <f>LOOKUP(I79,Authors!$A$2:$A$723,Authors!$B$2:$B$723)</f>
        <v>Mr. Steffen Raach</v>
      </c>
      <c r="G79" s="37" t="s">
        <v>514</v>
      </c>
      <c r="H79" s="37" t="s">
        <v>689</v>
      </c>
      <c r="I79" s="39">
        <v>605</v>
      </c>
      <c r="J79" s="123" t="s">
        <v>1162</v>
      </c>
      <c r="K79" s="120" t="str">
        <f>LOOKUP(J79,Sheet1!$A$2:$A$141,Sheet1!$B$2:$B$141)</f>
        <v>Thursday 20th</v>
      </c>
      <c r="L79" s="120" t="str">
        <f>LOOKUP(J79,Sheet1!$A$2:$A$141,Sheet1!$C$2:$C$141)</f>
        <v>09:00 - 10:40</v>
      </c>
      <c r="M79" s="120" t="str">
        <f>LOOKUP(J79,Sheet1!$A$2:$A$141,Sheet1!$D$2:$D$141)</f>
        <v>Boole Basement</v>
      </c>
    </row>
    <row r="80" spans="1:13" ht="18.75" x14ac:dyDescent="0.3">
      <c r="A80" s="119">
        <v>71</v>
      </c>
      <c r="B80" s="127"/>
      <c r="C80" s="130"/>
      <c r="D80" s="131"/>
      <c r="E80" s="128"/>
      <c r="F80" s="129"/>
      <c r="G80" s="129"/>
      <c r="H80" s="129"/>
      <c r="I80" s="128"/>
      <c r="J80" s="123"/>
      <c r="K80" s="120"/>
      <c r="L80" s="120"/>
      <c r="M80" s="120"/>
    </row>
    <row r="81" spans="1:13" ht="15.75" thickBot="1" x14ac:dyDescent="0.3">
      <c r="A81" s="119">
        <v>72</v>
      </c>
      <c r="B81" s="65" t="s">
        <v>1236</v>
      </c>
      <c r="C81" s="40" t="s">
        <v>1238</v>
      </c>
      <c r="D81" s="40" t="s">
        <v>1237</v>
      </c>
      <c r="E81" s="40" t="s">
        <v>1403</v>
      </c>
      <c r="F81" s="41" t="s">
        <v>2070</v>
      </c>
      <c r="G81" s="41" t="s">
        <v>483</v>
      </c>
      <c r="H81" s="42" t="s">
        <v>1306</v>
      </c>
      <c r="I81" s="65" t="s">
        <v>1214</v>
      </c>
      <c r="J81" s="123"/>
      <c r="K81" s="120"/>
      <c r="L81" s="120"/>
      <c r="M81" s="120"/>
    </row>
    <row r="82" spans="1:13" ht="18.75" x14ac:dyDescent="0.3">
      <c r="A82" s="119">
        <v>73</v>
      </c>
      <c r="B82" s="145"/>
      <c r="C82" s="83"/>
      <c r="D82" s="23"/>
      <c r="E82" s="24">
        <v>481</v>
      </c>
      <c r="F82" s="25" t="str">
        <f>LOOKUP(I82,Authors!$A$2:$A$723,Authors!$B$2:$B$723)</f>
        <v>Mr. Joeri Frederik</v>
      </c>
      <c r="G82" s="25" t="s">
        <v>572</v>
      </c>
      <c r="H82" s="25" t="s">
        <v>664</v>
      </c>
      <c r="I82" s="27">
        <v>377</v>
      </c>
      <c r="J82" s="123" t="s">
        <v>1163</v>
      </c>
      <c r="K82" s="120" t="str">
        <f>LOOKUP(J82,Sheet1!$A$2:$A$141,Sheet1!$B$2:$B$141)</f>
        <v>Thursday 20th</v>
      </c>
      <c r="L82" s="120" t="str">
        <f>LOOKUP(J82,Sheet1!$A$2:$A$141,Sheet1!$C$2:$C$141)</f>
        <v>11:10-12:50</v>
      </c>
      <c r="M82" s="120" t="str">
        <f>LOOKUP(J82,Sheet1!$A$2:$A$141,Sheet1!$D$2:$D$141)</f>
        <v>Boole Basement</v>
      </c>
    </row>
    <row r="83" spans="1:13" ht="18.75" x14ac:dyDescent="0.3">
      <c r="A83" s="119">
        <v>74</v>
      </c>
      <c r="B83" s="146"/>
      <c r="C83" s="64"/>
      <c r="D83" s="64" t="str">
        <f>K82</f>
        <v>Thursday 20th</v>
      </c>
      <c r="E83" s="30">
        <v>484</v>
      </c>
      <c r="F83" s="31" t="str">
        <f>LOOKUP(I83,Authors!$A$2:$A$723,Authors!$B$2:$B$723)</f>
        <v>Mr. Daan van der Hoek</v>
      </c>
      <c r="G83" s="31" t="s">
        <v>197</v>
      </c>
      <c r="H83" s="31" t="s">
        <v>667</v>
      </c>
      <c r="I83" s="33">
        <v>382</v>
      </c>
      <c r="J83" s="123" t="s">
        <v>1163</v>
      </c>
      <c r="K83" s="120" t="str">
        <f>LOOKUP(J83,Sheet1!$A$2:$A$141,Sheet1!$B$2:$B$141)</f>
        <v>Thursday 20th</v>
      </c>
      <c r="L83" s="120" t="str">
        <f>LOOKUP(J83,Sheet1!$A$2:$A$141,Sheet1!$C$2:$C$141)</f>
        <v>11:10-12:50</v>
      </c>
      <c r="M83" s="120" t="str">
        <f>LOOKUP(J83,Sheet1!$A$2:$A$141,Sheet1!$D$2:$D$141)</f>
        <v>Boole Basement</v>
      </c>
    </row>
    <row r="84" spans="1:13" ht="18.75" x14ac:dyDescent="0.3">
      <c r="A84" s="119">
        <v>75</v>
      </c>
      <c r="B84" s="146" t="str">
        <f>J84</f>
        <v>2.5d.</v>
      </c>
      <c r="C84" s="64" t="s">
        <v>1358</v>
      </c>
      <c r="D84" s="64" t="str">
        <f>L82</f>
        <v>11:10-12:50</v>
      </c>
      <c r="E84" s="30">
        <v>348</v>
      </c>
      <c r="F84" s="31" t="str">
        <f>LOOKUP(I84,Authors!$A$2:$A$723,Authors!$B$2:$B$723)</f>
        <v>Mr. Søren Andersen</v>
      </c>
      <c r="G84" s="31" t="s">
        <v>25</v>
      </c>
      <c r="H84" s="31" t="s">
        <v>678</v>
      </c>
      <c r="I84" s="33">
        <v>494</v>
      </c>
      <c r="J84" s="123" t="s">
        <v>1163</v>
      </c>
      <c r="K84" s="120" t="str">
        <f>LOOKUP(J84,Sheet1!$A$2:$A$141,Sheet1!$B$2:$B$141)</f>
        <v>Thursday 20th</v>
      </c>
      <c r="L84" s="120" t="str">
        <f>LOOKUP(J84,Sheet1!$A$2:$A$141,Sheet1!$C$2:$C$141)</f>
        <v>11:10-12:50</v>
      </c>
      <c r="M84" s="120" t="str">
        <f>LOOKUP(J84,Sheet1!$A$2:$A$141,Sheet1!$D$2:$D$141)</f>
        <v>Boole Basement</v>
      </c>
    </row>
    <row r="85" spans="1:13" ht="18.75" x14ac:dyDescent="0.3">
      <c r="A85" s="119">
        <v>76</v>
      </c>
      <c r="B85" s="146"/>
      <c r="C85" s="64"/>
      <c r="D85" s="64" t="str">
        <f>M82</f>
        <v>Boole Basement</v>
      </c>
      <c r="E85" s="30">
        <v>582</v>
      </c>
      <c r="F85" s="31" t="str">
        <f>LOOKUP(I85,Authors!$A$2:$A$723,Authors!$B$2:$B$723)</f>
        <v>Dr. Paolo Schito</v>
      </c>
      <c r="G85" s="31" t="s">
        <v>494</v>
      </c>
      <c r="H85" s="31" t="s">
        <v>680</v>
      </c>
      <c r="I85" s="33">
        <v>562</v>
      </c>
      <c r="J85" s="123" t="s">
        <v>1163</v>
      </c>
      <c r="K85" s="120" t="str">
        <f>LOOKUP(J85,Sheet1!$A$2:$A$141,Sheet1!$B$2:$B$141)</f>
        <v>Thursday 20th</v>
      </c>
      <c r="L85" s="120" t="str">
        <f>LOOKUP(J85,Sheet1!$A$2:$A$141,Sheet1!$C$2:$C$141)</f>
        <v>11:10-12:50</v>
      </c>
      <c r="M85" s="120" t="str">
        <f>LOOKUP(J85,Sheet1!$A$2:$A$141,Sheet1!$D$2:$D$141)</f>
        <v>Boole Basement</v>
      </c>
    </row>
    <row r="86" spans="1:13" ht="19.5" thickBot="1" x14ac:dyDescent="0.35">
      <c r="A86" s="119">
        <v>77</v>
      </c>
      <c r="B86" s="148"/>
      <c r="C86" s="74"/>
      <c r="D86" s="35"/>
      <c r="E86" s="36">
        <v>151</v>
      </c>
      <c r="F86" s="37" t="str">
        <f>LOOKUP(I86,Authors!$A$2:$A$723,Authors!$B$2:$B$723)</f>
        <v>Prof Johan Meyers</v>
      </c>
      <c r="G86" s="37" t="s">
        <v>49</v>
      </c>
      <c r="H86" s="37" t="s">
        <v>683</v>
      </c>
      <c r="I86" s="39">
        <v>565</v>
      </c>
      <c r="J86" s="123" t="s">
        <v>1163</v>
      </c>
      <c r="K86" s="120" t="str">
        <f>LOOKUP(J86,Sheet1!$A$2:$A$141,Sheet1!$B$2:$B$141)</f>
        <v>Thursday 20th</v>
      </c>
      <c r="L86" s="120" t="str">
        <f>LOOKUP(J86,Sheet1!$A$2:$A$141,Sheet1!$C$2:$C$141)</f>
        <v>11:10-12:50</v>
      </c>
      <c r="M86" s="120" t="str">
        <f>LOOKUP(J86,Sheet1!$A$2:$A$141,Sheet1!$D$2:$D$141)</f>
        <v>Boole Basement</v>
      </c>
    </row>
    <row r="87" spans="1:13" ht="18.75" x14ac:dyDescent="0.3">
      <c r="A87" s="119">
        <v>78</v>
      </c>
      <c r="B87" s="133"/>
      <c r="E87" s="128"/>
      <c r="F87" s="129"/>
      <c r="G87" s="129"/>
      <c r="H87" s="129"/>
      <c r="I87" s="128"/>
      <c r="J87" s="123"/>
      <c r="K87" s="120"/>
      <c r="L87" s="120"/>
      <c r="M87" s="120"/>
    </row>
    <row r="88" spans="1:13" ht="15.75" thickBot="1" x14ac:dyDescent="0.3">
      <c r="A88" s="119">
        <v>79</v>
      </c>
      <c r="B88" s="65" t="s">
        <v>1236</v>
      </c>
      <c r="C88" s="40" t="s">
        <v>1238</v>
      </c>
      <c r="D88" s="40" t="s">
        <v>1237</v>
      </c>
      <c r="E88" s="40" t="s">
        <v>1403</v>
      </c>
      <c r="F88" s="41" t="s">
        <v>2070</v>
      </c>
      <c r="G88" s="41" t="s">
        <v>483</v>
      </c>
      <c r="H88" s="42" t="s">
        <v>1306</v>
      </c>
      <c r="I88" s="65" t="s">
        <v>1214</v>
      </c>
      <c r="J88" s="123"/>
      <c r="K88" s="120"/>
      <c r="L88" s="120"/>
      <c r="M88" s="120"/>
    </row>
    <row r="89" spans="1:13" ht="18.75" x14ac:dyDescent="0.3">
      <c r="A89" s="119">
        <v>80</v>
      </c>
      <c r="B89" s="145"/>
      <c r="C89" s="83"/>
      <c r="D89" s="23"/>
      <c r="E89" s="24">
        <v>27</v>
      </c>
      <c r="F89" s="25" t="str">
        <f>LOOKUP(I89,Authors!$A$2:$A$723,Authors!$B$2:$B$723)</f>
        <v>Prof Ervin Bossanyi</v>
      </c>
      <c r="G89" s="25" t="s">
        <v>43</v>
      </c>
      <c r="H89" s="25" t="s">
        <v>658</v>
      </c>
      <c r="I89" s="27">
        <v>147</v>
      </c>
      <c r="J89" s="123" t="s">
        <v>1164</v>
      </c>
      <c r="K89" s="120" t="str">
        <f>LOOKUP(J89,Sheet1!$A$2:$A$141,Sheet1!$B$2:$B$141)</f>
        <v>Thursday 20th</v>
      </c>
      <c r="L89" s="120" t="str">
        <f>LOOKUP(J89,Sheet1!$A$2:$A$141,Sheet1!$C$2:$C$141)</f>
        <v>14:10-15:50</v>
      </c>
      <c r="M89" s="120" t="str">
        <f>LOOKUP(J89,Sheet1!$A$2:$A$141,Sheet1!$D$2:$D$141)</f>
        <v>Boole Basement</v>
      </c>
    </row>
    <row r="90" spans="1:13" ht="18.75" x14ac:dyDescent="0.3">
      <c r="A90" s="119">
        <v>81</v>
      </c>
      <c r="B90" s="146"/>
      <c r="C90" s="64"/>
      <c r="D90" s="64" t="str">
        <f>K89</f>
        <v>Thursday 20th</v>
      </c>
      <c r="E90" s="30">
        <v>478</v>
      </c>
      <c r="F90" s="31" t="str">
        <f>LOOKUP(I90,Authors!$A$2:$A$723,Authors!$B$2:$B$723)</f>
        <v>Dr. Mario Rotea</v>
      </c>
      <c r="G90" s="31" t="s">
        <v>560</v>
      </c>
      <c r="H90" s="31" t="s">
        <v>663</v>
      </c>
      <c r="I90" s="33">
        <v>376</v>
      </c>
      <c r="J90" s="123" t="s">
        <v>1164</v>
      </c>
      <c r="K90" s="120" t="str">
        <f>LOOKUP(J90,Sheet1!$A$2:$A$141,Sheet1!$B$2:$B$141)</f>
        <v>Thursday 20th</v>
      </c>
      <c r="L90" s="120" t="str">
        <f>LOOKUP(J90,Sheet1!$A$2:$A$141,Sheet1!$C$2:$C$141)</f>
        <v>14:10-15:50</v>
      </c>
      <c r="M90" s="120" t="str">
        <f>LOOKUP(J90,Sheet1!$A$2:$A$141,Sheet1!$D$2:$D$141)</f>
        <v>Boole Basement</v>
      </c>
    </row>
    <row r="91" spans="1:13" ht="18.75" x14ac:dyDescent="0.3">
      <c r="A91" s="119">
        <v>82</v>
      </c>
      <c r="B91" s="146" t="str">
        <f>J91</f>
        <v>2.5e.</v>
      </c>
      <c r="C91" s="64" t="s">
        <v>1358</v>
      </c>
      <c r="D91" s="64" t="str">
        <f>L89</f>
        <v>14:10-15:50</v>
      </c>
      <c r="E91" s="30">
        <v>493</v>
      </c>
      <c r="F91" s="31" t="str">
        <f>LOOKUP(I91,Authors!$A$2:$A$723,Authors!$B$2:$B$723)</f>
        <v>Dr. Jennifer King</v>
      </c>
      <c r="G91" s="31" t="s">
        <v>10</v>
      </c>
      <c r="H91" s="31" t="s">
        <v>670</v>
      </c>
      <c r="I91" s="33">
        <v>389</v>
      </c>
      <c r="J91" s="123" t="s">
        <v>1164</v>
      </c>
      <c r="K91" s="120" t="str">
        <f>LOOKUP(J91,Sheet1!$A$2:$A$141,Sheet1!$B$2:$B$141)</f>
        <v>Thursday 20th</v>
      </c>
      <c r="L91" s="120" t="str">
        <f>LOOKUP(J91,Sheet1!$A$2:$A$141,Sheet1!$C$2:$C$141)</f>
        <v>14:10-15:50</v>
      </c>
      <c r="M91" s="120" t="str">
        <f>LOOKUP(J91,Sheet1!$A$2:$A$141,Sheet1!$D$2:$D$141)</f>
        <v>Boole Basement</v>
      </c>
    </row>
    <row r="92" spans="1:13" ht="18.75" x14ac:dyDescent="0.3">
      <c r="A92" s="119">
        <v>83</v>
      </c>
      <c r="B92" s="146"/>
      <c r="C92" s="64"/>
      <c r="D92" s="64" t="str">
        <f>M89</f>
        <v>Boole Basement</v>
      </c>
      <c r="E92" s="30">
        <v>175</v>
      </c>
      <c r="F92" s="31" t="str">
        <f>LOOKUP(I92,Authors!$A$2:$A$723,Authors!$B$2:$B$723)</f>
        <v>Dr. Leif Erik Andersson</v>
      </c>
      <c r="G92" s="31" t="s">
        <v>671</v>
      </c>
      <c r="H92" s="31" t="s">
        <v>672</v>
      </c>
      <c r="I92" s="33">
        <v>403</v>
      </c>
      <c r="J92" s="123" t="s">
        <v>1164</v>
      </c>
      <c r="K92" s="120" t="str">
        <f>LOOKUP(J92,Sheet1!$A$2:$A$141,Sheet1!$B$2:$B$141)</f>
        <v>Thursday 20th</v>
      </c>
      <c r="L92" s="120" t="str">
        <f>LOOKUP(J92,Sheet1!$A$2:$A$141,Sheet1!$C$2:$C$141)</f>
        <v>14:10-15:50</v>
      </c>
      <c r="M92" s="120" t="str">
        <f>LOOKUP(J92,Sheet1!$A$2:$A$141,Sheet1!$D$2:$D$141)</f>
        <v>Boole Basement</v>
      </c>
    </row>
    <row r="93" spans="1:13" ht="19.5" thickBot="1" x14ac:dyDescent="0.35">
      <c r="A93" s="119">
        <v>84</v>
      </c>
      <c r="B93" s="148"/>
      <c r="C93" s="74"/>
      <c r="D93" s="35"/>
      <c r="E93" s="36">
        <v>624</v>
      </c>
      <c r="F93" s="37" t="str">
        <f>LOOKUP(I93,Authors!$A$2:$A$723,Authors!$B$2:$B$723)</f>
        <v>Mr. Johannes Schreiber</v>
      </c>
      <c r="G93" s="37" t="s">
        <v>681</v>
      </c>
      <c r="H93" s="37" t="s">
        <v>682</v>
      </c>
      <c r="I93" s="39">
        <v>563</v>
      </c>
      <c r="J93" s="123" t="s">
        <v>1164</v>
      </c>
      <c r="K93" s="120" t="str">
        <f>LOOKUP(J93,Sheet1!$A$2:$A$141,Sheet1!$B$2:$B$141)</f>
        <v>Thursday 20th</v>
      </c>
      <c r="L93" s="120" t="str">
        <f>LOOKUP(J93,Sheet1!$A$2:$A$141,Sheet1!$C$2:$C$141)</f>
        <v>14:10-15:50</v>
      </c>
      <c r="M93" s="120" t="str">
        <f>LOOKUP(J93,Sheet1!$A$2:$A$141,Sheet1!$D$2:$D$141)</f>
        <v>Boole Basement</v>
      </c>
    </row>
    <row r="94" spans="1:13" ht="18.75" x14ac:dyDescent="0.3">
      <c r="A94" s="119">
        <v>85</v>
      </c>
      <c r="B94" s="133"/>
      <c r="E94" s="128"/>
      <c r="F94" s="129"/>
      <c r="G94" s="129"/>
      <c r="H94" s="129"/>
      <c r="I94" s="128"/>
      <c r="J94" s="123"/>
      <c r="K94" s="120"/>
      <c r="L94" s="120"/>
      <c r="M94" s="120"/>
    </row>
    <row r="95" spans="1:13" ht="15.75" thickBot="1" x14ac:dyDescent="0.3">
      <c r="A95" s="119">
        <v>86</v>
      </c>
      <c r="B95" s="65" t="s">
        <v>1236</v>
      </c>
      <c r="C95" s="40" t="s">
        <v>1238</v>
      </c>
      <c r="D95" s="40" t="s">
        <v>1237</v>
      </c>
      <c r="E95" s="40" t="s">
        <v>1403</v>
      </c>
      <c r="F95" s="41" t="s">
        <v>2070</v>
      </c>
      <c r="G95" s="41" t="s">
        <v>483</v>
      </c>
      <c r="H95" s="42" t="s">
        <v>1306</v>
      </c>
      <c r="I95" s="65" t="s">
        <v>1214</v>
      </c>
      <c r="J95" s="123"/>
      <c r="K95" s="120"/>
      <c r="L95" s="120"/>
      <c r="M95" s="120"/>
    </row>
    <row r="96" spans="1:13" ht="18.75" x14ac:dyDescent="0.3">
      <c r="A96" s="119">
        <v>87</v>
      </c>
      <c r="B96" s="145"/>
      <c r="C96" s="83"/>
      <c r="D96" s="83"/>
      <c r="E96" s="24">
        <v>520</v>
      </c>
      <c r="F96" s="25" t="str">
        <f>LOOKUP(I96,Authors!$A$2:$A$723,Authors!$B$2:$B$723)</f>
        <v>Mr. Henrik Asmuth</v>
      </c>
      <c r="G96" s="25" t="s">
        <v>498</v>
      </c>
      <c r="H96" s="25" t="s">
        <v>691</v>
      </c>
      <c r="I96" s="27">
        <v>430</v>
      </c>
      <c r="J96" s="122" t="s">
        <v>1165</v>
      </c>
      <c r="K96" s="120" t="str">
        <f>LOOKUP(J96,Sheet1!$A$2:$A$141,Sheet1!$B$2:$B$141)</f>
        <v xml:space="preserve">Tuesday 18th </v>
      </c>
      <c r="L96" s="120" t="str">
        <f>LOOKUP(J96,Sheet1!$A$2:$A$141,Sheet1!$C$2:$C$141)</f>
        <v>09:00 - 10:40</v>
      </c>
      <c r="M96" s="120" t="str">
        <f>LOOKUP(J96,Sheet1!$A$2:$A$141,Sheet1!$D$2:$D$141)</f>
        <v>Boole Basement</v>
      </c>
    </row>
    <row r="97" spans="1:13" ht="18.75" x14ac:dyDescent="0.3">
      <c r="A97" s="119">
        <v>88</v>
      </c>
      <c r="B97" s="146"/>
      <c r="C97" s="64" t="s">
        <v>1359</v>
      </c>
      <c r="D97" s="64" t="str">
        <f>K96</f>
        <v xml:space="preserve">Tuesday 18th </v>
      </c>
      <c r="E97" s="30">
        <v>521</v>
      </c>
      <c r="F97" s="31" t="str">
        <f>LOOKUP(I97,Authors!$A$2:$A$723,Authors!$B$2:$B$723)</f>
        <v>Prof David Wood</v>
      </c>
      <c r="G97" s="31" t="s">
        <v>172</v>
      </c>
      <c r="H97" s="31" t="s">
        <v>692</v>
      </c>
      <c r="I97" s="33">
        <v>431</v>
      </c>
      <c r="J97" s="122" t="s">
        <v>1165</v>
      </c>
      <c r="K97" s="120" t="str">
        <f>LOOKUP(J97,Sheet1!$A$2:$A$141,Sheet1!$B$2:$B$141)</f>
        <v xml:space="preserve">Tuesday 18th </v>
      </c>
      <c r="L97" s="120" t="str">
        <f>LOOKUP(J97,Sheet1!$A$2:$A$141,Sheet1!$C$2:$C$141)</f>
        <v>09:00 - 10:40</v>
      </c>
      <c r="M97" s="120" t="str">
        <f>LOOKUP(J97,Sheet1!$A$2:$A$141,Sheet1!$D$2:$D$141)</f>
        <v>Boole Basement</v>
      </c>
    </row>
    <row r="98" spans="1:13" ht="18.75" x14ac:dyDescent="0.3">
      <c r="B98" s="146" t="str">
        <f>J98</f>
        <v>2.7a.</v>
      </c>
      <c r="C98" s="64" t="s">
        <v>1360</v>
      </c>
      <c r="D98" s="64" t="str">
        <f>L96</f>
        <v>09:00 - 10:40</v>
      </c>
      <c r="E98" s="30">
        <v>880</v>
      </c>
      <c r="F98" s="31" t="s">
        <v>2067</v>
      </c>
      <c r="G98" s="31" t="s">
        <v>699</v>
      </c>
      <c r="H98" s="31" t="s">
        <v>1405</v>
      </c>
      <c r="I98" s="33" t="s">
        <v>1275</v>
      </c>
      <c r="J98" s="122" t="s">
        <v>1165</v>
      </c>
      <c r="K98" s="120" t="str">
        <f>LOOKUP(J98,Sheet1!$A$2:$A$141,Sheet1!$B$2:$B$141)</f>
        <v xml:space="preserve">Tuesday 18th </v>
      </c>
      <c r="L98" s="120" t="str">
        <f>LOOKUP(J98,Sheet1!$A$2:$A$141,Sheet1!$C$2:$C$141)</f>
        <v>09:00 - 10:40</v>
      </c>
      <c r="M98" s="120" t="str">
        <f>LOOKUP(J98,Sheet1!$A$2:$A$141,Sheet1!$D$2:$D$141)</f>
        <v>Boole Basement</v>
      </c>
    </row>
    <row r="99" spans="1:13" ht="18.75" x14ac:dyDescent="0.3">
      <c r="A99" s="119">
        <v>89</v>
      </c>
      <c r="B99" s="146"/>
      <c r="C99" s="68"/>
      <c r="D99" s="64" t="str">
        <f>M96</f>
        <v>Boole Basement</v>
      </c>
      <c r="E99" s="30">
        <v>543</v>
      </c>
      <c r="F99" s="31" t="str">
        <f>LOOKUP(I99,Authors!$A$2:$A$723,Authors!$B$2:$B$723)</f>
        <v>Dr. Georgios Deskos</v>
      </c>
      <c r="G99" s="31" t="s">
        <v>603</v>
      </c>
      <c r="H99" s="31" t="s">
        <v>697</v>
      </c>
      <c r="I99" s="33">
        <v>458</v>
      </c>
      <c r="J99" s="122" t="s">
        <v>1165</v>
      </c>
      <c r="K99" s="120" t="str">
        <f>LOOKUP(J99,Sheet1!$A$2:$A$141,Sheet1!$B$2:$B$141)</f>
        <v xml:space="preserve">Tuesday 18th </v>
      </c>
      <c r="L99" s="120" t="str">
        <f>LOOKUP(J99,Sheet1!$A$2:$A$141,Sheet1!$C$2:$C$141)</f>
        <v>09:00 - 10:40</v>
      </c>
      <c r="M99" s="120" t="str">
        <f>LOOKUP(J99,Sheet1!$A$2:$A$141,Sheet1!$D$2:$D$141)</f>
        <v>Boole Basement</v>
      </c>
    </row>
    <row r="100" spans="1:13" ht="19.5" thickBot="1" x14ac:dyDescent="0.35">
      <c r="A100" s="119">
        <v>90</v>
      </c>
      <c r="B100" s="148"/>
      <c r="C100" s="74"/>
      <c r="D100" s="35"/>
      <c r="E100" s="36">
        <v>486</v>
      </c>
      <c r="F100" s="37" t="str">
        <f>LOOKUP(I100,Authors!$A$2:$A$723,Authors!$B$2:$B$723)</f>
        <v>Ms. Delphine De Tavernier</v>
      </c>
      <c r="G100" s="37" t="s">
        <v>617</v>
      </c>
      <c r="H100" s="37" t="s">
        <v>695</v>
      </c>
      <c r="I100" s="39">
        <v>439</v>
      </c>
      <c r="J100" s="122" t="s">
        <v>1165</v>
      </c>
      <c r="K100" s="120" t="str">
        <f>LOOKUP(J100,Sheet1!$A$2:$A$141,Sheet1!$B$2:$B$141)</f>
        <v xml:space="preserve">Tuesday 18th </v>
      </c>
      <c r="L100" s="120" t="str">
        <f>LOOKUP(J100,Sheet1!$A$2:$A$141,Sheet1!$C$2:$C$141)</f>
        <v>09:00 - 10:40</v>
      </c>
      <c r="M100" s="120" t="str">
        <f>LOOKUP(J100,Sheet1!$A$2:$A$141,Sheet1!$D$2:$D$141)</f>
        <v>Boole Basement</v>
      </c>
    </row>
    <row r="101" spans="1:13" ht="18.75" x14ac:dyDescent="0.3">
      <c r="A101" s="119">
        <v>91</v>
      </c>
      <c r="B101" s="127"/>
      <c r="C101" s="130"/>
      <c r="D101" s="131"/>
      <c r="E101" s="128"/>
      <c r="F101" s="129"/>
      <c r="G101" s="129"/>
      <c r="H101" s="129"/>
      <c r="I101" s="128"/>
      <c r="J101" s="122"/>
      <c r="K101" s="120"/>
      <c r="L101" s="120"/>
      <c r="M101" s="120"/>
    </row>
    <row r="102" spans="1:13" ht="15.75" thickBot="1" x14ac:dyDescent="0.3">
      <c r="A102" s="119">
        <v>92</v>
      </c>
      <c r="B102" s="65" t="s">
        <v>1236</v>
      </c>
      <c r="C102" s="65" t="s">
        <v>1238</v>
      </c>
      <c r="D102" s="65" t="s">
        <v>1237</v>
      </c>
      <c r="E102" s="65" t="s">
        <v>1403</v>
      </c>
      <c r="F102" s="41" t="s">
        <v>2070</v>
      </c>
      <c r="G102" s="66" t="s">
        <v>483</v>
      </c>
      <c r="H102" s="138" t="s">
        <v>1306</v>
      </c>
      <c r="I102" s="65" t="s">
        <v>1214</v>
      </c>
      <c r="J102" s="122"/>
      <c r="K102" s="120"/>
      <c r="L102" s="120"/>
      <c r="M102" s="120"/>
    </row>
    <row r="103" spans="1:13" ht="18.75" x14ac:dyDescent="0.3">
      <c r="A103" s="119">
        <v>93</v>
      </c>
      <c r="B103" s="145"/>
      <c r="C103" s="83"/>
      <c r="D103" s="83" t="str">
        <f>K103</f>
        <v xml:space="preserve">Tuesday 18th </v>
      </c>
      <c r="E103" s="24">
        <v>541</v>
      </c>
      <c r="F103" s="25" t="str">
        <f>LOOKUP(I103,Authors!$A$2:$A$723,Authors!$B$2:$B$723)</f>
        <v>Dr. Alexander Meyer Forsting</v>
      </c>
      <c r="G103" s="25" t="s">
        <v>576</v>
      </c>
      <c r="H103" s="25" t="s">
        <v>696</v>
      </c>
      <c r="I103" s="27">
        <v>455</v>
      </c>
      <c r="J103" s="122" t="s">
        <v>1166</v>
      </c>
      <c r="K103" s="120" t="str">
        <f>LOOKUP(J103,Sheet1!$A$2:$A$141,Sheet1!$B$2:$B$141)</f>
        <v xml:space="preserve">Tuesday 18th </v>
      </c>
      <c r="L103" s="120" t="str">
        <f>LOOKUP(J103,Sheet1!$A$2:$A$141,Sheet1!$C$2:$C$141)</f>
        <v>11:10-12:50</v>
      </c>
      <c r="M103" s="120" t="str">
        <f>LOOKUP(J103,Sheet1!$A$2:$A$141,Sheet1!$D$2:$D$141)</f>
        <v>Boole Basement</v>
      </c>
    </row>
    <row r="104" spans="1:13" ht="18.75" x14ac:dyDescent="0.3">
      <c r="A104" s="119">
        <v>94</v>
      </c>
      <c r="B104" s="146" t="str">
        <f>J104</f>
        <v>2.7b.</v>
      </c>
      <c r="C104" s="64" t="s">
        <v>1359</v>
      </c>
      <c r="D104" s="64" t="str">
        <f>L103</f>
        <v>11:10-12:50</v>
      </c>
      <c r="E104" s="30">
        <v>346</v>
      </c>
      <c r="F104" s="31" t="str">
        <f>LOOKUP(I104,Authors!$A$2:$A$723,Authors!$B$2:$B$723)</f>
        <v>Dr. Luis 'tony' Martínez Tossas</v>
      </c>
      <c r="G104" s="31" t="s">
        <v>693</v>
      </c>
      <c r="H104" s="31" t="s">
        <v>694</v>
      </c>
      <c r="I104" s="33">
        <v>434</v>
      </c>
      <c r="J104" s="122" t="s">
        <v>1166</v>
      </c>
      <c r="K104" s="120" t="str">
        <f>LOOKUP(J104,Sheet1!$A$2:$A$141,Sheet1!$B$2:$B$141)</f>
        <v xml:space="preserve">Tuesday 18th </v>
      </c>
      <c r="L104" s="120" t="str">
        <f>LOOKUP(J104,Sheet1!$A$2:$A$141,Sheet1!$C$2:$C$141)</f>
        <v>11:10-12:50</v>
      </c>
      <c r="M104" s="120" t="str">
        <f>LOOKUP(J104,Sheet1!$A$2:$A$141,Sheet1!$D$2:$D$141)</f>
        <v>Boole Basement</v>
      </c>
    </row>
    <row r="105" spans="1:13" ht="18.75" x14ac:dyDescent="0.3">
      <c r="A105" s="119">
        <v>95</v>
      </c>
      <c r="B105" s="146"/>
      <c r="C105" s="64" t="s">
        <v>1360</v>
      </c>
      <c r="D105" s="64" t="str">
        <f>M103</f>
        <v>Boole Basement</v>
      </c>
      <c r="E105" s="30">
        <v>547</v>
      </c>
      <c r="F105" s="31" t="str">
        <f>LOOKUP(I105,Authors!$A$2:$A$723,Authors!$B$2:$B$723)</f>
        <v>Prof jens nørkær Sørensen</v>
      </c>
      <c r="G105" s="31" t="s">
        <v>179</v>
      </c>
      <c r="H105" s="31" t="s">
        <v>698</v>
      </c>
      <c r="I105" s="33">
        <v>467</v>
      </c>
      <c r="J105" s="122" t="s">
        <v>1166</v>
      </c>
      <c r="K105" s="120" t="str">
        <f>LOOKUP(J105,Sheet1!$A$2:$A$141,Sheet1!$B$2:$B$141)</f>
        <v xml:space="preserve">Tuesday 18th </v>
      </c>
      <c r="L105" s="120" t="str">
        <f>LOOKUP(J105,Sheet1!$A$2:$A$141,Sheet1!$C$2:$C$141)</f>
        <v>11:10-12:50</v>
      </c>
      <c r="M105" s="120" t="str">
        <f>LOOKUP(J105,Sheet1!$A$2:$A$141,Sheet1!$D$2:$D$141)</f>
        <v>Boole Basement</v>
      </c>
    </row>
    <row r="106" spans="1:13" ht="19.5" thickBot="1" x14ac:dyDescent="0.35">
      <c r="A106" s="119">
        <v>96</v>
      </c>
      <c r="B106" s="148"/>
      <c r="C106" s="74"/>
      <c r="D106" s="35"/>
      <c r="E106" s="36">
        <v>552</v>
      </c>
      <c r="F106" s="37" t="str">
        <f>LOOKUP(I106,Authors!$A$2:$A$723,Authors!$B$2:$B$723)</f>
        <v>Mrs. Saeedeh Saghlatoun</v>
      </c>
      <c r="G106" s="37" t="s">
        <v>699</v>
      </c>
      <c r="H106" s="37" t="s">
        <v>700</v>
      </c>
      <c r="I106" s="39">
        <v>471</v>
      </c>
      <c r="J106" s="122" t="s">
        <v>1166</v>
      </c>
      <c r="K106" s="120" t="str">
        <f>LOOKUP(J106,Sheet1!$A$2:$A$141,Sheet1!$B$2:$B$141)</f>
        <v xml:space="preserve">Tuesday 18th </v>
      </c>
      <c r="L106" s="120" t="str">
        <f>LOOKUP(J106,Sheet1!$A$2:$A$141,Sheet1!$C$2:$C$141)</f>
        <v>11:10-12:50</v>
      </c>
      <c r="M106" s="120" t="str">
        <f>LOOKUP(J106,Sheet1!$A$2:$A$141,Sheet1!$D$2:$D$141)</f>
        <v>Boole Basement</v>
      </c>
    </row>
    <row r="107" spans="1:13" ht="18.75" x14ac:dyDescent="0.3">
      <c r="A107" s="119">
        <v>97</v>
      </c>
      <c r="B107" s="127"/>
      <c r="E107" s="128"/>
      <c r="F107" s="129"/>
      <c r="G107" s="129"/>
      <c r="H107" s="129"/>
      <c r="I107" s="128"/>
      <c r="J107" s="122"/>
      <c r="K107" s="120"/>
      <c r="L107" s="120"/>
      <c r="M107" s="120"/>
    </row>
    <row r="108" spans="1:13" ht="15.75" thickBot="1" x14ac:dyDescent="0.3">
      <c r="A108" s="119">
        <v>98</v>
      </c>
      <c r="B108" s="40" t="s">
        <v>1236</v>
      </c>
      <c r="C108" s="40" t="s">
        <v>1238</v>
      </c>
      <c r="D108" s="40" t="s">
        <v>1237</v>
      </c>
      <c r="E108" s="40" t="s">
        <v>1403</v>
      </c>
      <c r="F108" s="41" t="s">
        <v>2070</v>
      </c>
      <c r="G108" s="41" t="s">
        <v>483</v>
      </c>
      <c r="H108" s="42" t="s">
        <v>1306</v>
      </c>
      <c r="I108" s="40" t="s">
        <v>1214</v>
      </c>
      <c r="J108" s="122"/>
      <c r="K108" s="120"/>
      <c r="L108" s="120"/>
      <c r="M108" s="120"/>
    </row>
    <row r="109" spans="1:13" ht="18.75" x14ac:dyDescent="0.3">
      <c r="A109" s="119">
        <v>99</v>
      </c>
      <c r="B109" s="145"/>
      <c r="C109" s="83"/>
      <c r="D109" s="83" t="str">
        <f>K109</f>
        <v xml:space="preserve">Tuesday 18th </v>
      </c>
      <c r="E109" s="24">
        <v>486</v>
      </c>
      <c r="F109" s="25" t="str">
        <f>LOOKUP(I109,Authors!$A$2:$A$723,Authors!$B$2:$B$723)</f>
        <v>Ms. Delphine De Tavernier</v>
      </c>
      <c r="G109" s="25" t="s">
        <v>617</v>
      </c>
      <c r="H109" s="25" t="s">
        <v>701</v>
      </c>
      <c r="I109" s="27">
        <v>384</v>
      </c>
      <c r="J109" s="122" t="s">
        <v>1167</v>
      </c>
      <c r="K109" s="120" t="str">
        <f>LOOKUP(J109,Sheet1!$A$2:$A$141,Sheet1!$B$2:$B$141)</f>
        <v xml:space="preserve">Tuesday 18th </v>
      </c>
      <c r="L109" s="120" t="str">
        <f>LOOKUP(J109,Sheet1!$A$2:$A$141,Sheet1!$C$2:$C$141)</f>
        <v>14:10-15:50</v>
      </c>
      <c r="M109" s="120" t="str">
        <f>LOOKUP(J109,Sheet1!$A$2:$A$141,Sheet1!$D$2:$D$141)</f>
        <v>Boole Basement</v>
      </c>
    </row>
    <row r="110" spans="1:13" ht="18.75" x14ac:dyDescent="0.3">
      <c r="A110" s="119">
        <v>100</v>
      </c>
      <c r="B110" s="146" t="str">
        <f>J110</f>
        <v>2.8a.</v>
      </c>
      <c r="C110" s="64" t="s">
        <v>1361</v>
      </c>
      <c r="D110" s="64" t="str">
        <f>L109</f>
        <v>14:10-15:50</v>
      </c>
      <c r="E110" s="30">
        <v>253</v>
      </c>
      <c r="F110" s="31" t="str">
        <f>LOOKUP(I110,Authors!$A$2:$A$723,Authors!$B$2:$B$723)</f>
        <v>Mr. Ming Huang</v>
      </c>
      <c r="G110" s="31" t="s">
        <v>197</v>
      </c>
      <c r="H110" s="31" t="s">
        <v>702</v>
      </c>
      <c r="I110" s="33">
        <v>385</v>
      </c>
      <c r="J110" s="122" t="s">
        <v>1167</v>
      </c>
      <c r="K110" s="120" t="str">
        <f>LOOKUP(J110,Sheet1!$A$2:$A$141,Sheet1!$B$2:$B$141)</f>
        <v xml:space="preserve">Tuesday 18th </v>
      </c>
      <c r="L110" s="120" t="str">
        <f>LOOKUP(J110,Sheet1!$A$2:$A$141,Sheet1!$C$2:$C$141)</f>
        <v>14:10-15:50</v>
      </c>
      <c r="M110" s="120" t="str">
        <f>LOOKUP(J110,Sheet1!$A$2:$A$141,Sheet1!$D$2:$D$141)</f>
        <v>Boole Basement</v>
      </c>
    </row>
    <row r="111" spans="1:13" ht="18.75" x14ac:dyDescent="0.3">
      <c r="A111" s="119">
        <v>101</v>
      </c>
      <c r="B111" s="146"/>
      <c r="C111" s="64" t="s">
        <v>1362</v>
      </c>
      <c r="D111" s="64" t="str">
        <f>M109</f>
        <v>Boole Basement</v>
      </c>
      <c r="E111" s="30">
        <v>491</v>
      </c>
      <c r="F111" s="31" t="str">
        <f>LOOKUP(I111,Authors!$A$2:$A$723,Authors!$B$2:$B$723)</f>
        <v>Mr. Bruce LeBlanc</v>
      </c>
      <c r="G111" s="31" t="s">
        <v>617</v>
      </c>
      <c r="H111" s="31" t="s">
        <v>703</v>
      </c>
      <c r="I111" s="33">
        <v>387</v>
      </c>
      <c r="J111" s="122" t="s">
        <v>1167</v>
      </c>
      <c r="K111" s="120" t="str">
        <f>LOOKUP(J111,Sheet1!$A$2:$A$141,Sheet1!$B$2:$B$141)</f>
        <v xml:space="preserve">Tuesday 18th </v>
      </c>
      <c r="L111" s="120" t="str">
        <f>LOOKUP(J111,Sheet1!$A$2:$A$141,Sheet1!$C$2:$C$141)</f>
        <v>14:10-15:50</v>
      </c>
      <c r="M111" s="120" t="str">
        <f>LOOKUP(J111,Sheet1!$A$2:$A$141,Sheet1!$D$2:$D$141)</f>
        <v>Boole Basement</v>
      </c>
    </row>
    <row r="112" spans="1:13" ht="19.5" thickBot="1" x14ac:dyDescent="0.35">
      <c r="A112" s="119">
        <v>102</v>
      </c>
      <c r="B112" s="148"/>
      <c r="C112" s="74"/>
      <c r="D112" s="35"/>
      <c r="E112" s="36">
        <v>498</v>
      </c>
      <c r="F112" s="37" t="str">
        <f>LOOKUP(I112,Authors!$A$2:$A$723,Authors!$B$2:$B$723)</f>
        <v>Ms. Livia Brandetti</v>
      </c>
      <c r="G112" s="37" t="s">
        <v>704</v>
      </c>
      <c r="H112" s="37" t="s">
        <v>705</v>
      </c>
      <c r="I112" s="39">
        <v>397</v>
      </c>
      <c r="J112" s="122" t="s">
        <v>1167</v>
      </c>
      <c r="K112" s="120" t="str">
        <f>LOOKUP(J112,Sheet1!$A$2:$A$141,Sheet1!$B$2:$B$141)</f>
        <v xml:space="preserve">Tuesday 18th </v>
      </c>
      <c r="L112" s="120" t="str">
        <f>LOOKUP(J112,Sheet1!$A$2:$A$141,Sheet1!$C$2:$C$141)</f>
        <v>14:10-15:50</v>
      </c>
      <c r="M112" s="120" t="str">
        <f>LOOKUP(J112,Sheet1!$A$2:$A$141,Sheet1!$D$2:$D$141)</f>
        <v>Boole Basement</v>
      </c>
    </row>
    <row r="113" spans="1:13" ht="18.75" x14ac:dyDescent="0.3">
      <c r="A113" s="119">
        <v>103</v>
      </c>
      <c r="B113" s="127"/>
      <c r="E113" s="128"/>
      <c r="F113" s="129"/>
      <c r="G113" s="129"/>
      <c r="H113" s="129"/>
      <c r="I113" s="128"/>
      <c r="J113" s="122"/>
      <c r="K113" s="120"/>
      <c r="L113" s="120"/>
      <c r="M113" s="120"/>
    </row>
    <row r="114" spans="1:13" ht="15.75" thickBot="1" x14ac:dyDescent="0.3">
      <c r="A114" s="119">
        <v>104</v>
      </c>
      <c r="B114" s="40" t="s">
        <v>1236</v>
      </c>
      <c r="C114" s="40" t="s">
        <v>1238</v>
      </c>
      <c r="D114" s="40" t="s">
        <v>1237</v>
      </c>
      <c r="E114" s="40" t="s">
        <v>1403</v>
      </c>
      <c r="F114" s="41" t="s">
        <v>2070</v>
      </c>
      <c r="G114" s="41" t="s">
        <v>483</v>
      </c>
      <c r="H114" s="42" t="s">
        <v>1306</v>
      </c>
      <c r="I114" s="40" t="s">
        <v>1214</v>
      </c>
      <c r="J114" s="122"/>
      <c r="K114" s="120"/>
      <c r="L114" s="120"/>
      <c r="M114" s="120"/>
    </row>
    <row r="115" spans="1:13" ht="18.75" x14ac:dyDescent="0.3">
      <c r="A115" s="119">
        <v>105</v>
      </c>
      <c r="B115" s="145"/>
      <c r="C115" s="83"/>
      <c r="D115" s="83" t="str">
        <f>K115</f>
        <v xml:space="preserve">Tuesday 18th </v>
      </c>
      <c r="E115" s="24">
        <v>40</v>
      </c>
      <c r="F115" s="25" t="str">
        <f>LOOKUP(I115,Authors!$A$2:$A$723,Authors!$B$2:$B$723)</f>
        <v>Dr. Ivo Marinić-kragić</v>
      </c>
      <c r="G115" s="25" t="s">
        <v>706</v>
      </c>
      <c r="H115" s="25" t="s">
        <v>707</v>
      </c>
      <c r="I115" s="27">
        <v>404</v>
      </c>
      <c r="J115" s="122" t="s">
        <v>1168</v>
      </c>
      <c r="K115" s="120" t="str">
        <f>LOOKUP(J115,Sheet1!$A$2:$A$141,Sheet1!$B$2:$B$141)</f>
        <v xml:space="preserve">Tuesday 18th </v>
      </c>
      <c r="L115" s="120" t="str">
        <f>LOOKUP(J115,Sheet1!$A$2:$A$141,Sheet1!$C$2:$C$141)</f>
        <v>16:20-18:00</v>
      </c>
      <c r="M115" s="120" t="str">
        <f>LOOKUP(J115,Sheet1!$A$2:$A$141,Sheet1!$D$2:$D$141)</f>
        <v>Boole Basement</v>
      </c>
    </row>
    <row r="116" spans="1:13" ht="18.75" x14ac:dyDescent="0.3">
      <c r="A116" s="119">
        <v>106</v>
      </c>
      <c r="B116" s="146" t="str">
        <f>J116</f>
        <v>2.8b.</v>
      </c>
      <c r="C116" s="64" t="s">
        <v>1361</v>
      </c>
      <c r="D116" s="64" t="str">
        <f>L115</f>
        <v>16:20-18:00</v>
      </c>
      <c r="E116" s="30">
        <v>57</v>
      </c>
      <c r="F116" s="31" t="str">
        <f>LOOKUP(I116,Authors!$A$2:$A$723,Authors!$B$2:$B$723)</f>
        <v>Dr. Krzysztof Rogowski</v>
      </c>
      <c r="G116" s="31" t="s">
        <v>199</v>
      </c>
      <c r="H116" s="31" t="s">
        <v>708</v>
      </c>
      <c r="I116" s="33">
        <v>405</v>
      </c>
      <c r="J116" s="122" t="s">
        <v>1168</v>
      </c>
      <c r="K116" s="120" t="str">
        <f>LOOKUP(J116,Sheet1!$A$2:$A$141,Sheet1!$B$2:$B$141)</f>
        <v xml:space="preserve">Tuesday 18th </v>
      </c>
      <c r="L116" s="120" t="str">
        <f>LOOKUP(J116,Sheet1!$A$2:$A$141,Sheet1!$C$2:$C$141)</f>
        <v>16:20-18:00</v>
      </c>
      <c r="M116" s="120" t="str">
        <f>LOOKUP(J116,Sheet1!$A$2:$A$141,Sheet1!$D$2:$D$141)</f>
        <v>Boole Basement</v>
      </c>
    </row>
    <row r="117" spans="1:13" ht="18.75" x14ac:dyDescent="0.3">
      <c r="A117" s="119">
        <v>107</v>
      </c>
      <c r="B117" s="146"/>
      <c r="C117" s="64" t="s">
        <v>1362</v>
      </c>
      <c r="D117" s="64" t="str">
        <f>M115</f>
        <v>Boole Basement</v>
      </c>
      <c r="E117" s="30">
        <v>52</v>
      </c>
      <c r="F117" s="31" t="str">
        <f>LOOKUP(I117,Authors!$A$2:$A$723,Authors!$B$2:$B$723)</f>
        <v>Mr. Juan Teruel</v>
      </c>
      <c r="G117" s="31" t="s">
        <v>709</v>
      </c>
      <c r="H117" s="31" t="s">
        <v>710</v>
      </c>
      <c r="I117" s="33">
        <v>407</v>
      </c>
      <c r="J117" s="122" t="s">
        <v>1168</v>
      </c>
      <c r="K117" s="120" t="str">
        <f>LOOKUP(J117,Sheet1!$A$2:$A$141,Sheet1!$B$2:$B$141)</f>
        <v xml:space="preserve">Tuesday 18th </v>
      </c>
      <c r="L117" s="120" t="str">
        <f>LOOKUP(J117,Sheet1!$A$2:$A$141,Sheet1!$C$2:$C$141)</f>
        <v>16:20-18:00</v>
      </c>
      <c r="M117" s="120" t="str">
        <f>LOOKUP(J117,Sheet1!$A$2:$A$141,Sheet1!$D$2:$D$141)</f>
        <v>Boole Basement</v>
      </c>
    </row>
    <row r="118" spans="1:13" ht="19.5" thickBot="1" x14ac:dyDescent="0.35">
      <c r="A118" s="119">
        <v>108</v>
      </c>
      <c r="B118" s="148"/>
      <c r="C118" s="74"/>
      <c r="D118" s="35"/>
      <c r="E118" s="36">
        <v>603</v>
      </c>
      <c r="F118" s="37" t="str">
        <f>LOOKUP(I118,Authors!$A$2:$A$723,Authors!$B$2:$B$723)</f>
        <v>Mr. Matthieu Guilbot</v>
      </c>
      <c r="G118" s="37" t="s">
        <v>711</v>
      </c>
      <c r="H118" s="37" t="s">
        <v>712</v>
      </c>
      <c r="I118" s="39">
        <v>583</v>
      </c>
      <c r="J118" s="122" t="s">
        <v>1168</v>
      </c>
      <c r="K118" s="120" t="str">
        <f>LOOKUP(J118,Sheet1!$A$2:$A$141,Sheet1!$B$2:$B$141)</f>
        <v xml:space="preserve">Tuesday 18th </v>
      </c>
      <c r="L118" s="120" t="str">
        <f>LOOKUP(J118,Sheet1!$A$2:$A$141,Sheet1!$C$2:$C$141)</f>
        <v>16:20-18:00</v>
      </c>
      <c r="M118" s="120" t="str">
        <f>LOOKUP(J118,Sheet1!$A$2:$A$141,Sheet1!$D$2:$D$141)</f>
        <v>Boole Basement</v>
      </c>
    </row>
    <row r="119" spans="1:13" ht="18.75" x14ac:dyDescent="0.3">
      <c r="A119" s="119">
        <v>109</v>
      </c>
      <c r="B119" s="127"/>
      <c r="E119" s="128"/>
      <c r="F119" s="129"/>
      <c r="G119" s="129"/>
      <c r="H119" s="129"/>
      <c r="I119" s="128"/>
      <c r="J119" s="122"/>
      <c r="K119" s="120"/>
      <c r="L119" s="120"/>
      <c r="M119" s="120"/>
    </row>
    <row r="120" spans="1:13" ht="15.75" thickBot="1" x14ac:dyDescent="0.3">
      <c r="A120" s="119">
        <v>110</v>
      </c>
      <c r="B120" s="65" t="s">
        <v>1236</v>
      </c>
      <c r="C120" s="65" t="s">
        <v>1238</v>
      </c>
      <c r="D120" s="65" t="s">
        <v>1237</v>
      </c>
      <c r="E120" s="65" t="s">
        <v>1403</v>
      </c>
      <c r="F120" s="41" t="s">
        <v>2070</v>
      </c>
      <c r="G120" s="66" t="s">
        <v>483</v>
      </c>
      <c r="H120" s="138" t="s">
        <v>1306</v>
      </c>
      <c r="I120" s="65" t="s">
        <v>1214</v>
      </c>
      <c r="J120" s="122"/>
      <c r="K120" s="120"/>
      <c r="L120" s="120"/>
      <c r="M120" s="120"/>
    </row>
    <row r="121" spans="1:13" ht="18.75" x14ac:dyDescent="0.3">
      <c r="A121" s="119">
        <v>111</v>
      </c>
      <c r="B121" s="145"/>
      <c r="C121" s="83"/>
      <c r="D121" s="23"/>
      <c r="E121" s="24">
        <v>453</v>
      </c>
      <c r="F121" s="25" t="str">
        <f>LOOKUP(I121,Authors!$A$2:$A$723,Authors!$B$2:$B$723)</f>
        <v>Mr Bart Doekemeijer</v>
      </c>
      <c r="G121" s="25" t="s">
        <v>197</v>
      </c>
      <c r="H121" s="25" t="s">
        <v>713</v>
      </c>
      <c r="I121" s="27">
        <v>379</v>
      </c>
      <c r="J121" s="122" t="s">
        <v>1205</v>
      </c>
      <c r="K121" s="120" t="str">
        <f>LOOKUP(J121,Sheet1!$A$2:$A$141,Sheet1!$B$2:$B$141)</f>
        <v xml:space="preserve">Tuesday 18th </v>
      </c>
      <c r="L121" s="120" t="str">
        <f>LOOKUP(J121,Sheet1!$A$2:$A$141,Sheet1!$C$2:$C$141)</f>
        <v>16:20-18:00</v>
      </c>
      <c r="M121" s="120" t="str">
        <f>LOOKUP(J121,Sheet1!$A$2:$A$141,Sheet1!$D$2:$D$141)</f>
        <v>Boole Basement</v>
      </c>
    </row>
    <row r="122" spans="1:13" ht="18.75" x14ac:dyDescent="0.3">
      <c r="A122" s="119">
        <v>112</v>
      </c>
      <c r="B122" s="146"/>
      <c r="C122" s="64" t="s">
        <v>1363</v>
      </c>
      <c r="D122" s="64" t="str">
        <f>K121</f>
        <v xml:space="preserve">Tuesday 18th </v>
      </c>
      <c r="E122" s="30">
        <v>346</v>
      </c>
      <c r="F122" s="31" t="str">
        <f>LOOKUP(I122,Authors!$A$2:$A$723,Authors!$B$2:$B$723)</f>
        <v>Dr. Luis 'Tony' Martínez Tossas</v>
      </c>
      <c r="G122" s="31" t="s">
        <v>693</v>
      </c>
      <c r="H122" s="141" t="s">
        <v>714</v>
      </c>
      <c r="I122" s="33">
        <v>391</v>
      </c>
      <c r="J122" s="122" t="s">
        <v>1205</v>
      </c>
      <c r="K122" s="120" t="str">
        <f>LOOKUP(J122,Sheet1!$A$2:$A$141,Sheet1!$B$2:$B$141)</f>
        <v xml:space="preserve">Tuesday 18th </v>
      </c>
      <c r="L122" s="120" t="str">
        <f>LOOKUP(J122,Sheet1!$A$2:$A$141,Sheet1!$C$2:$C$141)</f>
        <v>16:20-18:00</v>
      </c>
      <c r="M122" s="120" t="str">
        <f>LOOKUP(J122,Sheet1!$A$2:$A$141,Sheet1!$D$2:$D$141)</f>
        <v>Boole Basement</v>
      </c>
    </row>
    <row r="123" spans="1:13" ht="18.75" x14ac:dyDescent="0.3">
      <c r="A123" s="119">
        <v>113</v>
      </c>
      <c r="B123" s="146" t="str">
        <f>J123</f>
        <v>2.9.</v>
      </c>
      <c r="C123" s="64" t="s">
        <v>1364</v>
      </c>
      <c r="D123" s="64" t="str">
        <f>L121</f>
        <v>16:20-18:00</v>
      </c>
      <c r="E123" s="30">
        <v>495</v>
      </c>
      <c r="F123" s="31" t="str">
        <f>LOOKUP(I123,Authors!$A$2:$A$723,Authors!$B$2:$B$723)</f>
        <v>Mr. Thomas Duc</v>
      </c>
      <c r="G123" s="31" t="s">
        <v>676</v>
      </c>
      <c r="H123" s="31" t="s">
        <v>715</v>
      </c>
      <c r="I123" s="33">
        <v>394</v>
      </c>
      <c r="J123" s="122" t="s">
        <v>1205</v>
      </c>
      <c r="K123" s="120" t="str">
        <f>LOOKUP(J123,Sheet1!$A$2:$A$141,Sheet1!$B$2:$B$141)</f>
        <v xml:space="preserve">Tuesday 18th </v>
      </c>
      <c r="L123" s="120" t="str">
        <f>LOOKUP(J123,Sheet1!$A$2:$A$141,Sheet1!$C$2:$C$141)</f>
        <v>16:20-18:00</v>
      </c>
      <c r="M123" s="120" t="str">
        <f>LOOKUP(J123,Sheet1!$A$2:$A$141,Sheet1!$D$2:$D$141)</f>
        <v>Boole Basement</v>
      </c>
    </row>
    <row r="124" spans="1:13" ht="18.75" x14ac:dyDescent="0.3">
      <c r="A124" s="119">
        <v>114</v>
      </c>
      <c r="B124" s="146"/>
      <c r="C124" s="64"/>
      <c r="D124" s="64" t="str">
        <f>M121</f>
        <v>Boole Basement</v>
      </c>
      <c r="E124" s="30">
        <v>412</v>
      </c>
      <c r="F124" s="31" t="str">
        <f>LOOKUP(I124,Authors!$A$2:$A$723,Authors!$B$2:$B$723)</f>
        <v>Dr Jens I. Madsen</v>
      </c>
      <c r="G124" s="31" t="s">
        <v>296</v>
      </c>
      <c r="H124" s="141" t="s">
        <v>716</v>
      </c>
      <c r="I124" s="33">
        <v>415</v>
      </c>
      <c r="J124" s="122" t="s">
        <v>1205</v>
      </c>
      <c r="K124" s="120" t="str">
        <f>LOOKUP(J124,Sheet1!$A$2:$A$141,Sheet1!$B$2:$B$141)</f>
        <v xml:space="preserve">Tuesday 18th </v>
      </c>
      <c r="L124" s="120" t="str">
        <f>LOOKUP(J124,Sheet1!$A$2:$A$141,Sheet1!$C$2:$C$141)</f>
        <v>16:20-18:00</v>
      </c>
      <c r="M124" s="120" t="str">
        <f>LOOKUP(J124,Sheet1!$A$2:$A$141,Sheet1!$D$2:$D$141)</f>
        <v>Boole Basement</v>
      </c>
    </row>
    <row r="125" spans="1:13" ht="19.5" thickBot="1" x14ac:dyDescent="0.35">
      <c r="A125" s="119">
        <v>115</v>
      </c>
      <c r="B125" s="148"/>
      <c r="C125" s="74"/>
      <c r="D125" s="35"/>
      <c r="E125" s="36">
        <v>551</v>
      </c>
      <c r="F125" s="37" t="str">
        <f>LOOKUP(I125,Authors!$A$2:$A$723,Authors!$B$2:$B$723)</f>
        <v>Dr. Jennifer King</v>
      </c>
      <c r="G125" s="37" t="s">
        <v>10</v>
      </c>
      <c r="H125" s="142" t="s">
        <v>717</v>
      </c>
      <c r="I125" s="39">
        <v>608</v>
      </c>
      <c r="J125" s="122" t="s">
        <v>1205</v>
      </c>
      <c r="K125" s="120" t="str">
        <f>LOOKUP(J125,Sheet1!$A$2:$A$141,Sheet1!$B$2:$B$141)</f>
        <v xml:space="preserve">Tuesday 18th </v>
      </c>
      <c r="L125" s="120" t="str">
        <f>LOOKUP(J125,Sheet1!$A$2:$A$141,Sheet1!$C$2:$C$141)</f>
        <v>16:20-18:00</v>
      </c>
      <c r="M125" s="120" t="str">
        <f>LOOKUP(J125,Sheet1!$A$2:$A$141,Sheet1!$D$2:$D$141)</f>
        <v>Boole Basement</v>
      </c>
    </row>
    <row r="126" spans="1:13" ht="18.75" x14ac:dyDescent="0.3">
      <c r="A126" s="119">
        <v>116</v>
      </c>
      <c r="B126" s="127"/>
      <c r="C126" s="130"/>
      <c r="D126" s="131"/>
      <c r="E126" s="134"/>
      <c r="F126" s="135"/>
      <c r="G126" s="135"/>
      <c r="H126" s="135"/>
      <c r="I126" s="135"/>
      <c r="J126" s="124"/>
      <c r="K126" s="120"/>
      <c r="L126" s="120"/>
      <c r="M126" s="120"/>
    </row>
    <row r="127" spans="1:13" ht="15.75" thickBot="1" x14ac:dyDescent="0.3">
      <c r="A127" s="119">
        <v>117</v>
      </c>
      <c r="B127" s="65" t="s">
        <v>1236</v>
      </c>
      <c r="C127" s="40" t="s">
        <v>1238</v>
      </c>
      <c r="D127" s="40" t="s">
        <v>1237</v>
      </c>
      <c r="E127" s="40" t="s">
        <v>1403</v>
      </c>
      <c r="F127" s="41" t="s">
        <v>2070</v>
      </c>
      <c r="G127" s="41" t="s">
        <v>483</v>
      </c>
      <c r="H127" s="42" t="s">
        <v>1306</v>
      </c>
      <c r="I127" s="65" t="s">
        <v>1214</v>
      </c>
      <c r="J127" s="124"/>
      <c r="K127" s="120"/>
      <c r="L127" s="120"/>
      <c r="M127" s="120"/>
    </row>
    <row r="128" spans="1:13" ht="18.75" x14ac:dyDescent="0.3">
      <c r="A128" s="119">
        <v>119</v>
      </c>
      <c r="B128" s="145"/>
      <c r="C128" s="83" t="s">
        <v>1365</v>
      </c>
      <c r="D128" s="83" t="str">
        <f>K128</f>
        <v>Wednesday 19th</v>
      </c>
      <c r="E128" s="24">
        <v>359</v>
      </c>
      <c r="F128" s="25" t="str">
        <f>LOOKUP(I128,Authors!$A$2:$A$723,Authors!$B$2:$B$723)</f>
        <v>Dr. Marinos Manolesos</v>
      </c>
      <c r="G128" s="25" t="s">
        <v>270</v>
      </c>
      <c r="H128" s="25" t="s">
        <v>600</v>
      </c>
      <c r="I128" s="27">
        <v>311</v>
      </c>
      <c r="J128" s="121" t="s">
        <v>1192</v>
      </c>
      <c r="K128" s="120" t="str">
        <f>LOOKUP(J128,Sheet1!$A$2:$A$141,Sheet1!$B$2:$B$141)</f>
        <v>Wednesday 19th</v>
      </c>
      <c r="L128" s="120" t="str">
        <f>LOOKUP(J128,Sheet1!$A$2:$A$141,Sheet1!$C$2:$C$141)</f>
        <v>09:00 - 10:40</v>
      </c>
      <c r="M128" s="120" t="str">
        <f>LOOKUP(J128,Sheet1!$A$2:$A$141,Sheet1!$D$2:$D$141)</f>
        <v>Boole Basement</v>
      </c>
    </row>
    <row r="129" spans="1:13" ht="18.75" x14ac:dyDescent="0.3">
      <c r="A129" s="119">
        <v>120</v>
      </c>
      <c r="B129" s="147" t="str">
        <f>J129</f>
        <v>2.10a.</v>
      </c>
      <c r="C129" s="64" t="s">
        <v>1366</v>
      </c>
      <c r="D129" s="64" t="str">
        <f>L128</f>
        <v>09:00 - 10:40</v>
      </c>
      <c r="E129" s="30">
        <v>564</v>
      </c>
      <c r="F129" s="31" t="str">
        <f>LOOKUP(I129,Authors!$A$2:$A$723,Authors!$B$2:$B$723)</f>
        <v>Dr. D. Todd Griffith</v>
      </c>
      <c r="G129" s="31" t="s">
        <v>601</v>
      </c>
      <c r="H129" s="31" t="s">
        <v>602</v>
      </c>
      <c r="I129" s="33">
        <v>486</v>
      </c>
      <c r="J129" s="121" t="s">
        <v>1192</v>
      </c>
      <c r="K129" s="120" t="str">
        <f>LOOKUP(J129,Sheet1!$A$2:$A$141,Sheet1!$B$2:$B$141)</f>
        <v>Wednesday 19th</v>
      </c>
      <c r="L129" s="120" t="str">
        <f>LOOKUP(J129,Sheet1!$A$2:$A$141,Sheet1!$C$2:$C$141)</f>
        <v>09:00 - 10:40</v>
      </c>
      <c r="M129" s="120" t="str">
        <f>LOOKUP(J129,Sheet1!$A$2:$A$141,Sheet1!$D$2:$D$141)</f>
        <v>Boole Basement</v>
      </c>
    </row>
    <row r="130" spans="1:13" ht="18.75" x14ac:dyDescent="0.3">
      <c r="A130" s="119">
        <v>121</v>
      </c>
      <c r="B130" s="146"/>
      <c r="C130" s="64"/>
      <c r="D130" s="64" t="str">
        <f>M128</f>
        <v>Boole Basement</v>
      </c>
      <c r="E130" s="30">
        <v>567</v>
      </c>
      <c r="F130" s="31" t="str">
        <f>LOOKUP(I130,Authors!$A$2:$A$723,Authors!$B$2:$B$723)</f>
        <v>Mr. Arturo Muñoz-Simón</v>
      </c>
      <c r="G130" s="31" t="s">
        <v>603</v>
      </c>
      <c r="H130" s="31" t="s">
        <v>604</v>
      </c>
      <c r="I130" s="33">
        <v>492</v>
      </c>
      <c r="J130" s="121" t="s">
        <v>1192</v>
      </c>
      <c r="K130" s="120" t="str">
        <f>LOOKUP(J130,Sheet1!$A$2:$A$141,Sheet1!$B$2:$B$141)</f>
        <v>Wednesday 19th</v>
      </c>
      <c r="L130" s="120" t="str">
        <f>LOOKUP(J130,Sheet1!$A$2:$A$141,Sheet1!$C$2:$C$141)</f>
        <v>09:00 - 10:40</v>
      </c>
      <c r="M130" s="120" t="str">
        <f>LOOKUP(J130,Sheet1!$A$2:$A$141,Sheet1!$D$2:$D$141)</f>
        <v>Boole Basement</v>
      </c>
    </row>
    <row r="131" spans="1:13" ht="19.5" thickBot="1" x14ac:dyDescent="0.35">
      <c r="A131" s="119">
        <v>122</v>
      </c>
      <c r="B131" s="148"/>
      <c r="C131" s="74"/>
      <c r="D131" s="35"/>
      <c r="E131" s="36">
        <v>271</v>
      </c>
      <c r="F131" s="37" t="str">
        <f>LOOKUP(I131,Authors!$A$2:$A$723,Authors!$B$2:$B$723)</f>
        <v>Dr. Terence Macquart</v>
      </c>
      <c r="G131" s="37" t="s">
        <v>183</v>
      </c>
      <c r="H131" s="37" t="s">
        <v>605</v>
      </c>
      <c r="I131" s="39">
        <v>499</v>
      </c>
      <c r="J131" s="121" t="s">
        <v>1192</v>
      </c>
      <c r="K131" s="120" t="str">
        <f>LOOKUP(J131,Sheet1!$A$2:$A$141,Sheet1!$B$2:$B$141)</f>
        <v>Wednesday 19th</v>
      </c>
      <c r="L131" s="120" t="str">
        <f>LOOKUP(J131,Sheet1!$A$2:$A$141,Sheet1!$C$2:$C$141)</f>
        <v>09:00 - 10:40</v>
      </c>
      <c r="M131" s="120" t="str">
        <f>LOOKUP(J131,Sheet1!$A$2:$A$141,Sheet1!$D$2:$D$141)</f>
        <v>Boole Basement</v>
      </c>
    </row>
    <row r="132" spans="1:13" ht="18.75" x14ac:dyDescent="0.3">
      <c r="A132" s="119">
        <v>123</v>
      </c>
      <c r="B132" s="133"/>
      <c r="E132" s="128"/>
      <c r="F132" s="129"/>
      <c r="G132" s="129"/>
      <c r="H132" s="129"/>
      <c r="I132" s="128"/>
      <c r="J132" s="121"/>
      <c r="K132" s="120"/>
      <c r="L132" s="120"/>
      <c r="M132" s="120"/>
    </row>
    <row r="133" spans="1:13" ht="15.75" thickBot="1" x14ac:dyDescent="0.3">
      <c r="A133" s="119">
        <v>124</v>
      </c>
      <c r="B133" s="65" t="s">
        <v>1236</v>
      </c>
      <c r="C133" s="40" t="s">
        <v>1238</v>
      </c>
      <c r="D133" s="40" t="s">
        <v>1237</v>
      </c>
      <c r="E133" s="40" t="s">
        <v>1403</v>
      </c>
      <c r="F133" s="41" t="s">
        <v>2070</v>
      </c>
      <c r="G133" s="41" t="s">
        <v>483</v>
      </c>
      <c r="H133" s="42" t="s">
        <v>1306</v>
      </c>
      <c r="I133" s="65" t="s">
        <v>1214</v>
      </c>
      <c r="J133" s="121"/>
      <c r="K133" s="120"/>
      <c r="L133" s="120"/>
      <c r="M133" s="120"/>
    </row>
    <row r="134" spans="1:13" ht="18.75" x14ac:dyDescent="0.3">
      <c r="A134" s="119">
        <v>125</v>
      </c>
      <c r="B134" s="145"/>
      <c r="C134" s="83"/>
      <c r="D134" s="83" t="str">
        <f>K134</f>
        <v>Wednesday 19th</v>
      </c>
      <c r="E134" s="24">
        <v>586</v>
      </c>
      <c r="F134" s="25" t="str">
        <f>LOOKUP(I134,Authors!$A$2:$A$723,Authors!$B$2:$B$723)</f>
        <v>Mr. Gerard Schepers</v>
      </c>
      <c r="G134" s="25" t="s">
        <v>606</v>
      </c>
      <c r="H134" s="25" t="s">
        <v>607</v>
      </c>
      <c r="I134" s="27">
        <v>510</v>
      </c>
      <c r="J134" s="122" t="s">
        <v>1156</v>
      </c>
      <c r="K134" s="120" t="str">
        <f>LOOKUP(J134,Sheet1!$A$2:$A$141,Sheet1!$B$2:$B$141)</f>
        <v>Wednesday 19th</v>
      </c>
      <c r="L134" s="120" t="str">
        <f>LOOKUP(J134,Sheet1!$A$2:$A$141,Sheet1!$C$2:$C$141)</f>
        <v>11:10-12:50</v>
      </c>
      <c r="M134" s="120" t="str">
        <f>LOOKUP(J134,Sheet1!$A$2:$A$141,Sheet1!$D$2:$D$141)</f>
        <v>Boole Basement</v>
      </c>
    </row>
    <row r="135" spans="1:13" ht="18.75" x14ac:dyDescent="0.3">
      <c r="A135" s="119">
        <v>126</v>
      </c>
      <c r="B135" s="146" t="str">
        <f>J135</f>
        <v>2.10b.</v>
      </c>
      <c r="C135" s="64" t="s">
        <v>1365</v>
      </c>
      <c r="D135" s="64" t="str">
        <f>L134</f>
        <v>11:10-12:50</v>
      </c>
      <c r="E135" s="30">
        <v>214</v>
      </c>
      <c r="F135" s="31" t="str">
        <f>LOOKUP(I135,Authors!$A$2:$A$723,Authors!$B$2:$B$723)</f>
        <v>Dr. Helge Aagaard Madsen</v>
      </c>
      <c r="G135" s="31" t="s">
        <v>67</v>
      </c>
      <c r="H135" s="141" t="s">
        <v>608</v>
      </c>
      <c r="I135" s="33">
        <v>516</v>
      </c>
      <c r="J135" s="122" t="s">
        <v>1156</v>
      </c>
      <c r="K135" s="120" t="str">
        <f>LOOKUP(J135,Sheet1!$A$2:$A$141,Sheet1!$B$2:$B$141)</f>
        <v>Wednesday 19th</v>
      </c>
      <c r="L135" s="120" t="str">
        <f>LOOKUP(J135,Sheet1!$A$2:$A$141,Sheet1!$C$2:$C$141)</f>
        <v>11:10-12:50</v>
      </c>
      <c r="M135" s="120" t="str">
        <f>LOOKUP(J135,Sheet1!$A$2:$A$141,Sheet1!$D$2:$D$141)</f>
        <v>Boole Basement</v>
      </c>
    </row>
    <row r="136" spans="1:13" ht="18.75" x14ac:dyDescent="0.3">
      <c r="A136" s="119">
        <v>127</v>
      </c>
      <c r="B136" s="146"/>
      <c r="C136" s="64" t="s">
        <v>1366</v>
      </c>
      <c r="D136" s="64" t="str">
        <f>M134</f>
        <v>Boole Basement</v>
      </c>
      <c r="E136" s="30">
        <v>605</v>
      </c>
      <c r="F136" s="31" t="str">
        <f>LOOKUP(I136,Authors!$A$2:$A$723,Authors!$B$2:$B$723)</f>
        <v>Dr. Christopher Kelley</v>
      </c>
      <c r="G136" s="31" t="s">
        <v>244</v>
      </c>
      <c r="H136" s="31" t="s">
        <v>609</v>
      </c>
      <c r="I136" s="33">
        <v>534</v>
      </c>
      <c r="J136" s="122" t="s">
        <v>1156</v>
      </c>
      <c r="K136" s="120" t="str">
        <f>LOOKUP(J136,Sheet1!$A$2:$A$141,Sheet1!$B$2:$B$141)</f>
        <v>Wednesday 19th</v>
      </c>
      <c r="L136" s="120" t="str">
        <f>LOOKUP(J136,Sheet1!$A$2:$A$141,Sheet1!$C$2:$C$141)</f>
        <v>11:10-12:50</v>
      </c>
      <c r="M136" s="120" t="str">
        <f>LOOKUP(J136,Sheet1!$A$2:$A$141,Sheet1!$D$2:$D$141)</f>
        <v>Boole Basement</v>
      </c>
    </row>
    <row r="137" spans="1:13" ht="19.5" thickBot="1" x14ac:dyDescent="0.35">
      <c r="A137" s="119">
        <v>128</v>
      </c>
      <c r="B137" s="148"/>
      <c r="C137" s="74"/>
      <c r="D137" s="35"/>
      <c r="E137" s="36">
        <v>256</v>
      </c>
      <c r="F137" s="37" t="str">
        <f>LOOKUP(I137,Authors!$A$2:$A$723,Authors!$B$2:$B$723)</f>
        <v>Mr. Nick Johnson</v>
      </c>
      <c r="G137" s="37" t="s">
        <v>10</v>
      </c>
      <c r="H137" s="37" t="s">
        <v>610</v>
      </c>
      <c r="I137" s="39">
        <v>690</v>
      </c>
      <c r="J137" s="122" t="s">
        <v>1156</v>
      </c>
      <c r="K137" s="120" t="str">
        <f>LOOKUP(J137,Sheet1!$A$2:$A$141,Sheet1!$B$2:$B$141)</f>
        <v>Wednesday 19th</v>
      </c>
      <c r="L137" s="120" t="str">
        <f>LOOKUP(J137,Sheet1!$A$2:$A$141,Sheet1!$C$2:$C$141)</f>
        <v>11:10-12:50</v>
      </c>
      <c r="M137" s="120" t="str">
        <f>LOOKUP(J137,Sheet1!$A$2:$A$141,Sheet1!$D$2:$D$141)</f>
        <v>Boole Basement</v>
      </c>
    </row>
    <row r="138" spans="1:13" x14ac:dyDescent="0.25">
      <c r="A138" s="119">
        <v>129</v>
      </c>
      <c r="K138" s="120"/>
      <c r="L138" s="120"/>
      <c r="M138" s="120"/>
    </row>
    <row r="139" spans="1:13" ht="15.75" thickBot="1" x14ac:dyDescent="0.3">
      <c r="A139" s="119">
        <v>130</v>
      </c>
      <c r="B139" s="65" t="s">
        <v>1236</v>
      </c>
      <c r="C139" s="40" t="s">
        <v>1238</v>
      </c>
      <c r="D139" s="40" t="s">
        <v>1237</v>
      </c>
      <c r="E139" s="40" t="s">
        <v>1403</v>
      </c>
      <c r="F139" s="41" t="s">
        <v>2070</v>
      </c>
      <c r="G139" s="41" t="s">
        <v>483</v>
      </c>
      <c r="H139" s="42" t="s">
        <v>1306</v>
      </c>
      <c r="I139" s="65" t="s">
        <v>1214</v>
      </c>
      <c r="K139" s="120"/>
      <c r="L139" s="120"/>
      <c r="M139" s="120"/>
    </row>
    <row r="140" spans="1:13" ht="18.75" x14ac:dyDescent="0.3">
      <c r="A140" s="119">
        <v>131</v>
      </c>
      <c r="B140" s="149"/>
      <c r="C140" s="139"/>
      <c r="D140" s="140"/>
      <c r="E140" s="70">
        <v>108</v>
      </c>
      <c r="F140" s="25" t="str">
        <f>LOOKUP(I140,Authors!$A$2:$A$723,Authors!$B$2:$B$723)</f>
        <v>Dr. Martin Pohl</v>
      </c>
      <c r="G140" s="71" t="s">
        <v>163</v>
      </c>
      <c r="H140" s="71" t="s">
        <v>164</v>
      </c>
      <c r="I140" s="73">
        <v>44</v>
      </c>
      <c r="J140" s="122" t="s">
        <v>1172</v>
      </c>
      <c r="K140" s="120" t="str">
        <f>LOOKUP(J140,Sheet1!$A$2:$A$141,Sheet1!$B$2:$B$141)</f>
        <v>Monday 17th</v>
      </c>
      <c r="L140" s="120" t="str">
        <f>LOOKUP(J140,Sheet1!$A$2:$A$141,Sheet1!$C$2:$C$141)</f>
        <v>11:10-12:50</v>
      </c>
      <c r="M140" s="120" t="str">
        <f>LOOKUP(J140,Sheet1!$A$2:$A$141,Sheet1!$D$2:$D$141)</f>
        <v>Boole Basement</v>
      </c>
    </row>
    <row r="141" spans="1:13" ht="18.75" x14ac:dyDescent="0.3">
      <c r="A141" s="119">
        <v>132</v>
      </c>
      <c r="B141" s="146"/>
      <c r="C141" s="64"/>
      <c r="D141" s="64" t="str">
        <f>K140</f>
        <v>Monday 17th</v>
      </c>
      <c r="E141" s="51">
        <v>230</v>
      </c>
      <c r="F141" s="31" t="str">
        <f>LOOKUP(I141,Authors!$A$2:$A$723,Authors!$B$2:$B$723)</f>
        <v>Mr. Piyush Singh</v>
      </c>
      <c r="G141" s="52" t="s">
        <v>166</v>
      </c>
      <c r="H141" s="52" t="s">
        <v>167</v>
      </c>
      <c r="I141" s="54">
        <v>143</v>
      </c>
      <c r="J141" s="122" t="s">
        <v>1172</v>
      </c>
      <c r="K141" s="120" t="str">
        <f>LOOKUP(J141,Sheet1!$A$2:$A$141,Sheet1!$B$2:$B$141)</f>
        <v>Monday 17th</v>
      </c>
      <c r="L141" s="120" t="str">
        <f>LOOKUP(J141,Sheet1!$A$2:$A$141,Sheet1!$C$2:$C$141)</f>
        <v>11:10-12:50</v>
      </c>
      <c r="M141" s="120" t="str">
        <f>LOOKUP(J141,Sheet1!$A$2:$A$141,Sheet1!$D$2:$D$141)</f>
        <v>Boole Basement</v>
      </c>
    </row>
    <row r="142" spans="1:13" ht="18.75" x14ac:dyDescent="0.3">
      <c r="A142" s="119">
        <v>133</v>
      </c>
      <c r="B142" s="146" t="str">
        <f>J142</f>
        <v>2.11.</v>
      </c>
      <c r="C142" s="137" t="s">
        <v>165</v>
      </c>
      <c r="D142" s="64" t="str">
        <f>L140</f>
        <v>11:10-12:50</v>
      </c>
      <c r="E142" s="51">
        <v>138</v>
      </c>
      <c r="F142" s="31" t="str">
        <f>LOOKUP(I142,Authors!$A$2:$A$723,Authors!$B$2:$B$723)</f>
        <v>Ms. Zeinab Gharibi</v>
      </c>
      <c r="G142" s="52" t="s">
        <v>168</v>
      </c>
      <c r="H142" s="52" t="s">
        <v>169</v>
      </c>
      <c r="I142" s="54">
        <v>175</v>
      </c>
      <c r="J142" s="122" t="s">
        <v>1172</v>
      </c>
      <c r="K142" s="120" t="str">
        <f>LOOKUP(J142,Sheet1!$A$2:$A$141,Sheet1!$B$2:$B$141)</f>
        <v>Monday 17th</v>
      </c>
      <c r="L142" s="120" t="str">
        <f>LOOKUP(J142,Sheet1!$A$2:$A$141,Sheet1!$C$2:$C$141)</f>
        <v>11:10-12:50</v>
      </c>
      <c r="M142" s="120" t="str">
        <f>LOOKUP(J142,Sheet1!$A$2:$A$141,Sheet1!$D$2:$D$141)</f>
        <v>Boole Basement</v>
      </c>
    </row>
    <row r="143" spans="1:13" ht="18.75" x14ac:dyDescent="0.3">
      <c r="A143" s="119">
        <v>134</v>
      </c>
      <c r="B143" s="146"/>
      <c r="C143" s="64"/>
      <c r="D143" s="64" t="str">
        <f>M140</f>
        <v>Boole Basement</v>
      </c>
      <c r="E143" s="51">
        <v>298</v>
      </c>
      <c r="F143" s="31" t="str">
        <f>LOOKUP(I143,Authors!$A$2:$A$723,Authors!$B$2:$B$723)</f>
        <v>Mr. Joerg Alber</v>
      </c>
      <c r="G143" s="52" t="s">
        <v>170</v>
      </c>
      <c r="H143" s="52" t="s">
        <v>171</v>
      </c>
      <c r="I143" s="54">
        <v>320</v>
      </c>
      <c r="J143" s="122" t="s">
        <v>1172</v>
      </c>
      <c r="K143" s="120" t="str">
        <f>LOOKUP(J143,Sheet1!$A$2:$A$141,Sheet1!$B$2:$B$141)</f>
        <v>Monday 17th</v>
      </c>
      <c r="L143" s="120" t="str">
        <f>LOOKUP(J143,Sheet1!$A$2:$A$141,Sheet1!$C$2:$C$141)</f>
        <v>11:10-12:50</v>
      </c>
      <c r="M143" s="120" t="str">
        <f>LOOKUP(J143,Sheet1!$A$2:$A$141,Sheet1!$D$2:$D$141)</f>
        <v>Boole Basement</v>
      </c>
    </row>
    <row r="144" spans="1:13" ht="19.5" thickBot="1" x14ac:dyDescent="0.35">
      <c r="A144" s="119">
        <v>135</v>
      </c>
      <c r="B144" s="148"/>
      <c r="C144" s="74"/>
      <c r="D144" s="35"/>
      <c r="E144" s="74"/>
      <c r="F144" s="35"/>
      <c r="G144" s="35"/>
      <c r="H144" s="35"/>
      <c r="I144" s="238"/>
      <c r="J144" s="122" t="s">
        <v>1172</v>
      </c>
      <c r="K144" s="120" t="str">
        <f>LOOKUP(J144,Sheet1!$A$2:$A$141,Sheet1!$B$2:$B$141)</f>
        <v>Monday 17th</v>
      </c>
      <c r="L144" s="120" t="str">
        <f>LOOKUP(J144,Sheet1!$A$2:$A$141,Sheet1!$C$2:$C$141)</f>
        <v>11:10-12:50</v>
      </c>
      <c r="M144" s="120" t="str">
        <f>LOOKUP(J144,Sheet1!$A$2:$A$141,Sheet1!$D$2:$D$141)</f>
        <v>Boole Basement</v>
      </c>
    </row>
    <row r="145" spans="1:13" ht="18.75" x14ac:dyDescent="0.3">
      <c r="A145" s="119">
        <v>136</v>
      </c>
      <c r="B145" s="127"/>
      <c r="C145" s="130"/>
      <c r="D145" s="131"/>
      <c r="E145" s="134"/>
      <c r="F145" s="136"/>
      <c r="G145" s="136"/>
      <c r="H145" s="136"/>
      <c r="I145" s="134"/>
      <c r="J145" s="122"/>
      <c r="K145" s="120"/>
      <c r="L145" s="120"/>
      <c r="M145" s="120"/>
    </row>
    <row r="146" spans="1:13" ht="15.75" thickBot="1" x14ac:dyDescent="0.3">
      <c r="A146" s="119">
        <v>137</v>
      </c>
      <c r="B146" s="65" t="s">
        <v>1236</v>
      </c>
      <c r="C146" s="65" t="s">
        <v>1238</v>
      </c>
      <c r="D146" s="65" t="s">
        <v>1237</v>
      </c>
      <c r="E146" s="65" t="s">
        <v>1403</v>
      </c>
      <c r="F146" s="41" t="s">
        <v>2070</v>
      </c>
      <c r="G146" s="66" t="s">
        <v>483</v>
      </c>
      <c r="H146" s="138" t="s">
        <v>1306</v>
      </c>
      <c r="I146" s="65" t="s">
        <v>1214</v>
      </c>
      <c r="J146" s="122"/>
      <c r="K146" s="120"/>
      <c r="L146" s="120"/>
      <c r="M146" s="120"/>
    </row>
    <row r="147" spans="1:13" ht="18.75" x14ac:dyDescent="0.3">
      <c r="A147" s="119">
        <v>138</v>
      </c>
      <c r="B147" s="145"/>
      <c r="C147" s="83"/>
      <c r="D147" s="83" t="str">
        <f>K147</f>
        <v>Monday 17th</v>
      </c>
      <c r="E147" s="70">
        <v>164</v>
      </c>
      <c r="F147" s="25" t="str">
        <f>LOOKUP(I147,Authors!$A$2:$A$723,Authors!$B$2:$B$723)</f>
        <v>Mr. Yassine Ouakki</v>
      </c>
      <c r="G147" s="71" t="s">
        <v>175</v>
      </c>
      <c r="H147" s="71" t="s">
        <v>176</v>
      </c>
      <c r="I147" s="73">
        <v>89</v>
      </c>
      <c r="J147" s="122" t="s">
        <v>1173</v>
      </c>
      <c r="K147" s="120" t="str">
        <f>LOOKUP(J147,Sheet1!$A$2:$A$141,Sheet1!$B$2:$B$141)</f>
        <v>Monday 17th</v>
      </c>
      <c r="L147" s="120" t="str">
        <f>LOOKUP(J147,Sheet1!$A$2:$A$141,Sheet1!$C$2:$C$141)</f>
        <v>16:20-18:00</v>
      </c>
      <c r="M147" s="120" t="str">
        <f>LOOKUP(J147,Sheet1!$A$2:$A$141,Sheet1!$D$2:$D$141)</f>
        <v>Boole Basement</v>
      </c>
    </row>
    <row r="148" spans="1:13" ht="18.75" x14ac:dyDescent="0.3">
      <c r="A148" s="119">
        <v>139</v>
      </c>
      <c r="B148" s="146" t="str">
        <f>J148</f>
        <v>2.12.</v>
      </c>
      <c r="C148" s="137" t="s">
        <v>174</v>
      </c>
      <c r="D148" s="64" t="str">
        <f>L147</f>
        <v>16:20-18:00</v>
      </c>
      <c r="E148" s="51">
        <v>195</v>
      </c>
      <c r="F148" s="31" t="str">
        <f>LOOKUP(I148,Authors!$A$2:$A$723,Authors!$B$2:$B$723)</f>
        <v>Dr. Daniel Micallef</v>
      </c>
      <c r="G148" s="52" t="s">
        <v>177</v>
      </c>
      <c r="H148" s="52" t="s">
        <v>178</v>
      </c>
      <c r="I148" s="54">
        <v>119</v>
      </c>
      <c r="J148" s="122" t="s">
        <v>1173</v>
      </c>
      <c r="K148" s="120" t="str">
        <f>LOOKUP(J148,Sheet1!$A$2:$A$141,Sheet1!$B$2:$B$141)</f>
        <v>Monday 17th</v>
      </c>
      <c r="L148" s="120" t="str">
        <f>LOOKUP(J148,Sheet1!$A$2:$A$141,Sheet1!$C$2:$C$141)</f>
        <v>16:20-18:00</v>
      </c>
      <c r="M148" s="120" t="str">
        <f>LOOKUP(J148,Sheet1!$A$2:$A$141,Sheet1!$D$2:$D$141)</f>
        <v>Boole Basement</v>
      </c>
    </row>
    <row r="149" spans="1:13" ht="18.75" x14ac:dyDescent="0.3">
      <c r="A149" s="119">
        <v>140</v>
      </c>
      <c r="B149" s="146"/>
      <c r="C149" s="64"/>
      <c r="D149" s="64" t="str">
        <f>M147</f>
        <v>Boole Basement</v>
      </c>
      <c r="E149" s="51">
        <v>90</v>
      </c>
      <c r="F149" s="31" t="str">
        <f>LOOKUP(I149,Authors!$A$2:$A$723,Authors!$B$2:$B$723)</f>
        <v>Mr. Ang Li</v>
      </c>
      <c r="G149" s="52" t="s">
        <v>179</v>
      </c>
      <c r="H149" s="52" t="s">
        <v>180</v>
      </c>
      <c r="I149" s="54">
        <v>221</v>
      </c>
      <c r="J149" s="122" t="s">
        <v>1173</v>
      </c>
      <c r="K149" s="120" t="str">
        <f>LOOKUP(J149,Sheet1!$A$2:$A$141,Sheet1!$B$2:$B$141)</f>
        <v>Monday 17th</v>
      </c>
      <c r="L149" s="120" t="str">
        <f>LOOKUP(J149,Sheet1!$A$2:$A$141,Sheet1!$C$2:$C$141)</f>
        <v>16:20-18:00</v>
      </c>
      <c r="M149" s="120" t="str">
        <f>LOOKUP(J149,Sheet1!$A$2:$A$141,Sheet1!$D$2:$D$141)</f>
        <v>Boole Basement</v>
      </c>
    </row>
    <row r="150" spans="1:13" ht="19.5" thickBot="1" x14ac:dyDescent="0.35">
      <c r="A150" s="119">
        <v>141</v>
      </c>
      <c r="B150" s="148"/>
      <c r="C150" s="74"/>
      <c r="D150" s="35"/>
      <c r="E150" s="87">
        <v>370</v>
      </c>
      <c r="F150" s="37" t="str">
        <f>LOOKUP(I150,Authors!$A$2:$A$723,Authors!$B$2:$B$723)</f>
        <v>Mr. Matthew Lennie</v>
      </c>
      <c r="G150" s="75" t="s">
        <v>181</v>
      </c>
      <c r="H150" s="75" t="s">
        <v>182</v>
      </c>
      <c r="I150" s="88">
        <v>734</v>
      </c>
      <c r="J150" s="122" t="s">
        <v>1173</v>
      </c>
      <c r="K150" s="120" t="str">
        <f>LOOKUP(J150,Sheet1!$A$2:$A$141,Sheet1!$B$2:$B$141)</f>
        <v>Monday 17th</v>
      </c>
      <c r="L150" s="120" t="str">
        <f>LOOKUP(J150,Sheet1!$A$2:$A$141,Sheet1!$C$2:$C$141)</f>
        <v>16:20-18:00</v>
      </c>
      <c r="M150" s="120" t="str">
        <f>LOOKUP(J150,Sheet1!$A$2:$A$141,Sheet1!$D$2:$D$141)</f>
        <v>Boole Basement</v>
      </c>
    </row>
    <row r="151" spans="1:13" ht="18.75" x14ac:dyDescent="0.3">
      <c r="A151" s="119">
        <v>142</v>
      </c>
      <c r="B151" s="127"/>
      <c r="E151" s="134"/>
      <c r="F151" s="136"/>
      <c r="G151" s="136"/>
      <c r="H151" s="136"/>
      <c r="I151" s="134"/>
      <c r="J151" s="122"/>
      <c r="K151" s="120"/>
      <c r="L151" s="120"/>
      <c r="M151" s="120"/>
    </row>
    <row r="152" spans="1:13" ht="15.75" thickBot="1" x14ac:dyDescent="0.3">
      <c r="A152" s="119">
        <v>143</v>
      </c>
      <c r="B152" s="40" t="s">
        <v>1236</v>
      </c>
      <c r="C152" s="40" t="s">
        <v>1238</v>
      </c>
      <c r="D152" s="40" t="s">
        <v>1237</v>
      </c>
      <c r="E152" s="40" t="s">
        <v>1403</v>
      </c>
      <c r="F152" s="41" t="s">
        <v>2070</v>
      </c>
      <c r="G152" s="41" t="s">
        <v>483</v>
      </c>
      <c r="H152" s="42" t="s">
        <v>1306</v>
      </c>
      <c r="I152" s="40" t="s">
        <v>1214</v>
      </c>
      <c r="J152" s="122"/>
      <c r="K152" s="120"/>
      <c r="L152" s="120"/>
      <c r="M152" s="120"/>
    </row>
    <row r="153" spans="1:13" ht="18.75" x14ac:dyDescent="0.3">
      <c r="A153" s="119">
        <v>144</v>
      </c>
      <c r="B153" s="145"/>
      <c r="C153" s="83"/>
      <c r="D153" s="23"/>
      <c r="E153" s="70">
        <v>154</v>
      </c>
      <c r="F153" s="25" t="str">
        <f>LOOKUP(I153,Authors!$A$2:$A$723,Authors!$B$2:$B$723)</f>
        <v>Mr Samuel Scott</v>
      </c>
      <c r="G153" s="71" t="s">
        <v>183</v>
      </c>
      <c r="H153" s="71" t="s">
        <v>184</v>
      </c>
      <c r="I153" s="73">
        <v>77</v>
      </c>
      <c r="J153" s="122" t="s">
        <v>1174</v>
      </c>
      <c r="K153" s="120" t="str">
        <f>LOOKUP(J153,Sheet1!$A$2:$A$141,Sheet1!$B$2:$B$141)</f>
        <v>Wednesday 19th</v>
      </c>
      <c r="L153" s="120" t="str">
        <f>LOOKUP(J153,Sheet1!$A$2:$A$141,Sheet1!$C$2:$C$141)</f>
        <v>11:10-12:50</v>
      </c>
      <c r="M153" s="120" t="str">
        <f>LOOKUP(J153,Sheet1!$A$2:$A$141,Sheet1!$D$2:$D$141)</f>
        <v>Boole Basement</v>
      </c>
    </row>
    <row r="154" spans="1:13" ht="18.75" x14ac:dyDescent="0.3">
      <c r="A154" s="119">
        <v>145</v>
      </c>
      <c r="B154" s="146"/>
      <c r="C154" s="64"/>
      <c r="D154" s="64" t="str">
        <f>K153</f>
        <v>Wednesday 19th</v>
      </c>
      <c r="E154" s="51">
        <v>44</v>
      </c>
      <c r="F154" s="31" t="str">
        <f>LOOKUP(I154,Authors!$A$2:$A$723,Authors!$B$2:$B$723)</f>
        <v>Dr.-Ing. Mohamed Sayed</v>
      </c>
      <c r="G154" s="52" t="s">
        <v>185</v>
      </c>
      <c r="H154" s="52" t="s">
        <v>186</v>
      </c>
      <c r="I154" s="54">
        <v>114</v>
      </c>
      <c r="J154" s="122" t="s">
        <v>1174</v>
      </c>
      <c r="K154" s="120" t="str">
        <f>LOOKUP(J154,Sheet1!$A$2:$A$141,Sheet1!$B$2:$B$141)</f>
        <v>Wednesday 19th</v>
      </c>
      <c r="L154" s="120" t="str">
        <f>LOOKUP(J154,Sheet1!$A$2:$A$141,Sheet1!$C$2:$C$141)</f>
        <v>11:10-12:50</v>
      </c>
      <c r="M154" s="120" t="str">
        <f>LOOKUP(J154,Sheet1!$A$2:$A$141,Sheet1!$D$2:$D$141)</f>
        <v>Boole Basement</v>
      </c>
    </row>
    <row r="155" spans="1:13" ht="18.75" x14ac:dyDescent="0.3">
      <c r="A155" s="119">
        <v>146</v>
      </c>
      <c r="B155" s="146" t="str">
        <f>J155</f>
        <v>2.13.</v>
      </c>
      <c r="C155" s="137" t="s">
        <v>1344</v>
      </c>
      <c r="D155" s="64" t="str">
        <f>L153</f>
        <v>11:10-12:50</v>
      </c>
      <c r="E155" s="51">
        <v>300</v>
      </c>
      <c r="F155" s="31" t="str">
        <f>LOOKUP(I155,Authors!$A$2:$A$723,Authors!$B$2:$B$723)</f>
        <v>Ms. Giorgia Guma</v>
      </c>
      <c r="G155" s="52" t="s">
        <v>187</v>
      </c>
      <c r="H155" s="52" t="s">
        <v>188</v>
      </c>
      <c r="I155" s="54">
        <v>214</v>
      </c>
      <c r="J155" s="122" t="s">
        <v>1174</v>
      </c>
      <c r="K155" s="120" t="str">
        <f>LOOKUP(J155,Sheet1!$A$2:$A$141,Sheet1!$B$2:$B$141)</f>
        <v>Wednesday 19th</v>
      </c>
      <c r="L155" s="120" t="str">
        <f>LOOKUP(J155,Sheet1!$A$2:$A$141,Sheet1!$C$2:$C$141)</f>
        <v>11:10-12:50</v>
      </c>
      <c r="M155" s="120" t="str">
        <f>LOOKUP(J155,Sheet1!$A$2:$A$141,Sheet1!$D$2:$D$141)</f>
        <v>Boole Basement</v>
      </c>
    </row>
    <row r="156" spans="1:13" ht="18.75" x14ac:dyDescent="0.3">
      <c r="A156" s="119">
        <v>147</v>
      </c>
      <c r="B156" s="146"/>
      <c r="C156" s="64"/>
      <c r="D156" s="64" t="str">
        <f>M153</f>
        <v>Boole Basement</v>
      </c>
      <c r="E156" s="51">
        <v>327</v>
      </c>
      <c r="F156" s="31" t="str">
        <f>LOOKUP(I156,Authors!$A$2:$A$723,Authors!$B$2:$B$723)</f>
        <v>Mr. Ozan Gozcu</v>
      </c>
      <c r="G156" s="52" t="s">
        <v>47</v>
      </c>
      <c r="H156" s="52" t="s">
        <v>189</v>
      </c>
      <c r="I156" s="54">
        <v>256</v>
      </c>
      <c r="J156" s="122" t="s">
        <v>1174</v>
      </c>
      <c r="K156" s="120" t="str">
        <f>LOOKUP(J156,Sheet1!$A$2:$A$141,Sheet1!$B$2:$B$141)</f>
        <v>Wednesday 19th</v>
      </c>
      <c r="L156" s="120" t="str">
        <f>LOOKUP(J156,Sheet1!$A$2:$A$141,Sheet1!$C$2:$C$141)</f>
        <v>11:10-12:50</v>
      </c>
      <c r="M156" s="120" t="str">
        <f>LOOKUP(J156,Sheet1!$A$2:$A$141,Sheet1!$D$2:$D$141)</f>
        <v>Boole Basement</v>
      </c>
    </row>
    <row r="157" spans="1:13" ht="19.5" thickBot="1" x14ac:dyDescent="0.35">
      <c r="A157" s="119">
        <v>148</v>
      </c>
      <c r="B157" s="148"/>
      <c r="C157" s="74"/>
      <c r="D157" s="35"/>
      <c r="E157" s="87">
        <v>376</v>
      </c>
      <c r="F157" s="37" t="str">
        <f>LOOKUP(I157,Authors!$A$2:$A$723,Authors!$B$2:$B$723)</f>
        <v>Dr. Oliver Hach</v>
      </c>
      <c r="G157" s="75" t="s">
        <v>35</v>
      </c>
      <c r="H157" s="75" t="s">
        <v>190</v>
      </c>
      <c r="I157" s="88">
        <v>336</v>
      </c>
      <c r="J157" s="122" t="s">
        <v>1174</v>
      </c>
      <c r="K157" s="120" t="str">
        <f>LOOKUP(J157,Sheet1!$A$2:$A$141,Sheet1!$B$2:$B$141)</f>
        <v>Wednesday 19th</v>
      </c>
      <c r="L157" s="120" t="str">
        <f>LOOKUP(J157,Sheet1!$A$2:$A$141,Sheet1!$C$2:$C$141)</f>
        <v>11:10-12:50</v>
      </c>
      <c r="M157" s="120" t="str">
        <f>LOOKUP(J157,Sheet1!$A$2:$A$141,Sheet1!$D$2:$D$141)</f>
        <v>Boole Basement</v>
      </c>
    </row>
    <row r="158" spans="1:13" ht="18.75" x14ac:dyDescent="0.3">
      <c r="A158" s="119">
        <v>149</v>
      </c>
      <c r="B158" s="127"/>
      <c r="E158" s="134"/>
      <c r="F158" s="136"/>
      <c r="G158" s="136"/>
      <c r="H158" s="136"/>
      <c r="I158" s="134"/>
      <c r="J158" s="122"/>
      <c r="K158" s="120"/>
      <c r="L158" s="120"/>
      <c r="M158" s="120"/>
    </row>
    <row r="159" spans="1:13" ht="15.75" thickBot="1" x14ac:dyDescent="0.3">
      <c r="A159" s="119">
        <v>150</v>
      </c>
      <c r="B159" s="40" t="s">
        <v>1236</v>
      </c>
      <c r="C159" s="40" t="s">
        <v>1238</v>
      </c>
      <c r="D159" s="40" t="s">
        <v>1237</v>
      </c>
      <c r="E159" s="40" t="s">
        <v>1403</v>
      </c>
      <c r="F159" s="41" t="s">
        <v>2070</v>
      </c>
      <c r="G159" s="41" t="s">
        <v>483</v>
      </c>
      <c r="H159" s="42" t="s">
        <v>1306</v>
      </c>
      <c r="I159" s="40" t="s">
        <v>1214</v>
      </c>
      <c r="J159" s="122"/>
      <c r="K159" s="120"/>
      <c r="L159" s="120"/>
      <c r="M159" s="120"/>
    </row>
    <row r="160" spans="1:13" ht="18.75" x14ac:dyDescent="0.3">
      <c r="A160" s="119">
        <v>151</v>
      </c>
      <c r="B160" s="145"/>
      <c r="C160" s="83"/>
      <c r="D160" s="23"/>
      <c r="E160" s="70">
        <v>156</v>
      </c>
      <c r="F160" s="25" t="str">
        <f>LOOKUP(I160,Authors!$A$2:$A$723,Authors!$B$2:$B$723)</f>
        <v>Dr. Sergio Gonzalez Horcas</v>
      </c>
      <c r="G160" s="71" t="s">
        <v>179</v>
      </c>
      <c r="H160" s="71" t="s">
        <v>191</v>
      </c>
      <c r="I160" s="73">
        <v>81</v>
      </c>
      <c r="J160" s="122" t="s">
        <v>1175</v>
      </c>
      <c r="K160" s="120" t="str">
        <f>LOOKUP(J160,Sheet1!$A$2:$A$141,Sheet1!$B$2:$B$141)</f>
        <v>Wednesday 19th</v>
      </c>
      <c r="L160" s="120" t="str">
        <f>LOOKUP(J160,Sheet1!$A$2:$A$141,Sheet1!$C$2:$C$141)</f>
        <v>14:10-15:50</v>
      </c>
      <c r="M160" s="120" t="str">
        <f>LOOKUP(J160,Sheet1!$A$2:$A$141,Sheet1!$D$2:$D$141)</f>
        <v>Boole Basement</v>
      </c>
    </row>
    <row r="161" spans="1:13" ht="18.75" x14ac:dyDescent="0.3">
      <c r="A161" s="119">
        <v>152</v>
      </c>
      <c r="B161" s="146"/>
      <c r="C161" s="64"/>
      <c r="D161" s="64" t="str">
        <f>K160</f>
        <v>Wednesday 19th</v>
      </c>
      <c r="E161" s="51">
        <v>132</v>
      </c>
      <c r="F161" s="31" t="str">
        <f>LOOKUP(I161,Authors!$A$2:$A$723,Authors!$B$2:$B$723)</f>
        <v>Ms. Hazal Altuğ</v>
      </c>
      <c r="G161" s="52" t="s">
        <v>124</v>
      </c>
      <c r="H161" s="52" t="s">
        <v>192</v>
      </c>
      <c r="I161" s="54">
        <v>198</v>
      </c>
      <c r="J161" s="122" t="s">
        <v>1175</v>
      </c>
      <c r="K161" s="120" t="str">
        <f>LOOKUP(J161,Sheet1!$A$2:$A$141,Sheet1!$B$2:$B$141)</f>
        <v>Wednesday 19th</v>
      </c>
      <c r="L161" s="120" t="str">
        <f>LOOKUP(J161,Sheet1!$A$2:$A$141,Sheet1!$C$2:$C$141)</f>
        <v>14:10-15:50</v>
      </c>
      <c r="M161" s="120" t="str">
        <f>LOOKUP(J161,Sheet1!$A$2:$A$141,Sheet1!$D$2:$D$141)</f>
        <v>Boole Basement</v>
      </c>
    </row>
    <row r="162" spans="1:13" ht="18.75" x14ac:dyDescent="0.3">
      <c r="A162" s="119">
        <v>153</v>
      </c>
      <c r="B162" s="146" t="str">
        <f>J162</f>
        <v>2.14.</v>
      </c>
      <c r="C162" s="137" t="s">
        <v>1344</v>
      </c>
      <c r="D162" s="64" t="str">
        <f>L160</f>
        <v>14:10-15:50</v>
      </c>
      <c r="E162" s="51">
        <v>313</v>
      </c>
      <c r="F162" s="31" t="str">
        <f>LOOKUP(I162,Authors!$A$2:$A$723,Authors!$B$2:$B$723)</f>
        <v>Mr. Paul Feja</v>
      </c>
      <c r="G162" s="52" t="s">
        <v>193</v>
      </c>
      <c r="H162" s="52" t="s">
        <v>194</v>
      </c>
      <c r="I162" s="54">
        <v>262</v>
      </c>
      <c r="J162" s="122" t="s">
        <v>1175</v>
      </c>
      <c r="K162" s="120" t="str">
        <f>LOOKUP(J162,Sheet1!$A$2:$A$141,Sheet1!$B$2:$B$141)</f>
        <v>Wednesday 19th</v>
      </c>
      <c r="L162" s="120" t="str">
        <f>LOOKUP(J162,Sheet1!$A$2:$A$141,Sheet1!$C$2:$C$141)</f>
        <v>14:10-15:50</v>
      </c>
      <c r="M162" s="120" t="str">
        <f>LOOKUP(J162,Sheet1!$A$2:$A$141,Sheet1!$D$2:$D$141)</f>
        <v>Boole Basement</v>
      </c>
    </row>
    <row r="163" spans="1:13" ht="18.75" x14ac:dyDescent="0.3">
      <c r="A163" s="119">
        <v>154</v>
      </c>
      <c r="B163" s="146"/>
      <c r="C163" s="64"/>
      <c r="D163" s="64" t="str">
        <f>M160</f>
        <v>Boole Basement</v>
      </c>
      <c r="E163" s="51">
        <v>185</v>
      </c>
      <c r="F163" s="31" t="str">
        <f>LOOKUP(I163,Authors!$A$2:$A$723,Authors!$B$2:$B$723)</f>
        <v>MSc. Anders Wickström</v>
      </c>
      <c r="G163" s="52" t="s">
        <v>195</v>
      </c>
      <c r="H163" s="52" t="s">
        <v>196</v>
      </c>
      <c r="I163" s="54">
        <v>285</v>
      </c>
      <c r="J163" s="122" t="s">
        <v>1175</v>
      </c>
      <c r="K163" s="120" t="str">
        <f>LOOKUP(J163,Sheet1!$A$2:$A$141,Sheet1!$B$2:$B$141)</f>
        <v>Wednesday 19th</v>
      </c>
      <c r="L163" s="120" t="str">
        <f>LOOKUP(J163,Sheet1!$A$2:$A$141,Sheet1!$C$2:$C$141)</f>
        <v>14:10-15:50</v>
      </c>
      <c r="M163" s="120" t="str">
        <f>LOOKUP(J163,Sheet1!$A$2:$A$141,Sheet1!$D$2:$D$141)</f>
        <v>Boole Basement</v>
      </c>
    </row>
    <row r="164" spans="1:13" ht="19.5" thickBot="1" x14ac:dyDescent="0.35">
      <c r="A164" s="119">
        <v>155</v>
      </c>
      <c r="B164" s="148"/>
      <c r="C164" s="74"/>
      <c r="D164" s="35"/>
      <c r="E164" s="87">
        <v>352</v>
      </c>
      <c r="F164" s="37" t="str">
        <f>LOOKUP(I164,Authors!$A$2:$A$723,Authors!$B$2:$B$723)</f>
        <v>ir. Sebastiaan Mulders</v>
      </c>
      <c r="G164" s="75" t="s">
        <v>197</v>
      </c>
      <c r="H164" s="75" t="s">
        <v>198</v>
      </c>
      <c r="I164" s="88">
        <v>298</v>
      </c>
      <c r="J164" s="122" t="s">
        <v>1175</v>
      </c>
      <c r="K164" s="120" t="str">
        <f>LOOKUP(J164,Sheet1!$A$2:$A$141,Sheet1!$B$2:$B$141)</f>
        <v>Wednesday 19th</v>
      </c>
      <c r="L164" s="120" t="str">
        <f>LOOKUP(J164,Sheet1!$A$2:$A$141,Sheet1!$C$2:$C$141)</f>
        <v>14:10-15:50</v>
      </c>
      <c r="M164" s="120" t="str">
        <f>LOOKUP(J164,Sheet1!$A$2:$A$141,Sheet1!$D$2:$D$141)</f>
        <v>Boole Basement</v>
      </c>
    </row>
    <row r="165" spans="1:13" ht="18.75" x14ac:dyDescent="0.3">
      <c r="A165" s="119">
        <v>156</v>
      </c>
      <c r="B165" s="127"/>
      <c r="E165" s="134"/>
      <c r="F165" s="136"/>
      <c r="G165" s="136"/>
      <c r="H165" s="136"/>
      <c r="I165" s="134"/>
      <c r="J165" s="122"/>
      <c r="K165" s="120"/>
      <c r="L165" s="120"/>
      <c r="M165" s="120"/>
    </row>
    <row r="166" spans="1:13" ht="15.75" thickBot="1" x14ac:dyDescent="0.3">
      <c r="A166" s="119">
        <v>157</v>
      </c>
      <c r="B166" s="65" t="s">
        <v>1236</v>
      </c>
      <c r="C166" s="65" t="s">
        <v>1238</v>
      </c>
      <c r="D166" s="65" t="s">
        <v>1237</v>
      </c>
      <c r="E166" s="65" t="s">
        <v>1403</v>
      </c>
      <c r="F166" s="41" t="s">
        <v>2070</v>
      </c>
      <c r="G166" s="66" t="s">
        <v>483</v>
      </c>
      <c r="H166" s="138" t="s">
        <v>1306</v>
      </c>
      <c r="I166" s="65" t="s">
        <v>1214</v>
      </c>
      <c r="J166" s="122"/>
      <c r="K166" s="120"/>
      <c r="L166" s="120"/>
      <c r="M166" s="120"/>
    </row>
    <row r="167" spans="1:13" ht="18.75" x14ac:dyDescent="0.3">
      <c r="A167" s="119">
        <v>158</v>
      </c>
      <c r="B167" s="145"/>
      <c r="C167" s="83"/>
      <c r="D167" s="23"/>
      <c r="E167" s="70">
        <v>57</v>
      </c>
      <c r="F167" s="25" t="str">
        <f>LOOKUP(I167,Authors!$A$2:$A$723,Authors!$B$2:$B$723)</f>
        <v>Dr. Krzysztof Rogowski</v>
      </c>
      <c r="G167" s="71" t="s">
        <v>199</v>
      </c>
      <c r="H167" s="71" t="s">
        <v>200</v>
      </c>
      <c r="I167" s="73">
        <v>14</v>
      </c>
      <c r="J167" s="122" t="s">
        <v>1176</v>
      </c>
      <c r="K167" s="120" t="str">
        <f>LOOKUP(J167,Sheet1!$A$2:$A$141,Sheet1!$B$2:$B$141)</f>
        <v xml:space="preserve">Tuesday 18th </v>
      </c>
      <c r="L167" s="120" t="str">
        <f>LOOKUP(J167,Sheet1!$A$2:$A$141,Sheet1!$C$2:$C$141)</f>
        <v>14:10-15:50</v>
      </c>
      <c r="M167" s="120" t="str">
        <f>LOOKUP(J167,Sheet1!$A$2:$A$141,Sheet1!$D$2:$D$141)</f>
        <v>West Wing</v>
      </c>
    </row>
    <row r="168" spans="1:13" ht="18.75" x14ac:dyDescent="0.3">
      <c r="A168" s="119">
        <v>159</v>
      </c>
      <c r="B168" s="146"/>
      <c r="C168" s="64"/>
      <c r="D168" s="64" t="str">
        <f>K167</f>
        <v xml:space="preserve">Tuesday 18th </v>
      </c>
      <c r="E168" s="51">
        <v>132</v>
      </c>
      <c r="F168" s="31" t="str">
        <f>LOOKUP(I168,Authors!$A$2:$A$723,Authors!$B$2:$B$723)</f>
        <v>Mr Enes Coskun</v>
      </c>
      <c r="G168" s="52" t="s">
        <v>124</v>
      </c>
      <c r="H168" s="52" t="s">
        <v>202</v>
      </c>
      <c r="I168" s="54">
        <v>62</v>
      </c>
      <c r="J168" s="122" t="s">
        <v>1176</v>
      </c>
      <c r="K168" s="120" t="str">
        <f>LOOKUP(J168,Sheet1!$A$2:$A$141,Sheet1!$B$2:$B$141)</f>
        <v xml:space="preserve">Tuesday 18th </v>
      </c>
      <c r="L168" s="120" t="str">
        <f>LOOKUP(J168,Sheet1!$A$2:$A$141,Sheet1!$C$2:$C$141)</f>
        <v>14:10-15:50</v>
      </c>
      <c r="M168" s="120" t="str">
        <f>LOOKUP(J168,Sheet1!$A$2:$A$141,Sheet1!$D$2:$D$141)</f>
        <v>West Wing</v>
      </c>
    </row>
    <row r="169" spans="1:13" ht="18.75" x14ac:dyDescent="0.3">
      <c r="A169" s="119">
        <v>160</v>
      </c>
      <c r="B169" s="146" t="str">
        <f>J169</f>
        <v>2.15.</v>
      </c>
      <c r="C169" s="137" t="s">
        <v>201</v>
      </c>
      <c r="D169" s="64" t="str">
        <f>L167</f>
        <v>14:10-15:50</v>
      </c>
      <c r="E169" s="51">
        <v>395</v>
      </c>
      <c r="F169" s="31" t="str">
        <f>LOOKUP(I169,Authors!$A$2:$A$723,Authors!$B$2:$B$723)</f>
        <v>Mr. Kostas Latoufis</v>
      </c>
      <c r="G169" s="52" t="s">
        <v>263</v>
      </c>
      <c r="H169" s="52" t="s">
        <v>264</v>
      </c>
      <c r="I169" s="54">
        <v>370</v>
      </c>
      <c r="J169" s="122" t="s">
        <v>1176</v>
      </c>
      <c r="K169" s="120" t="str">
        <f>LOOKUP(J169,Sheet1!$A$2:$A$141,Sheet1!$B$2:$B$141)</f>
        <v xml:space="preserve">Tuesday 18th </v>
      </c>
      <c r="L169" s="120" t="str">
        <f>LOOKUP(J169,Sheet1!$A$2:$A$141,Sheet1!$C$2:$C$141)</f>
        <v>14:10-15:50</v>
      </c>
      <c r="M169" s="120" t="str">
        <f>LOOKUP(J169,Sheet1!$A$2:$A$141,Sheet1!$D$2:$D$141)</f>
        <v>West Wing</v>
      </c>
    </row>
    <row r="170" spans="1:13" ht="18.75" x14ac:dyDescent="0.3">
      <c r="A170" s="119">
        <v>161</v>
      </c>
      <c r="B170" s="146"/>
      <c r="C170" s="64"/>
      <c r="D170" s="64" t="str">
        <f>M167</f>
        <v>West Wing</v>
      </c>
      <c r="E170" s="51">
        <v>174</v>
      </c>
      <c r="F170" s="31" t="str">
        <f>LOOKUP(I170,Authors!$A$2:$A$723,Authors!$B$2:$B$723)</f>
        <v>Dr. Xingxing Li</v>
      </c>
      <c r="G170" s="52" t="s">
        <v>205</v>
      </c>
      <c r="H170" s="52" t="s">
        <v>206</v>
      </c>
      <c r="I170" s="54">
        <v>98</v>
      </c>
      <c r="J170" s="122" t="s">
        <v>1176</v>
      </c>
      <c r="K170" s="120" t="str">
        <f>LOOKUP(J170,Sheet1!$A$2:$A$141,Sheet1!$B$2:$B$141)</f>
        <v xml:space="preserve">Tuesday 18th </v>
      </c>
      <c r="L170" s="120" t="str">
        <f>LOOKUP(J170,Sheet1!$A$2:$A$141,Sheet1!$C$2:$C$141)</f>
        <v>14:10-15:50</v>
      </c>
      <c r="M170" s="120" t="str">
        <f>LOOKUP(J170,Sheet1!$A$2:$A$141,Sheet1!$D$2:$D$141)</f>
        <v>West Wing</v>
      </c>
    </row>
    <row r="171" spans="1:13" ht="19.5" thickBot="1" x14ac:dyDescent="0.35">
      <c r="A171" s="119">
        <v>162</v>
      </c>
      <c r="B171" s="148"/>
      <c r="C171" s="74"/>
      <c r="D171" s="35"/>
      <c r="E171" s="87">
        <v>305</v>
      </c>
      <c r="F171" s="37" t="str">
        <f>LOOKUP(I171,Authors!$A$2:$A$723,Authors!$B$2:$B$723)</f>
        <v>Mr. Sirko Bartholomay</v>
      </c>
      <c r="G171" s="75" t="s">
        <v>207</v>
      </c>
      <c r="H171" s="75" t="s">
        <v>208</v>
      </c>
      <c r="I171" s="88">
        <v>225</v>
      </c>
      <c r="J171" s="122" t="s">
        <v>1176</v>
      </c>
      <c r="K171" s="120" t="str">
        <f>LOOKUP(J171,Sheet1!$A$2:$A$141,Sheet1!$B$2:$B$141)</f>
        <v xml:space="preserve">Tuesday 18th </v>
      </c>
      <c r="L171" s="120" t="str">
        <f>LOOKUP(J171,Sheet1!$A$2:$A$141,Sheet1!$C$2:$C$141)</f>
        <v>14:10-15:50</v>
      </c>
      <c r="M171" s="120" t="str">
        <f>LOOKUP(J171,Sheet1!$A$2:$A$141,Sheet1!$D$2:$D$141)</f>
        <v>West Wing</v>
      </c>
    </row>
    <row r="172" spans="1:13" ht="18.75" x14ac:dyDescent="0.3">
      <c r="A172" s="119">
        <v>163</v>
      </c>
      <c r="B172" s="127"/>
      <c r="C172" s="130"/>
      <c r="I172" s="134"/>
      <c r="J172" s="122"/>
      <c r="K172" s="120"/>
      <c r="L172" s="120"/>
      <c r="M172" s="120"/>
    </row>
    <row r="173" spans="1:13" ht="15.75" thickBot="1" x14ac:dyDescent="0.3">
      <c r="A173" s="119">
        <v>164</v>
      </c>
      <c r="B173" s="65" t="s">
        <v>1236</v>
      </c>
      <c r="C173" s="40" t="s">
        <v>1238</v>
      </c>
      <c r="D173" s="40" t="s">
        <v>1237</v>
      </c>
      <c r="E173" s="40" t="s">
        <v>1403</v>
      </c>
      <c r="F173" s="41" t="s">
        <v>2070</v>
      </c>
      <c r="G173" s="41" t="s">
        <v>483</v>
      </c>
      <c r="H173" s="42" t="s">
        <v>1306</v>
      </c>
      <c r="I173" s="65" t="s">
        <v>1214</v>
      </c>
      <c r="J173" s="122"/>
      <c r="K173" s="120"/>
      <c r="L173" s="120"/>
      <c r="M173" s="120"/>
    </row>
    <row r="174" spans="1:13" ht="18.75" x14ac:dyDescent="0.3">
      <c r="A174" s="119">
        <v>165</v>
      </c>
      <c r="B174" s="145"/>
      <c r="C174" s="83"/>
      <c r="D174" s="23"/>
      <c r="E174" s="70">
        <v>133</v>
      </c>
      <c r="F174" s="25" t="str">
        <f>LOOKUP(I174,Authors!$A$2:$A$723,Authors!$B$2:$B$723)</f>
        <v>Prof. Amir Ebrahimi</v>
      </c>
      <c r="G174" s="71" t="s">
        <v>209</v>
      </c>
      <c r="H174" s="71" t="s">
        <v>210</v>
      </c>
      <c r="I174" s="73">
        <v>65</v>
      </c>
      <c r="J174" s="122" t="s">
        <v>1177</v>
      </c>
      <c r="K174" s="120" t="str">
        <f>LOOKUP(J174,Sheet1!$A$2:$A$141,Sheet1!$B$2:$B$141)</f>
        <v>Thursday 20th</v>
      </c>
      <c r="L174" s="120" t="str">
        <f>LOOKUP(J174,Sheet1!$A$2:$A$141,Sheet1!$C$2:$C$141)</f>
        <v>09:00 - 10:40</v>
      </c>
      <c r="M174" s="120" t="str">
        <f>LOOKUP(J174,Sheet1!$A$2:$A$141,Sheet1!$D$2:$D$141)</f>
        <v>Boole Basement</v>
      </c>
    </row>
    <row r="175" spans="1:13" ht="18.75" x14ac:dyDescent="0.3">
      <c r="A175" s="119">
        <v>166</v>
      </c>
      <c r="B175" s="146"/>
      <c r="C175" s="64"/>
      <c r="D175" s="64" t="str">
        <f>K174</f>
        <v>Thursday 20th</v>
      </c>
      <c r="E175" s="51">
        <v>71</v>
      </c>
      <c r="F175" s="31" t="str">
        <f>LOOKUP(I175,Authors!$A$2:$A$723,Authors!$B$2:$B$723)</f>
        <v>Mr. Itoje John</v>
      </c>
      <c r="G175" s="52"/>
      <c r="H175" s="52" t="s">
        <v>301</v>
      </c>
      <c r="I175" s="54">
        <v>26</v>
      </c>
      <c r="J175" s="122" t="s">
        <v>1177</v>
      </c>
      <c r="K175" s="120" t="str">
        <f>LOOKUP(J175,Sheet1!$A$2:$A$141,Sheet1!$B$2:$B$141)</f>
        <v>Thursday 20th</v>
      </c>
      <c r="L175" s="120" t="str">
        <f>LOOKUP(J175,Sheet1!$A$2:$A$141,Sheet1!$C$2:$C$141)</f>
        <v>09:00 - 10:40</v>
      </c>
      <c r="M175" s="120" t="str">
        <f>LOOKUP(J175,Sheet1!$A$2:$A$141,Sheet1!$D$2:$D$141)</f>
        <v>Boole Basement</v>
      </c>
    </row>
    <row r="176" spans="1:13" ht="18.75" x14ac:dyDescent="0.3">
      <c r="A176" s="119">
        <v>167</v>
      </c>
      <c r="B176" s="146" t="str">
        <f>J176</f>
        <v>2.16.</v>
      </c>
      <c r="C176" s="137" t="s">
        <v>1347</v>
      </c>
      <c r="D176" s="64" t="str">
        <f>L174</f>
        <v>09:00 - 10:40</v>
      </c>
      <c r="E176" s="51">
        <v>306</v>
      </c>
      <c r="F176" s="31" t="str">
        <f>LOOKUP(I176,Authors!$A$2:$A$723,Authors!$B$2:$B$723)</f>
        <v>Mr. Jesús Arellano</v>
      </c>
      <c r="G176" s="52" t="s">
        <v>45</v>
      </c>
      <c r="H176" s="52" t="s">
        <v>213</v>
      </c>
      <c r="I176" s="54">
        <v>222</v>
      </c>
      <c r="J176" s="122" t="s">
        <v>1177</v>
      </c>
      <c r="K176" s="120" t="str">
        <f>LOOKUP(J176,Sheet1!$A$2:$A$141,Sheet1!$B$2:$B$141)</f>
        <v>Thursday 20th</v>
      </c>
      <c r="L176" s="120" t="str">
        <f>LOOKUP(J176,Sheet1!$A$2:$A$141,Sheet1!$C$2:$C$141)</f>
        <v>09:00 - 10:40</v>
      </c>
      <c r="M176" s="120" t="str">
        <f>LOOKUP(J176,Sheet1!$A$2:$A$141,Sheet1!$D$2:$D$141)</f>
        <v>Boole Basement</v>
      </c>
    </row>
    <row r="177" spans="1:13" ht="18.75" x14ac:dyDescent="0.3">
      <c r="A177" s="119">
        <v>168</v>
      </c>
      <c r="B177" s="146"/>
      <c r="C177" s="64"/>
      <c r="D177" s="64" t="str">
        <f>M174</f>
        <v>Boole Basement</v>
      </c>
      <c r="E177" s="51">
        <v>107</v>
      </c>
      <c r="F177" s="31" t="str">
        <f>LOOKUP(I177,Authors!$A$2:$A$723,Authors!$B$2:$B$723)</f>
        <v>Mr. Navaneetha Krishnan</v>
      </c>
      <c r="G177" s="52" t="s">
        <v>214</v>
      </c>
      <c r="H177" s="52" t="s">
        <v>215</v>
      </c>
      <c r="I177" s="54">
        <v>223</v>
      </c>
      <c r="J177" s="122" t="s">
        <v>1177</v>
      </c>
      <c r="K177" s="120" t="str">
        <f>LOOKUP(J177,Sheet1!$A$2:$A$141,Sheet1!$B$2:$B$141)</f>
        <v>Thursday 20th</v>
      </c>
      <c r="L177" s="120" t="str">
        <f>LOOKUP(J177,Sheet1!$A$2:$A$141,Sheet1!$C$2:$C$141)</f>
        <v>09:00 - 10:40</v>
      </c>
      <c r="M177" s="120" t="str">
        <f>LOOKUP(J177,Sheet1!$A$2:$A$141,Sheet1!$D$2:$D$141)</f>
        <v>Boole Basement</v>
      </c>
    </row>
    <row r="178" spans="1:13" ht="19.5" thickBot="1" x14ac:dyDescent="0.35">
      <c r="A178" s="119">
        <v>169</v>
      </c>
      <c r="B178" s="148"/>
      <c r="C178" s="74"/>
      <c r="D178" s="35"/>
      <c r="E178" s="87">
        <v>331</v>
      </c>
      <c r="F178" s="37" t="str">
        <f>LOOKUP(I178,Authors!$A$2:$A$723,Authors!$B$2:$B$723)</f>
        <v>Dr. Boris Fischer</v>
      </c>
      <c r="G178" s="75" t="s">
        <v>216</v>
      </c>
      <c r="H178" s="75" t="s">
        <v>217</v>
      </c>
      <c r="I178" s="88">
        <v>260</v>
      </c>
      <c r="J178" s="122" t="s">
        <v>1177</v>
      </c>
      <c r="K178" s="120" t="str">
        <f>LOOKUP(J178,Sheet1!$A$2:$A$141,Sheet1!$B$2:$B$141)</f>
        <v>Thursday 20th</v>
      </c>
      <c r="L178" s="120" t="str">
        <f>LOOKUP(J178,Sheet1!$A$2:$A$141,Sheet1!$C$2:$C$141)</f>
        <v>09:00 - 10:40</v>
      </c>
      <c r="M178" s="120" t="str">
        <f>LOOKUP(J178,Sheet1!$A$2:$A$141,Sheet1!$D$2:$D$141)</f>
        <v>Boole Basement</v>
      </c>
    </row>
    <row r="179" spans="1:13" x14ac:dyDescent="0.25">
      <c r="A179" s="119">
        <v>170</v>
      </c>
      <c r="B179" s="119"/>
      <c r="C179" s="119"/>
      <c r="D179" s="119"/>
      <c r="E179" s="119"/>
      <c r="F179" s="119"/>
      <c r="G179" s="119"/>
      <c r="H179" s="119"/>
      <c r="I179" s="119"/>
      <c r="J179" s="122"/>
      <c r="K179" s="120"/>
      <c r="L179" s="120"/>
      <c r="M179" s="120"/>
    </row>
    <row r="180" spans="1:13" ht="15.75" thickBot="1" x14ac:dyDescent="0.3">
      <c r="A180" s="119">
        <v>171</v>
      </c>
      <c r="B180" s="65" t="s">
        <v>1236</v>
      </c>
      <c r="C180" s="40" t="s">
        <v>1238</v>
      </c>
      <c r="D180" s="40" t="s">
        <v>1237</v>
      </c>
      <c r="E180" s="40" t="s">
        <v>1403</v>
      </c>
      <c r="F180" s="41" t="s">
        <v>2070</v>
      </c>
      <c r="G180" s="41" t="s">
        <v>483</v>
      </c>
      <c r="H180" s="42" t="s">
        <v>1306</v>
      </c>
      <c r="I180" s="65" t="s">
        <v>1214</v>
      </c>
      <c r="J180" s="122"/>
      <c r="K180" s="120"/>
      <c r="L180" s="120"/>
      <c r="M180" s="120"/>
    </row>
    <row r="181" spans="1:13" ht="18.75" x14ac:dyDescent="0.3">
      <c r="A181" s="119">
        <v>172</v>
      </c>
      <c r="B181" s="145"/>
      <c r="C181" s="83"/>
      <c r="D181" s="23"/>
      <c r="E181" s="70">
        <v>149</v>
      </c>
      <c r="F181" s="25" t="str">
        <f>LOOKUP(I181,Authors!$A$2:$A$723,Authors!$B$2:$B$723)</f>
        <v>Mr. Hadi Hoghooghi</v>
      </c>
      <c r="G181" s="71" t="s">
        <v>218</v>
      </c>
      <c r="H181" s="71" t="s">
        <v>219</v>
      </c>
      <c r="I181" s="73">
        <v>75</v>
      </c>
      <c r="J181" s="122" t="s">
        <v>1178</v>
      </c>
      <c r="K181" s="120" t="str">
        <f>LOOKUP(J181,Sheet1!$A$2:$A$141,Sheet1!$B$2:$B$141)</f>
        <v>Wednesday 19th</v>
      </c>
      <c r="L181" s="120" t="str">
        <f>LOOKUP(J181,Sheet1!$A$2:$A$141,Sheet1!$C$2:$C$141)</f>
        <v>09:00 - 10:40</v>
      </c>
      <c r="M181" s="120" t="str">
        <f>LOOKUP(J181,Sheet1!$A$2:$A$141,Sheet1!$D$2:$D$141)</f>
        <v>Boole Basement</v>
      </c>
    </row>
    <row r="182" spans="1:13" ht="18.75" x14ac:dyDescent="0.3">
      <c r="A182" s="119">
        <v>173</v>
      </c>
      <c r="B182" s="146"/>
      <c r="C182" s="64"/>
      <c r="D182" s="64" t="str">
        <f>K181</f>
        <v>Wednesday 19th</v>
      </c>
      <c r="E182" s="51">
        <v>198</v>
      </c>
      <c r="F182" s="31" t="str">
        <f>LOOKUP(I182,Authors!$A$2:$A$723,Authors!$B$2:$B$723)</f>
        <v>Dr. Arndt Hoffmann</v>
      </c>
      <c r="G182" s="52" t="s">
        <v>220</v>
      </c>
      <c r="H182" s="52" t="s">
        <v>221</v>
      </c>
      <c r="I182" s="54">
        <v>120</v>
      </c>
      <c r="J182" s="122" t="s">
        <v>1178</v>
      </c>
      <c r="K182" s="120" t="str">
        <f>LOOKUP(J182,Sheet1!$A$2:$A$141,Sheet1!$B$2:$B$141)</f>
        <v>Wednesday 19th</v>
      </c>
      <c r="L182" s="120" t="str">
        <f>LOOKUP(J182,Sheet1!$A$2:$A$141,Sheet1!$C$2:$C$141)</f>
        <v>09:00 - 10:40</v>
      </c>
      <c r="M182" s="120" t="str">
        <f>LOOKUP(J182,Sheet1!$A$2:$A$141,Sheet1!$D$2:$D$141)</f>
        <v>Boole Basement</v>
      </c>
    </row>
    <row r="183" spans="1:13" ht="18.75" x14ac:dyDescent="0.3">
      <c r="A183" s="119">
        <v>174</v>
      </c>
      <c r="B183" s="146" t="str">
        <f>J183</f>
        <v>2.17.</v>
      </c>
      <c r="C183" s="137" t="s">
        <v>1171</v>
      </c>
      <c r="D183" s="64" t="str">
        <f>L181</f>
        <v>09:00 - 10:40</v>
      </c>
      <c r="E183" s="51">
        <v>294</v>
      </c>
      <c r="F183" s="31" t="str">
        <f>LOOKUP(I183,Authors!$A$2:$A$723,Authors!$B$2:$B$723)</f>
        <v>Mr. David Collet</v>
      </c>
      <c r="G183" s="52" t="s">
        <v>222</v>
      </c>
      <c r="H183" s="52" t="s">
        <v>223</v>
      </c>
      <c r="I183" s="54">
        <v>226</v>
      </c>
      <c r="J183" s="122" t="s">
        <v>1178</v>
      </c>
      <c r="K183" s="120" t="str">
        <f>LOOKUP(J183,Sheet1!$A$2:$A$141,Sheet1!$B$2:$B$141)</f>
        <v>Wednesday 19th</v>
      </c>
      <c r="L183" s="120" t="str">
        <f>LOOKUP(J183,Sheet1!$A$2:$A$141,Sheet1!$C$2:$C$141)</f>
        <v>09:00 - 10:40</v>
      </c>
      <c r="M183" s="120" t="str">
        <f>LOOKUP(J183,Sheet1!$A$2:$A$141,Sheet1!$D$2:$D$141)</f>
        <v>Boole Basement</v>
      </c>
    </row>
    <row r="184" spans="1:13" ht="18.75" x14ac:dyDescent="0.3">
      <c r="A184" s="119">
        <v>175</v>
      </c>
      <c r="B184" s="146"/>
      <c r="C184" s="64"/>
      <c r="D184" s="64" t="str">
        <f>M181</f>
        <v>Boole Basement</v>
      </c>
      <c r="E184" s="51">
        <v>334</v>
      </c>
      <c r="F184" s="31" t="str">
        <f>LOOKUP(I184,Authors!$A$2:$A$723,Authors!$B$2:$B$723)</f>
        <v>Dr. Wei Yu</v>
      </c>
      <c r="G184" s="52" t="s">
        <v>224</v>
      </c>
      <c r="H184" s="52" t="s">
        <v>225</v>
      </c>
      <c r="I184" s="54">
        <v>266</v>
      </c>
      <c r="J184" s="122" t="s">
        <v>1178</v>
      </c>
      <c r="K184" s="120" t="str">
        <f>LOOKUP(J184,Sheet1!$A$2:$A$141,Sheet1!$B$2:$B$141)</f>
        <v>Wednesday 19th</v>
      </c>
      <c r="L184" s="120" t="str">
        <f>LOOKUP(J184,Sheet1!$A$2:$A$141,Sheet1!$C$2:$C$141)</f>
        <v>09:00 - 10:40</v>
      </c>
      <c r="M184" s="120" t="str">
        <f>LOOKUP(J184,Sheet1!$A$2:$A$141,Sheet1!$D$2:$D$141)</f>
        <v>Boole Basement</v>
      </c>
    </row>
    <row r="185" spans="1:13" ht="19.5" thickBot="1" x14ac:dyDescent="0.35">
      <c r="A185" s="119">
        <v>176</v>
      </c>
      <c r="B185" s="148"/>
      <c r="C185" s="74"/>
      <c r="D185" s="35"/>
      <c r="E185" s="87">
        <v>88</v>
      </c>
      <c r="F185" s="37" t="str">
        <f>LOOKUP(I185,Authors!$A$2:$A$723,Authors!$B$2:$B$723)</f>
        <v>Ms. Lindsey Amos</v>
      </c>
      <c r="G185" s="75" t="s">
        <v>58</v>
      </c>
      <c r="H185" s="75" t="s">
        <v>226</v>
      </c>
      <c r="I185" s="88">
        <v>220</v>
      </c>
      <c r="J185" s="122" t="s">
        <v>1178</v>
      </c>
      <c r="K185" s="120" t="str">
        <f>LOOKUP(J185,Sheet1!$A$2:$A$141,Sheet1!$B$2:$B$141)</f>
        <v>Wednesday 19th</v>
      </c>
      <c r="L185" s="120" t="str">
        <f>LOOKUP(J185,Sheet1!$A$2:$A$141,Sheet1!$C$2:$C$141)</f>
        <v>09:00 - 10:40</v>
      </c>
      <c r="M185" s="120" t="str">
        <f>LOOKUP(J185,Sheet1!$A$2:$A$141,Sheet1!$D$2:$D$141)</f>
        <v>Boole Basement</v>
      </c>
    </row>
    <row r="186" spans="1:13" ht="18.75" x14ac:dyDescent="0.3">
      <c r="A186" s="119">
        <v>177</v>
      </c>
      <c r="B186" s="133"/>
      <c r="E186" s="134"/>
      <c r="F186" s="136"/>
      <c r="G186" s="136"/>
      <c r="H186" s="136"/>
      <c r="I186" s="134"/>
      <c r="J186" s="122"/>
      <c r="K186" s="120"/>
      <c r="L186" s="120"/>
      <c r="M186" s="120"/>
    </row>
    <row r="187" spans="1:13" ht="15.75" thickBot="1" x14ac:dyDescent="0.3">
      <c r="A187" s="119">
        <v>178</v>
      </c>
      <c r="B187" s="65" t="s">
        <v>1236</v>
      </c>
      <c r="C187" s="40" t="s">
        <v>1238</v>
      </c>
      <c r="D187" s="40" t="s">
        <v>1237</v>
      </c>
      <c r="E187" s="40" t="s">
        <v>1403</v>
      </c>
      <c r="F187" s="41" t="s">
        <v>2070</v>
      </c>
      <c r="G187" s="41" t="s">
        <v>483</v>
      </c>
      <c r="H187" s="42" t="s">
        <v>1306</v>
      </c>
      <c r="I187" s="65" t="s">
        <v>1214</v>
      </c>
      <c r="J187" s="122"/>
      <c r="K187" s="125"/>
      <c r="L187" s="120"/>
      <c r="M187" s="120"/>
    </row>
    <row r="188" spans="1:13" ht="18.75" x14ac:dyDescent="0.3">
      <c r="A188" s="119">
        <v>179</v>
      </c>
      <c r="B188" s="145"/>
      <c r="C188" s="83"/>
      <c r="D188" s="23"/>
      <c r="E188" s="70">
        <v>308</v>
      </c>
      <c r="F188" s="25" t="str">
        <f>LOOKUP(I188,Authors!$A$2:$A$723,Authors!$B$2:$B$723)</f>
        <v>Mr. Ishaan Sood</v>
      </c>
      <c r="G188" s="71" t="s">
        <v>227</v>
      </c>
      <c r="H188" s="71" t="s">
        <v>228</v>
      </c>
      <c r="I188" s="73">
        <v>228</v>
      </c>
      <c r="J188" s="122" t="s">
        <v>1179</v>
      </c>
      <c r="K188" s="120" t="str">
        <f>LOOKUP(J188,Sheet1!$A$2:$A$141,Sheet1!$B$2:$B$141)</f>
        <v>Monday 17th</v>
      </c>
      <c r="L188" s="120" t="str">
        <f>LOOKUP(J188,Sheet1!$A$2:$A$141,Sheet1!$C$2:$C$141)</f>
        <v>14:10-15:50</v>
      </c>
      <c r="M188" s="120" t="str">
        <f>LOOKUP(J188,Sheet1!$A$2:$A$141,Sheet1!$D$2:$D$141)</f>
        <v>Boole Basement</v>
      </c>
    </row>
    <row r="189" spans="1:13" ht="18.75" x14ac:dyDescent="0.3">
      <c r="A189" s="119">
        <v>180</v>
      </c>
      <c r="B189" s="146"/>
      <c r="C189" s="64"/>
      <c r="D189" s="64" t="str">
        <f>K188</f>
        <v>Monday 17th</v>
      </c>
      <c r="E189" s="51">
        <v>190</v>
      </c>
      <c r="F189" s="31" t="str">
        <f>LOOKUP(I189,Authors!$A$2:$A$723,Authors!$B$2:$B$723)</f>
        <v>Dr. Stefano Cacciola</v>
      </c>
      <c r="G189" s="52" t="s">
        <v>229</v>
      </c>
      <c r="H189" s="52" t="s">
        <v>230</v>
      </c>
      <c r="I189" s="54">
        <v>252</v>
      </c>
      <c r="J189" s="122" t="s">
        <v>1179</v>
      </c>
      <c r="K189" s="120" t="str">
        <f>LOOKUP(J189,Sheet1!$A$2:$A$141,Sheet1!$B$2:$B$141)</f>
        <v>Monday 17th</v>
      </c>
      <c r="L189" s="120" t="str">
        <f>LOOKUP(J189,Sheet1!$A$2:$A$141,Sheet1!$C$2:$C$141)</f>
        <v>14:10-15:50</v>
      </c>
      <c r="M189" s="120" t="str">
        <f>LOOKUP(J189,Sheet1!$A$2:$A$141,Sheet1!$D$2:$D$141)</f>
        <v>Boole Basement</v>
      </c>
    </row>
    <row r="190" spans="1:13" ht="18.75" x14ac:dyDescent="0.3">
      <c r="A190" s="119">
        <v>181</v>
      </c>
      <c r="B190" s="146" t="str">
        <f>J190</f>
        <v>2.18.</v>
      </c>
      <c r="C190" s="137" t="s">
        <v>1171</v>
      </c>
      <c r="D190" s="64" t="str">
        <f>L188</f>
        <v>14:10-15:50</v>
      </c>
      <c r="E190" s="51">
        <v>361</v>
      </c>
      <c r="F190" s="31" t="str">
        <f>LOOKUP(I190,Authors!$A$2:$A$723,Authors!$B$2:$B$723)</f>
        <v>Mr. Andrés Guggeri</v>
      </c>
      <c r="G190" s="52" t="s">
        <v>231</v>
      </c>
      <c r="H190" s="52" t="s">
        <v>232</v>
      </c>
      <c r="I190" s="54">
        <v>338</v>
      </c>
      <c r="J190" s="122" t="s">
        <v>1179</v>
      </c>
      <c r="K190" s="120" t="str">
        <f>LOOKUP(J190,Sheet1!$A$2:$A$141,Sheet1!$B$2:$B$141)</f>
        <v>Monday 17th</v>
      </c>
      <c r="L190" s="120" t="str">
        <f>LOOKUP(J190,Sheet1!$A$2:$A$141,Sheet1!$C$2:$C$141)</f>
        <v>14:10-15:50</v>
      </c>
      <c r="M190" s="120" t="str">
        <f>LOOKUP(J190,Sheet1!$A$2:$A$141,Sheet1!$D$2:$D$141)</f>
        <v>Boole Basement</v>
      </c>
    </row>
    <row r="191" spans="1:13" ht="18.75" x14ac:dyDescent="0.3">
      <c r="A191" s="119">
        <v>182</v>
      </c>
      <c r="B191" s="146"/>
      <c r="C191" s="64"/>
      <c r="D191" s="64" t="str">
        <f>M188</f>
        <v>Boole Basement</v>
      </c>
      <c r="E191" s="51">
        <v>45</v>
      </c>
      <c r="F191" s="31" t="str">
        <f>LOOKUP(I191,Authors!$A$2:$A$723,Authors!$B$2:$B$723)</f>
        <v>Mr. Yong Peng</v>
      </c>
      <c r="G191" s="52" t="s">
        <v>233</v>
      </c>
      <c r="H191" s="52" t="s">
        <v>234</v>
      </c>
      <c r="I191" s="54">
        <v>15</v>
      </c>
      <c r="J191" s="122" t="s">
        <v>1179</v>
      </c>
      <c r="K191" s="120" t="str">
        <f>LOOKUP(J191,Sheet1!$A$2:$A$141,Sheet1!$B$2:$B$141)</f>
        <v>Monday 17th</v>
      </c>
      <c r="L191" s="120" t="str">
        <f>LOOKUP(J191,Sheet1!$A$2:$A$141,Sheet1!$C$2:$C$141)</f>
        <v>14:10-15:50</v>
      </c>
      <c r="M191" s="120" t="str">
        <f>LOOKUP(J191,Sheet1!$A$2:$A$141,Sheet1!$D$2:$D$141)</f>
        <v>Boole Basement</v>
      </c>
    </row>
    <row r="192" spans="1:13" ht="19.5" thickBot="1" x14ac:dyDescent="0.35">
      <c r="A192" s="119">
        <v>183</v>
      </c>
      <c r="B192" s="148"/>
      <c r="C192" s="74"/>
      <c r="D192" s="35"/>
      <c r="E192" s="87">
        <v>290</v>
      </c>
      <c r="F192" s="37" t="str">
        <f>LOOKUP(I192,Authors!$A$2:$A$723,Authors!$B$2:$B$723)</f>
        <v>Ms. Elham Tofighi</v>
      </c>
      <c r="G192" s="75" t="s">
        <v>235</v>
      </c>
      <c r="H192" s="75" t="s">
        <v>236</v>
      </c>
      <c r="I192" s="88">
        <v>199</v>
      </c>
      <c r="J192" s="122" t="s">
        <v>1179</v>
      </c>
      <c r="K192" s="120" t="str">
        <f>LOOKUP(J192,Sheet1!$A$2:$A$141,Sheet1!$B$2:$B$141)</f>
        <v>Monday 17th</v>
      </c>
      <c r="L192" s="120" t="str">
        <f>LOOKUP(J192,Sheet1!$A$2:$A$141,Sheet1!$C$2:$C$141)</f>
        <v>14:10-15:50</v>
      </c>
      <c r="M192" s="120" t="str">
        <f>LOOKUP(J192,Sheet1!$A$2:$A$141,Sheet1!$D$2:$D$141)</f>
        <v>Boole Basement</v>
      </c>
    </row>
    <row r="193" spans="1:13" ht="18.75" x14ac:dyDescent="0.3">
      <c r="A193" s="119">
        <v>184</v>
      </c>
      <c r="B193" s="127"/>
      <c r="C193" s="130"/>
      <c r="D193" s="131"/>
      <c r="E193" s="134"/>
      <c r="F193" s="136"/>
      <c r="G193" s="136"/>
      <c r="H193" s="136"/>
      <c r="I193" s="134"/>
      <c r="J193" s="122"/>
      <c r="K193" s="120"/>
      <c r="L193" s="120"/>
      <c r="M193" s="120"/>
    </row>
    <row r="194" spans="1:13" ht="15.75" thickBot="1" x14ac:dyDescent="0.3">
      <c r="A194" s="119">
        <v>185</v>
      </c>
      <c r="B194" s="65" t="s">
        <v>1236</v>
      </c>
      <c r="C194" s="65" t="s">
        <v>1238</v>
      </c>
      <c r="D194" s="65" t="s">
        <v>1237</v>
      </c>
      <c r="E194" s="65" t="s">
        <v>1403</v>
      </c>
      <c r="F194" s="41" t="s">
        <v>2070</v>
      </c>
      <c r="G194" s="66" t="s">
        <v>483</v>
      </c>
      <c r="H194" s="138" t="s">
        <v>1306</v>
      </c>
      <c r="I194" s="65" t="s">
        <v>1214</v>
      </c>
      <c r="J194" s="122"/>
      <c r="K194" s="120"/>
      <c r="L194" s="120"/>
      <c r="M194" s="120"/>
    </row>
    <row r="195" spans="1:13" ht="18.75" x14ac:dyDescent="0.3">
      <c r="A195" s="119">
        <v>186</v>
      </c>
      <c r="B195" s="145"/>
      <c r="C195" s="83"/>
      <c r="D195" s="23"/>
      <c r="E195" s="70">
        <v>42</v>
      </c>
      <c r="F195" s="25" t="str">
        <f>LOOKUP(I195,Authors!$A$2:$A$723,Authors!$B$2:$B$723)</f>
        <v>Mr. Peter Jamieson</v>
      </c>
      <c r="G195" s="71" t="s">
        <v>58</v>
      </c>
      <c r="H195" s="71" t="s">
        <v>240</v>
      </c>
      <c r="I195" s="73">
        <v>10</v>
      </c>
      <c r="J195" s="122" t="s">
        <v>1180</v>
      </c>
      <c r="K195" s="120" t="str">
        <f>LOOKUP(J195,Sheet1!$A$2:$A$141,Sheet1!$B$2:$B$141)</f>
        <v>Thursday 20th</v>
      </c>
      <c r="L195" s="120" t="str">
        <f>LOOKUP(J195,Sheet1!$A$2:$A$141,Sheet1!$C$2:$C$141)</f>
        <v>11:10-12:50</v>
      </c>
      <c r="M195" s="120" t="str">
        <f>LOOKUP(J195,Sheet1!$A$2:$A$141,Sheet1!$D$2:$D$141)</f>
        <v>Boole Basement</v>
      </c>
    </row>
    <row r="196" spans="1:13" ht="18.75" x14ac:dyDescent="0.3">
      <c r="A196" s="119">
        <v>187</v>
      </c>
      <c r="B196" s="146"/>
      <c r="C196" s="64"/>
      <c r="D196" s="64" t="str">
        <f>K195</f>
        <v>Thursday 20th</v>
      </c>
      <c r="E196" s="51">
        <v>54</v>
      </c>
      <c r="F196" s="31" t="str">
        <f>LOOKUP(I196,Authors!$A$2:$A$723,Authors!$B$2:$B$723)</f>
        <v>Dr. Thanasis Barlas</v>
      </c>
      <c r="G196" s="52" t="s">
        <v>179</v>
      </c>
      <c r="H196" s="52" t="s">
        <v>242</v>
      </c>
      <c r="I196" s="54">
        <v>118</v>
      </c>
      <c r="J196" s="122" t="s">
        <v>1180</v>
      </c>
      <c r="K196" s="120" t="str">
        <f>LOOKUP(J196,Sheet1!$A$2:$A$141,Sheet1!$B$2:$B$141)</f>
        <v>Thursday 20th</v>
      </c>
      <c r="L196" s="120" t="str">
        <f>LOOKUP(J196,Sheet1!$A$2:$A$141,Sheet1!$C$2:$C$141)</f>
        <v>11:10-12:50</v>
      </c>
      <c r="M196" s="120" t="str">
        <f>LOOKUP(J196,Sheet1!$A$2:$A$141,Sheet1!$D$2:$D$141)</f>
        <v>Boole Basement</v>
      </c>
    </row>
    <row r="197" spans="1:13" ht="18.75" x14ac:dyDescent="0.3">
      <c r="A197" s="119">
        <v>188</v>
      </c>
      <c r="B197" s="146" t="str">
        <f>J197</f>
        <v>2.19.</v>
      </c>
      <c r="C197" s="137" t="s">
        <v>241</v>
      </c>
      <c r="D197" s="64" t="str">
        <f>L195</f>
        <v>11:10-12:50</v>
      </c>
      <c r="E197" s="51">
        <v>202</v>
      </c>
      <c r="F197" s="31" t="str">
        <f>LOOKUP(I197,Authors!$A$2:$A$723,Authors!$B$2:$B$723)</f>
        <v>Dr. Michael Mcwilliam</v>
      </c>
      <c r="G197" s="52" t="s">
        <v>47</v>
      </c>
      <c r="H197" s="52" t="s">
        <v>243</v>
      </c>
      <c r="I197" s="54">
        <v>121</v>
      </c>
      <c r="J197" s="122" t="s">
        <v>1180</v>
      </c>
      <c r="K197" s="120" t="str">
        <f>LOOKUP(J197,Sheet1!$A$2:$A$141,Sheet1!$B$2:$B$141)</f>
        <v>Thursday 20th</v>
      </c>
      <c r="L197" s="120" t="str">
        <f>LOOKUP(J197,Sheet1!$A$2:$A$141,Sheet1!$C$2:$C$141)</f>
        <v>11:10-12:50</v>
      </c>
      <c r="M197" s="120" t="str">
        <f>LOOKUP(J197,Sheet1!$A$2:$A$141,Sheet1!$D$2:$D$141)</f>
        <v>Boole Basement</v>
      </c>
    </row>
    <row r="198" spans="1:13" ht="18.75" x14ac:dyDescent="0.3">
      <c r="A198" s="119">
        <v>189</v>
      </c>
      <c r="B198" s="146"/>
      <c r="C198" s="64"/>
      <c r="D198" s="64" t="str">
        <f>M195</f>
        <v>Boole Basement</v>
      </c>
      <c r="E198" s="51">
        <v>262</v>
      </c>
      <c r="F198" s="31" t="str">
        <f>LOOKUP(I198,Authors!$A$2:$A$723,Authors!$B$2:$B$723)</f>
        <v>Brandon Ennis</v>
      </c>
      <c r="G198" s="52" t="s">
        <v>244</v>
      </c>
      <c r="H198" s="52" t="s">
        <v>245</v>
      </c>
      <c r="I198" s="54">
        <v>176</v>
      </c>
      <c r="J198" s="122" t="s">
        <v>1180</v>
      </c>
      <c r="K198" s="120" t="str">
        <f>LOOKUP(J198,Sheet1!$A$2:$A$141,Sheet1!$B$2:$B$141)</f>
        <v>Thursday 20th</v>
      </c>
      <c r="L198" s="120" t="str">
        <f>LOOKUP(J198,Sheet1!$A$2:$A$141,Sheet1!$C$2:$C$141)</f>
        <v>11:10-12:50</v>
      </c>
      <c r="M198" s="120" t="str">
        <f>LOOKUP(J198,Sheet1!$A$2:$A$141,Sheet1!$D$2:$D$141)</f>
        <v>Boole Basement</v>
      </c>
    </row>
    <row r="199" spans="1:13" ht="19.5" thickBot="1" x14ac:dyDescent="0.35">
      <c r="A199" s="119">
        <v>190</v>
      </c>
      <c r="B199" s="148"/>
      <c r="C199" s="74"/>
      <c r="D199" s="35"/>
      <c r="E199" s="87">
        <v>291</v>
      </c>
      <c r="F199" s="37" t="str">
        <f>LOOKUP(I199,Authors!$A$2:$A$723,Authors!$B$2:$B$723)</f>
        <v>Mr. Kenneth Loenbaek</v>
      </c>
      <c r="G199" s="75" t="s">
        <v>246</v>
      </c>
      <c r="H199" s="75" t="s">
        <v>247</v>
      </c>
      <c r="I199" s="88">
        <v>201</v>
      </c>
      <c r="J199" s="122" t="s">
        <v>1180</v>
      </c>
      <c r="K199" s="120" t="str">
        <f>LOOKUP(J199,Sheet1!$A$2:$A$141,Sheet1!$B$2:$B$141)</f>
        <v>Thursday 20th</v>
      </c>
      <c r="L199" s="120" t="str">
        <f>LOOKUP(J199,Sheet1!$A$2:$A$141,Sheet1!$C$2:$C$141)</f>
        <v>11:10-12:50</v>
      </c>
      <c r="M199" s="120" t="str">
        <f>LOOKUP(J199,Sheet1!$A$2:$A$141,Sheet1!$D$2:$D$141)</f>
        <v>Boole Basement</v>
      </c>
    </row>
    <row r="200" spans="1:13" ht="18.75" x14ac:dyDescent="0.3">
      <c r="A200" s="119">
        <v>191</v>
      </c>
      <c r="B200" s="127"/>
      <c r="E200" s="134"/>
      <c r="F200" s="136"/>
      <c r="G200" s="136"/>
      <c r="H200" s="136"/>
      <c r="I200" s="134"/>
      <c r="J200" s="122"/>
      <c r="K200" s="120"/>
      <c r="L200" s="120"/>
      <c r="M200" s="120"/>
    </row>
    <row r="201" spans="1:13" ht="15.75" thickBot="1" x14ac:dyDescent="0.3">
      <c r="A201" s="119">
        <v>192</v>
      </c>
      <c r="B201" s="40" t="s">
        <v>1236</v>
      </c>
      <c r="C201" s="40" t="s">
        <v>1238</v>
      </c>
      <c r="D201" s="40" t="s">
        <v>1237</v>
      </c>
      <c r="E201" s="40" t="s">
        <v>1403</v>
      </c>
      <c r="F201" s="41" t="s">
        <v>2070</v>
      </c>
      <c r="G201" s="41" t="s">
        <v>483</v>
      </c>
      <c r="H201" s="42" t="s">
        <v>1306</v>
      </c>
      <c r="I201" s="40" t="s">
        <v>1214</v>
      </c>
      <c r="J201" s="122"/>
      <c r="K201" s="120"/>
      <c r="L201" s="120"/>
      <c r="M201" s="120"/>
    </row>
    <row r="202" spans="1:13" ht="18.75" x14ac:dyDescent="0.3">
      <c r="A202" s="119">
        <v>193</v>
      </c>
      <c r="B202" s="145"/>
      <c r="C202" s="83"/>
      <c r="D202" s="23"/>
      <c r="E202" s="70">
        <v>102</v>
      </c>
      <c r="F202" s="25" t="str">
        <f>LOOKUP(I202,Authors!$A$2:$A$723,Authors!$B$2:$B$723)</f>
        <v>Mr. Frederik Berger</v>
      </c>
      <c r="G202" s="71" t="s">
        <v>248</v>
      </c>
      <c r="H202" s="71" t="s">
        <v>249</v>
      </c>
      <c r="I202" s="73">
        <v>61</v>
      </c>
      <c r="J202" s="122" t="s">
        <v>1181</v>
      </c>
      <c r="K202" s="120" t="str">
        <f>LOOKUP(J202,Sheet1!$A$2:$A$141,Sheet1!$B$2:$B$141)</f>
        <v>Thursday 20th</v>
      </c>
      <c r="L202" s="120" t="str">
        <f>LOOKUP(J202,Sheet1!$A$2:$A$141,Sheet1!$C$2:$C$141)</f>
        <v>11:10-12:50</v>
      </c>
      <c r="M202" s="120" t="str">
        <f>LOOKUP(J202,Sheet1!$A$2:$A$141,Sheet1!$D$2:$D$141)</f>
        <v>Boole Basement</v>
      </c>
    </row>
    <row r="203" spans="1:13" ht="18.75" x14ac:dyDescent="0.3">
      <c r="A203" s="119">
        <v>194</v>
      </c>
      <c r="B203" s="146"/>
      <c r="C203" s="64"/>
      <c r="D203" s="64" t="str">
        <f>K202</f>
        <v>Thursday 20th</v>
      </c>
      <c r="E203" s="51">
        <v>172</v>
      </c>
      <c r="F203" s="31" t="str">
        <f>LOOKUP(I203,Authors!$A$2:$A$723,Authors!$B$2:$B$723)</f>
        <v>Dr. Guangxing Wu</v>
      </c>
      <c r="G203" s="52" t="s">
        <v>205</v>
      </c>
      <c r="H203" s="52" t="s">
        <v>250</v>
      </c>
      <c r="I203" s="54">
        <v>96</v>
      </c>
      <c r="J203" s="122" t="s">
        <v>1181</v>
      </c>
      <c r="K203" s="120" t="str">
        <f>LOOKUP(J203,Sheet1!$A$2:$A$141,Sheet1!$B$2:$B$141)</f>
        <v>Thursday 20th</v>
      </c>
      <c r="L203" s="120" t="str">
        <f>LOOKUP(J203,Sheet1!$A$2:$A$141,Sheet1!$C$2:$C$141)</f>
        <v>11:10-12:50</v>
      </c>
      <c r="M203" s="120" t="str">
        <f>LOOKUP(J203,Sheet1!$A$2:$A$141,Sheet1!$D$2:$D$141)</f>
        <v>Boole Basement</v>
      </c>
    </row>
    <row r="204" spans="1:13" ht="18.75" x14ac:dyDescent="0.3">
      <c r="A204" s="119">
        <v>195</v>
      </c>
      <c r="B204" s="146" t="str">
        <f>J204</f>
        <v>2.20.</v>
      </c>
      <c r="C204" s="137" t="s">
        <v>1345</v>
      </c>
      <c r="D204" s="64" t="str">
        <f>L202</f>
        <v>11:10-12:50</v>
      </c>
      <c r="E204" s="51">
        <v>252</v>
      </c>
      <c r="F204" s="31" t="str">
        <f>LOOKUP(I204,Authors!$A$2:$A$723,Authors!$B$2:$B$723)</f>
        <v>Ms. Stephanie Lehnhoff</v>
      </c>
      <c r="G204" s="52" t="s">
        <v>251</v>
      </c>
      <c r="H204" s="52" t="s">
        <v>252</v>
      </c>
      <c r="I204" s="54">
        <v>169</v>
      </c>
      <c r="J204" s="122" t="s">
        <v>1181</v>
      </c>
      <c r="K204" s="120" t="str">
        <f>LOOKUP(J204,Sheet1!$A$2:$A$141,Sheet1!$B$2:$B$141)</f>
        <v>Thursday 20th</v>
      </c>
      <c r="L204" s="120" t="str">
        <f>LOOKUP(J204,Sheet1!$A$2:$A$141,Sheet1!$C$2:$C$141)</f>
        <v>11:10-12:50</v>
      </c>
      <c r="M204" s="120" t="str">
        <f>LOOKUP(J204,Sheet1!$A$2:$A$141,Sheet1!$D$2:$D$141)</f>
        <v>Boole Basement</v>
      </c>
    </row>
    <row r="205" spans="1:13" ht="18.75" x14ac:dyDescent="0.3">
      <c r="A205" s="119">
        <v>196</v>
      </c>
      <c r="B205" s="146"/>
      <c r="C205" s="64"/>
      <c r="D205" s="64" t="str">
        <f>M202</f>
        <v>Boole Basement</v>
      </c>
      <c r="E205" s="51">
        <v>287</v>
      </c>
      <c r="F205" s="31" t="str">
        <f>LOOKUP(I205,Authors!$A$2:$A$723,Authors!$B$2:$B$723)</f>
        <v>Mr. Lars Neuhaus</v>
      </c>
      <c r="G205" s="52" t="s">
        <v>253</v>
      </c>
      <c r="H205" s="52" t="s">
        <v>254</v>
      </c>
      <c r="I205" s="54">
        <v>203</v>
      </c>
      <c r="J205" s="122" t="s">
        <v>1181</v>
      </c>
      <c r="K205" s="120" t="str">
        <f>LOOKUP(J205,Sheet1!$A$2:$A$141,Sheet1!$B$2:$B$141)</f>
        <v>Thursday 20th</v>
      </c>
      <c r="L205" s="120" t="str">
        <f>LOOKUP(J205,Sheet1!$A$2:$A$141,Sheet1!$C$2:$C$141)</f>
        <v>11:10-12:50</v>
      </c>
      <c r="M205" s="120" t="str">
        <f>LOOKUP(J205,Sheet1!$A$2:$A$141,Sheet1!$D$2:$D$141)</f>
        <v>Boole Basement</v>
      </c>
    </row>
    <row r="206" spans="1:13" ht="19.5" thickBot="1" x14ac:dyDescent="0.35">
      <c r="A206" s="119">
        <v>197</v>
      </c>
      <c r="B206" s="148"/>
      <c r="C206" s="74"/>
      <c r="D206" s="35"/>
      <c r="E206" s="87">
        <v>339</v>
      </c>
      <c r="F206" s="37" t="str">
        <f>LOOKUP(I206,Authors!$A$2:$A$723,Authors!$B$2:$B$723)</f>
        <v>Ms. Marta Bertelè</v>
      </c>
      <c r="G206" s="75" t="s">
        <v>255</v>
      </c>
      <c r="H206" s="75" t="s">
        <v>256</v>
      </c>
      <c r="I206" s="88">
        <v>276</v>
      </c>
      <c r="J206" s="122" t="s">
        <v>1181</v>
      </c>
      <c r="K206" s="120" t="str">
        <f>LOOKUP(J206,Sheet1!$A$2:$A$141,Sheet1!$B$2:$B$141)</f>
        <v>Thursday 20th</v>
      </c>
      <c r="L206" s="120" t="str">
        <f>LOOKUP(J206,Sheet1!$A$2:$A$141,Sheet1!$C$2:$C$141)</f>
        <v>11:10-12:50</v>
      </c>
      <c r="M206" s="120" t="str">
        <f>LOOKUP(J206,Sheet1!$A$2:$A$141,Sheet1!$D$2:$D$141)</f>
        <v>Boole Basement</v>
      </c>
    </row>
    <row r="207" spans="1:13" ht="18.75" x14ac:dyDescent="0.3">
      <c r="A207" s="119">
        <v>198</v>
      </c>
      <c r="B207" s="127"/>
      <c r="E207" s="134"/>
      <c r="F207" s="136"/>
      <c r="G207" s="136"/>
      <c r="H207" s="136"/>
      <c r="I207" s="134"/>
      <c r="J207" s="122"/>
      <c r="K207" s="120"/>
      <c r="L207" s="120"/>
      <c r="M207" s="120"/>
    </row>
    <row r="208" spans="1:13" ht="15.75" thickBot="1" x14ac:dyDescent="0.3">
      <c r="A208" s="119">
        <v>199</v>
      </c>
      <c r="B208" s="40" t="s">
        <v>1236</v>
      </c>
      <c r="C208" s="40" t="s">
        <v>1238</v>
      </c>
      <c r="D208" s="40" t="s">
        <v>1237</v>
      </c>
      <c r="E208" s="40" t="s">
        <v>1403</v>
      </c>
      <c r="F208" s="41" t="s">
        <v>2070</v>
      </c>
      <c r="G208" s="41" t="s">
        <v>483</v>
      </c>
      <c r="H208" s="42" t="s">
        <v>1306</v>
      </c>
      <c r="I208" s="40" t="s">
        <v>1214</v>
      </c>
      <c r="J208" s="122"/>
      <c r="K208" s="120"/>
      <c r="L208" s="120"/>
      <c r="M208" s="120"/>
    </row>
    <row r="209" spans="1:13" ht="18.75" x14ac:dyDescent="0.3">
      <c r="A209" s="119">
        <v>200</v>
      </c>
      <c r="B209" s="145"/>
      <c r="C209" s="83"/>
      <c r="D209" s="23"/>
      <c r="E209" s="70">
        <v>12</v>
      </c>
      <c r="F209" s="25" t="str">
        <f>LOOKUP(I209,Authors!$A$2:$A$723,Authors!$B$2:$B$723)</f>
        <v>Dr. Nils Van Hinsberg</v>
      </c>
      <c r="G209" s="71" t="s">
        <v>257</v>
      </c>
      <c r="H209" s="71" t="s">
        <v>258</v>
      </c>
      <c r="I209" s="73">
        <v>5</v>
      </c>
      <c r="J209" s="122" t="s">
        <v>1182</v>
      </c>
      <c r="K209" s="120" t="str">
        <f>LOOKUP(J209,Sheet1!$A$2:$A$141,Sheet1!$B$2:$B$141)</f>
        <v>Wednesday 19th</v>
      </c>
      <c r="L209" s="120" t="str">
        <f>LOOKUP(J209,Sheet1!$A$2:$A$141,Sheet1!$C$2:$C$141)</f>
        <v>16:20-18:00</v>
      </c>
      <c r="M209" s="120" t="str">
        <f>LOOKUP(J209,Sheet1!$A$2:$A$141,Sheet1!$D$2:$D$141)</f>
        <v>Boole Basement</v>
      </c>
    </row>
    <row r="210" spans="1:13" ht="18.75" x14ac:dyDescent="0.3">
      <c r="A210" s="119">
        <v>201</v>
      </c>
      <c r="B210" s="146"/>
      <c r="C210" s="64"/>
      <c r="D210" s="64" t="str">
        <f>K209</f>
        <v>Wednesday 19th</v>
      </c>
      <c r="E210" s="51">
        <v>303</v>
      </c>
      <c r="F210" s="31" t="str">
        <f>LOOKUP(I210,Authors!$A$2:$A$723,Authors!$B$2:$B$723)</f>
        <v>Mr. David Onnen</v>
      </c>
      <c r="G210" s="52" t="s">
        <v>275</v>
      </c>
      <c r="H210" s="52" t="s">
        <v>276</v>
      </c>
      <c r="I210" s="54">
        <v>230</v>
      </c>
      <c r="J210" s="122" t="s">
        <v>1182</v>
      </c>
      <c r="K210" s="120" t="str">
        <f>LOOKUP(J210,Sheet1!$A$2:$A$141,Sheet1!$B$2:$B$141)</f>
        <v>Wednesday 19th</v>
      </c>
      <c r="L210" s="120" t="str">
        <f>LOOKUP(J210,Sheet1!$A$2:$A$141,Sheet1!$C$2:$C$141)</f>
        <v>16:20-18:00</v>
      </c>
      <c r="M210" s="120" t="str">
        <f>LOOKUP(J210,Sheet1!$A$2:$A$141,Sheet1!$D$2:$D$141)</f>
        <v>Boole Basement</v>
      </c>
    </row>
    <row r="211" spans="1:13" ht="18.75" x14ac:dyDescent="0.3">
      <c r="A211" s="119">
        <v>202</v>
      </c>
      <c r="B211" s="146" t="str">
        <f>J211</f>
        <v>2.21.</v>
      </c>
      <c r="C211" s="137" t="s">
        <v>1345</v>
      </c>
      <c r="D211" s="64" t="str">
        <f>L209</f>
        <v>16:20-18:00</v>
      </c>
      <c r="E211" s="51">
        <v>199</v>
      </c>
      <c r="F211" s="31" t="str">
        <f>LOOKUP(I211,Authors!$A$2:$A$723,Authors!$B$2:$B$723)</f>
        <v>Mr. Lars Kröger</v>
      </c>
      <c r="G211" s="52" t="s">
        <v>259</v>
      </c>
      <c r="H211" s="52" t="s">
        <v>260</v>
      </c>
      <c r="I211" s="54">
        <v>130</v>
      </c>
      <c r="J211" s="122" t="s">
        <v>1182</v>
      </c>
      <c r="K211" s="120" t="str">
        <f>LOOKUP(J211,Sheet1!$A$2:$A$141,Sheet1!$B$2:$B$141)</f>
        <v>Wednesday 19th</v>
      </c>
      <c r="L211" s="120" t="str">
        <f>LOOKUP(J211,Sheet1!$A$2:$A$141,Sheet1!$C$2:$C$141)</f>
        <v>16:20-18:00</v>
      </c>
      <c r="M211" s="120" t="str">
        <f>LOOKUP(J211,Sheet1!$A$2:$A$141,Sheet1!$D$2:$D$141)</f>
        <v>Boole Basement</v>
      </c>
    </row>
    <row r="212" spans="1:13" ht="18.75" x14ac:dyDescent="0.3">
      <c r="A212" s="119">
        <v>203</v>
      </c>
      <c r="B212" s="146"/>
      <c r="C212" s="64"/>
      <c r="D212" s="64" t="str">
        <f>M209</f>
        <v>Boole Basement</v>
      </c>
      <c r="E212" s="51">
        <v>227</v>
      </c>
      <c r="F212" s="31" t="str">
        <f>LOOKUP(I212,Authors!$A$2:$A$723,Authors!$B$2:$B$723)</f>
        <v>Dr. Anders S. Olsen</v>
      </c>
      <c r="G212" s="52" t="s">
        <v>179</v>
      </c>
      <c r="H212" s="52" t="s">
        <v>261</v>
      </c>
      <c r="I212" s="54">
        <v>141</v>
      </c>
      <c r="J212" s="122" t="s">
        <v>1182</v>
      </c>
      <c r="K212" s="120" t="str">
        <f>LOOKUP(J212,Sheet1!$A$2:$A$141,Sheet1!$B$2:$B$141)</f>
        <v>Wednesday 19th</v>
      </c>
      <c r="L212" s="120" t="str">
        <f>LOOKUP(J212,Sheet1!$A$2:$A$141,Sheet1!$C$2:$C$141)</f>
        <v>16:20-18:00</v>
      </c>
      <c r="M212" s="120" t="str">
        <f>LOOKUP(J212,Sheet1!$A$2:$A$141,Sheet1!$D$2:$D$141)</f>
        <v>Boole Basement</v>
      </c>
    </row>
    <row r="213" spans="1:13" ht="19.5" thickBot="1" x14ac:dyDescent="0.35">
      <c r="A213" s="119">
        <v>204</v>
      </c>
      <c r="B213" s="148"/>
      <c r="C213" s="5"/>
      <c r="D213" s="35"/>
      <c r="E213" s="87">
        <v>170</v>
      </c>
      <c r="F213" s="37" t="str">
        <f>LOOKUP(I213,Authors!$A$2:$A$723,Authors!$B$2:$B$723)</f>
        <v>Dr. Lei Zhang</v>
      </c>
      <c r="G213" s="75" t="s">
        <v>203</v>
      </c>
      <c r="H213" s="75" t="s">
        <v>204</v>
      </c>
      <c r="I213" s="88">
        <v>97</v>
      </c>
      <c r="J213" s="122" t="s">
        <v>1182</v>
      </c>
      <c r="K213" s="120" t="str">
        <f>LOOKUP(J213,Sheet1!$A$2:$A$141,Sheet1!$B$2:$B$141)</f>
        <v>Wednesday 19th</v>
      </c>
      <c r="L213" s="120" t="str">
        <f>LOOKUP(J213,Sheet1!$A$2:$A$141,Sheet1!$C$2:$C$141)</f>
        <v>16:20-18:00</v>
      </c>
      <c r="M213" s="120" t="str">
        <f>LOOKUP(J213,Sheet1!$A$2:$A$141,Sheet1!$D$2:$D$141)</f>
        <v>Boole Basement</v>
      </c>
    </row>
    <row r="214" spans="1:13" ht="18.75" x14ac:dyDescent="0.3">
      <c r="A214" s="119">
        <v>205</v>
      </c>
      <c r="B214" s="127"/>
      <c r="E214" s="134"/>
      <c r="F214" s="136"/>
      <c r="G214" s="136"/>
      <c r="H214" s="136"/>
      <c r="I214" s="134"/>
      <c r="J214" s="122"/>
      <c r="K214" s="120"/>
      <c r="L214" s="120"/>
      <c r="M214" s="120"/>
    </row>
    <row r="215" spans="1:13" ht="15.75" thickBot="1" x14ac:dyDescent="0.3">
      <c r="A215" s="119">
        <v>206</v>
      </c>
      <c r="B215" s="65" t="s">
        <v>1236</v>
      </c>
      <c r="C215" s="65" t="s">
        <v>1238</v>
      </c>
      <c r="D215" s="65" t="s">
        <v>1237</v>
      </c>
      <c r="E215" s="65" t="s">
        <v>1403</v>
      </c>
      <c r="F215" s="41" t="s">
        <v>2070</v>
      </c>
      <c r="G215" s="66" t="s">
        <v>483</v>
      </c>
      <c r="H215" s="138" t="s">
        <v>1306</v>
      </c>
      <c r="I215" s="65" t="s">
        <v>1214</v>
      </c>
      <c r="J215" s="122"/>
      <c r="K215" s="120"/>
      <c r="L215" s="120"/>
      <c r="M215" s="120"/>
    </row>
    <row r="216" spans="1:13" ht="18.75" x14ac:dyDescent="0.3">
      <c r="A216" s="119">
        <v>207</v>
      </c>
      <c r="B216" s="145"/>
      <c r="C216" s="83"/>
      <c r="D216" s="23"/>
      <c r="E216" s="70">
        <v>99</v>
      </c>
      <c r="F216" s="25" t="str">
        <f>LOOKUP(I216,Authors!$A$2:$A$723,Authors!$B$2:$B$723)</f>
        <v>Mr. Daniel Gleichauf</v>
      </c>
      <c r="G216" s="71" t="s">
        <v>265</v>
      </c>
      <c r="H216" s="71" t="s">
        <v>266</v>
      </c>
      <c r="I216" s="73">
        <v>40</v>
      </c>
      <c r="J216" s="122" t="s">
        <v>1183</v>
      </c>
      <c r="K216" s="120" t="str">
        <f>LOOKUP(J216,Sheet1!$A$2:$A$141,Sheet1!$B$2:$B$141)</f>
        <v>Thursday 20th</v>
      </c>
      <c r="L216" s="120" t="str">
        <f>LOOKUP(J216,Sheet1!$A$2:$A$141,Sheet1!$C$2:$C$141)</f>
        <v>09:00 - 10:40</v>
      </c>
      <c r="M216" s="120" t="str">
        <f>LOOKUP(J216,Sheet1!$A$2:$A$141,Sheet1!$D$2:$D$141)</f>
        <v>Boole Basement</v>
      </c>
    </row>
    <row r="217" spans="1:13" ht="18.75" x14ac:dyDescent="0.3">
      <c r="A217" s="119">
        <v>208</v>
      </c>
      <c r="B217" s="146"/>
      <c r="C217" s="64"/>
      <c r="D217" s="64" t="str">
        <f>K216</f>
        <v>Thursday 20th</v>
      </c>
      <c r="E217" s="51">
        <v>131</v>
      </c>
      <c r="F217" s="31" t="str">
        <f>LOOKUP(I217,Authors!$A$2:$A$723,Authors!$B$2:$B$723)</f>
        <v>Mr. Rodrigo Soto-Valle</v>
      </c>
      <c r="G217" s="52" t="s">
        <v>267</v>
      </c>
      <c r="H217" s="52" t="s">
        <v>268</v>
      </c>
      <c r="I217" s="54">
        <v>78</v>
      </c>
      <c r="J217" s="122" t="s">
        <v>1183</v>
      </c>
      <c r="K217" s="120" t="str">
        <f>LOOKUP(J217,Sheet1!$A$2:$A$141,Sheet1!$B$2:$B$141)</f>
        <v>Thursday 20th</v>
      </c>
      <c r="L217" s="120" t="str">
        <f>LOOKUP(J217,Sheet1!$A$2:$A$141,Sheet1!$C$2:$C$141)</f>
        <v>09:00 - 10:40</v>
      </c>
      <c r="M217" s="120" t="str">
        <f>LOOKUP(J217,Sheet1!$A$2:$A$141,Sheet1!$D$2:$D$141)</f>
        <v>Boole Basement</v>
      </c>
    </row>
    <row r="218" spans="1:13" ht="18.75" x14ac:dyDescent="0.3">
      <c r="A218" s="119">
        <v>209</v>
      </c>
      <c r="B218" s="146" t="str">
        <f>J218</f>
        <v>2.22.</v>
      </c>
      <c r="C218" s="137" t="s">
        <v>1345</v>
      </c>
      <c r="D218" s="64" t="str">
        <f>L216</f>
        <v>09:00 - 10:40</v>
      </c>
      <c r="E218" s="51">
        <v>188</v>
      </c>
      <c r="F218" s="31" t="str">
        <f>LOOKUP(I218,Authors!$A$2:$A$723,Authors!$B$2:$B$723)</f>
        <v>Dr. Hajo Schmidt</v>
      </c>
      <c r="G218" s="52" t="s">
        <v>267</v>
      </c>
      <c r="H218" s="52" t="s">
        <v>269</v>
      </c>
      <c r="I218" s="54">
        <v>109</v>
      </c>
      <c r="J218" s="122" t="s">
        <v>1183</v>
      </c>
      <c r="K218" s="120" t="str">
        <f>LOOKUP(J218,Sheet1!$A$2:$A$141,Sheet1!$B$2:$B$141)</f>
        <v>Thursday 20th</v>
      </c>
      <c r="L218" s="120" t="str">
        <f>LOOKUP(J218,Sheet1!$A$2:$A$141,Sheet1!$C$2:$C$141)</f>
        <v>09:00 - 10:40</v>
      </c>
      <c r="M218" s="120" t="str">
        <f>LOOKUP(J218,Sheet1!$A$2:$A$141,Sheet1!$D$2:$D$141)</f>
        <v>Boole Basement</v>
      </c>
    </row>
    <row r="219" spans="1:13" ht="18.75" x14ac:dyDescent="0.3">
      <c r="A219" s="119">
        <v>210</v>
      </c>
      <c r="B219" s="146"/>
      <c r="C219" s="64"/>
      <c r="D219" s="64" t="str">
        <f>M216</f>
        <v>Boole Basement</v>
      </c>
      <c r="E219" s="51">
        <v>359</v>
      </c>
      <c r="F219" s="31" t="str">
        <f>LOOKUP(I219,Authors!$A$2:$A$723,Authors!$B$2:$B$723)</f>
        <v>Dr Marinos Manolesos</v>
      </c>
      <c r="G219" s="52" t="s">
        <v>270</v>
      </c>
      <c r="H219" s="52" t="s">
        <v>271</v>
      </c>
      <c r="I219" s="54">
        <v>310</v>
      </c>
      <c r="J219" s="122" t="s">
        <v>1183</v>
      </c>
      <c r="K219" s="120" t="str">
        <f>LOOKUP(J219,Sheet1!$A$2:$A$141,Sheet1!$B$2:$B$141)</f>
        <v>Thursday 20th</v>
      </c>
      <c r="L219" s="120" t="str">
        <f>LOOKUP(J219,Sheet1!$A$2:$A$141,Sheet1!$C$2:$C$141)</f>
        <v>09:00 - 10:40</v>
      </c>
      <c r="M219" s="120" t="str">
        <f>LOOKUP(J219,Sheet1!$A$2:$A$141,Sheet1!$D$2:$D$141)</f>
        <v>Boole Basement</v>
      </c>
    </row>
    <row r="220" spans="1:13" ht="19.5" thickBot="1" x14ac:dyDescent="0.35">
      <c r="A220" s="119">
        <v>211</v>
      </c>
      <c r="B220" s="148"/>
      <c r="C220" s="74"/>
      <c r="D220" s="35"/>
      <c r="E220" s="87">
        <v>397</v>
      </c>
      <c r="F220" s="37" t="str">
        <f>LOOKUP(I220,Authors!$A$2:$A$723,Authors!$B$2:$B$723)</f>
        <v>Mr. Christian Leisten</v>
      </c>
      <c r="G220" s="75" t="s">
        <v>272</v>
      </c>
      <c r="H220" s="75" t="s">
        <v>273</v>
      </c>
      <c r="I220" s="88">
        <v>368</v>
      </c>
      <c r="J220" s="122" t="s">
        <v>1183</v>
      </c>
      <c r="K220" s="120" t="str">
        <f>LOOKUP(J220,Sheet1!$A$2:$A$141,Sheet1!$B$2:$B$141)</f>
        <v>Thursday 20th</v>
      </c>
      <c r="L220" s="120" t="str">
        <f>LOOKUP(J220,Sheet1!$A$2:$A$141,Sheet1!$C$2:$C$141)</f>
        <v>09:00 - 10:40</v>
      </c>
      <c r="M220" s="120" t="str">
        <f>LOOKUP(J220,Sheet1!$A$2:$A$141,Sheet1!$D$2:$D$141)</f>
        <v>Boole Basement</v>
      </c>
    </row>
    <row r="221" spans="1:13" ht="18.75" x14ac:dyDescent="0.3">
      <c r="A221" s="119">
        <v>212</v>
      </c>
      <c r="B221" s="127"/>
      <c r="C221" s="130"/>
      <c r="D221" s="131"/>
      <c r="E221" s="134"/>
      <c r="F221" s="136"/>
      <c r="G221" s="136"/>
      <c r="H221" s="136"/>
      <c r="I221" s="134"/>
      <c r="J221" s="122"/>
      <c r="K221" s="120"/>
      <c r="L221" s="120"/>
      <c r="M221" s="120"/>
    </row>
    <row r="222" spans="1:13" ht="15.75" thickBot="1" x14ac:dyDescent="0.3">
      <c r="A222" s="119">
        <v>213</v>
      </c>
      <c r="B222" s="65" t="s">
        <v>1236</v>
      </c>
      <c r="C222" s="40" t="s">
        <v>1238</v>
      </c>
      <c r="D222" s="40" t="s">
        <v>1237</v>
      </c>
      <c r="E222" s="40" t="s">
        <v>1403</v>
      </c>
      <c r="F222" s="41" t="s">
        <v>2070</v>
      </c>
      <c r="G222" s="41" t="s">
        <v>483</v>
      </c>
      <c r="H222" s="42" t="s">
        <v>1306</v>
      </c>
      <c r="I222" s="65" t="s">
        <v>1214</v>
      </c>
      <c r="J222" s="122"/>
      <c r="K222" s="120"/>
      <c r="L222" s="120"/>
      <c r="M222" s="120"/>
    </row>
    <row r="223" spans="1:13" ht="18.75" x14ac:dyDescent="0.3">
      <c r="A223" s="119">
        <v>214</v>
      </c>
      <c r="B223" s="145"/>
      <c r="C223" s="83"/>
      <c r="D223" s="23"/>
      <c r="E223" s="70">
        <v>64</v>
      </c>
      <c r="F223" s="25" t="str">
        <f>LOOKUP(I223,Authors!$A$2:$A$723,Authors!$B$2:$B$723)</f>
        <v>Dr Koen Boorsma</v>
      </c>
      <c r="G223" s="71" t="s">
        <v>279</v>
      </c>
      <c r="H223" s="71" t="s">
        <v>280</v>
      </c>
      <c r="I223" s="73">
        <v>22</v>
      </c>
      <c r="J223" s="122" t="s">
        <v>1184</v>
      </c>
      <c r="K223" s="120" t="str">
        <f>LOOKUP(J223,Sheet1!$A$2:$A$141,Sheet1!$B$2:$B$141)</f>
        <v xml:space="preserve">Tuesday 18th </v>
      </c>
      <c r="L223" s="120" t="str">
        <f>LOOKUP(J223,Sheet1!$A$2:$A$141,Sheet1!$C$2:$C$141)</f>
        <v>11:10-12:50</v>
      </c>
      <c r="M223" s="120" t="str">
        <f>LOOKUP(J223,Sheet1!$A$2:$A$141,Sheet1!$D$2:$D$141)</f>
        <v>Boole Basement</v>
      </c>
    </row>
    <row r="224" spans="1:13" ht="18.75" x14ac:dyDescent="0.3">
      <c r="A224" s="119">
        <v>215</v>
      </c>
      <c r="B224" s="146"/>
      <c r="C224" s="64"/>
      <c r="D224" s="64" t="str">
        <f>K223</f>
        <v xml:space="preserve">Tuesday 18th </v>
      </c>
      <c r="E224" s="51">
        <v>74</v>
      </c>
      <c r="F224" s="31" t="str">
        <f>LOOKUP(I224,Authors!$A$2:$A$723,Authors!$B$2:$B$723)</f>
        <v>Mr. Sebastian Perez-Becker</v>
      </c>
      <c r="G224" s="52" t="s">
        <v>281</v>
      </c>
      <c r="H224" s="52" t="s">
        <v>282</v>
      </c>
      <c r="I224" s="54">
        <v>64</v>
      </c>
      <c r="J224" s="122" t="s">
        <v>1184</v>
      </c>
      <c r="K224" s="120" t="str">
        <f>LOOKUP(J224,Sheet1!$A$2:$A$141,Sheet1!$B$2:$B$141)</f>
        <v xml:space="preserve">Tuesday 18th </v>
      </c>
      <c r="L224" s="120" t="str">
        <f>LOOKUP(J224,Sheet1!$A$2:$A$141,Sheet1!$C$2:$C$141)</f>
        <v>11:10-12:50</v>
      </c>
      <c r="M224" s="120" t="str">
        <f>LOOKUP(J224,Sheet1!$A$2:$A$141,Sheet1!$D$2:$D$141)</f>
        <v>Boole Basement</v>
      </c>
    </row>
    <row r="225" spans="1:13" ht="18.75" x14ac:dyDescent="0.3">
      <c r="A225" s="119">
        <v>216</v>
      </c>
      <c r="B225" s="146" t="str">
        <f>J225</f>
        <v>2.23.</v>
      </c>
      <c r="C225" s="137" t="s">
        <v>1346</v>
      </c>
      <c r="D225" s="64" t="str">
        <f>L223</f>
        <v>11:10-12:50</v>
      </c>
      <c r="E225" s="51">
        <v>247</v>
      </c>
      <c r="F225" s="31" t="str">
        <f>LOOKUP(I225,Authors!$A$2:$A$723,Authors!$B$2:$B$723)</f>
        <v>Dr.  Axelle Viré</v>
      </c>
      <c r="G225" s="52" t="s">
        <v>283</v>
      </c>
      <c r="H225" s="52" t="s">
        <v>284</v>
      </c>
      <c r="I225" s="54">
        <v>163</v>
      </c>
      <c r="J225" s="122" t="s">
        <v>1184</v>
      </c>
      <c r="K225" s="120" t="str">
        <f>LOOKUP(J225,Sheet1!$A$2:$A$141,Sheet1!$B$2:$B$141)</f>
        <v xml:space="preserve">Tuesday 18th </v>
      </c>
      <c r="L225" s="120" t="str">
        <f>LOOKUP(J225,Sheet1!$A$2:$A$141,Sheet1!$C$2:$C$141)</f>
        <v>11:10-12:50</v>
      </c>
      <c r="M225" s="120" t="str">
        <f>LOOKUP(J225,Sheet1!$A$2:$A$141,Sheet1!$D$2:$D$141)</f>
        <v>Boole Basement</v>
      </c>
    </row>
    <row r="226" spans="1:13" ht="18.75" x14ac:dyDescent="0.3">
      <c r="A226" s="119">
        <v>217</v>
      </c>
      <c r="B226" s="146"/>
      <c r="C226" s="64"/>
      <c r="D226" s="64" t="str">
        <f>M223</f>
        <v>Boole Basement</v>
      </c>
      <c r="E226" s="51">
        <v>289</v>
      </c>
      <c r="F226" s="31" t="str">
        <f>LOOKUP(I226,Authors!$A$2:$A$723,Authors!$B$2:$B$723)</f>
        <v>Mr. Joseph Saverin</v>
      </c>
      <c r="G226" s="52" t="s">
        <v>285</v>
      </c>
      <c r="H226" s="52" t="s">
        <v>286</v>
      </c>
      <c r="I226" s="54">
        <v>200</v>
      </c>
      <c r="J226" s="122" t="s">
        <v>1184</v>
      </c>
      <c r="K226" s="120" t="str">
        <f>LOOKUP(J226,Sheet1!$A$2:$A$141,Sheet1!$B$2:$B$141)</f>
        <v xml:space="preserve">Tuesday 18th </v>
      </c>
      <c r="L226" s="120" t="str">
        <f>LOOKUP(J226,Sheet1!$A$2:$A$141,Sheet1!$C$2:$C$141)</f>
        <v>11:10-12:50</v>
      </c>
      <c r="M226" s="120" t="str">
        <f>LOOKUP(J226,Sheet1!$A$2:$A$141,Sheet1!$D$2:$D$141)</f>
        <v>Boole Basement</v>
      </c>
    </row>
    <row r="227" spans="1:13" ht="19.5" thickBot="1" x14ac:dyDescent="0.35">
      <c r="A227" s="119">
        <v>218</v>
      </c>
      <c r="B227" s="148"/>
      <c r="C227" s="74"/>
      <c r="D227" s="35"/>
      <c r="E227" s="87">
        <v>343</v>
      </c>
      <c r="F227" s="37" t="str">
        <f>LOOKUP(I227,Authors!$A$2:$A$723,Authors!$B$2:$B$723)</f>
        <v>Mr. Mikko Folkersma</v>
      </c>
      <c r="G227" s="75" t="s">
        <v>197</v>
      </c>
      <c r="H227" s="75" t="s">
        <v>287</v>
      </c>
      <c r="I227" s="88">
        <v>341</v>
      </c>
      <c r="J227" s="122" t="s">
        <v>1184</v>
      </c>
      <c r="K227" s="120" t="str">
        <f>LOOKUP(J227,Sheet1!$A$2:$A$141,Sheet1!$B$2:$B$141)</f>
        <v xml:space="preserve">Tuesday 18th </v>
      </c>
      <c r="L227" s="120" t="str">
        <f>LOOKUP(J227,Sheet1!$A$2:$A$141,Sheet1!$C$2:$C$141)</f>
        <v>11:10-12:50</v>
      </c>
      <c r="M227" s="120" t="str">
        <f>LOOKUP(J227,Sheet1!$A$2:$A$141,Sheet1!$D$2:$D$141)</f>
        <v>Boole Basement</v>
      </c>
    </row>
    <row r="228" spans="1:13" ht="18.75" x14ac:dyDescent="0.3">
      <c r="A228" s="119">
        <v>219</v>
      </c>
      <c r="B228" s="133"/>
      <c r="E228" s="134"/>
      <c r="F228" s="136"/>
      <c r="G228" s="136"/>
      <c r="H228" s="136"/>
      <c r="I228" s="134"/>
      <c r="J228" s="122"/>
      <c r="K228" s="120"/>
      <c r="L228" s="120"/>
      <c r="M228" s="120"/>
    </row>
    <row r="229" spans="1:13" ht="15.75" thickBot="1" x14ac:dyDescent="0.3">
      <c r="A229" s="119">
        <v>220</v>
      </c>
      <c r="B229" s="65" t="s">
        <v>1236</v>
      </c>
      <c r="C229" s="40" t="s">
        <v>1238</v>
      </c>
      <c r="D229" s="40" t="s">
        <v>1237</v>
      </c>
      <c r="E229" s="40" t="s">
        <v>1403</v>
      </c>
      <c r="F229" s="41" t="s">
        <v>2070</v>
      </c>
      <c r="G229" s="41" t="s">
        <v>483</v>
      </c>
      <c r="H229" s="42" t="s">
        <v>1306</v>
      </c>
      <c r="I229" s="65" t="s">
        <v>1214</v>
      </c>
      <c r="J229" s="122"/>
      <c r="K229" s="120"/>
      <c r="L229" s="120"/>
      <c r="M229" s="120"/>
    </row>
    <row r="230" spans="1:13" ht="18.75" x14ac:dyDescent="0.3">
      <c r="A230" s="119">
        <v>221</v>
      </c>
      <c r="B230" s="145"/>
      <c r="C230" s="83"/>
      <c r="D230" s="23"/>
      <c r="E230" s="70">
        <v>127</v>
      </c>
      <c r="F230" s="25" t="str">
        <f>LOOKUP(I230,Authors!$A$2:$A$723,Authors!$B$2:$B$723)</f>
        <v>Dr. Shreyas Ananthan</v>
      </c>
      <c r="G230" s="71" t="s">
        <v>10</v>
      </c>
      <c r="H230" s="71" t="s">
        <v>288</v>
      </c>
      <c r="I230" s="73">
        <v>60</v>
      </c>
      <c r="J230" s="122" t="s">
        <v>1185</v>
      </c>
      <c r="K230" s="120" t="str">
        <f>LOOKUP(J230,Sheet1!$A$2:$A$141,Sheet1!$B$2:$B$141)</f>
        <v>Thursday 20th</v>
      </c>
      <c r="L230" s="120" t="str">
        <f>LOOKUP(J230,Sheet1!$A$2:$A$141,Sheet1!$C$2:$C$141)</f>
        <v>14:10-15:50</v>
      </c>
      <c r="M230" s="120" t="str">
        <f>LOOKUP(J230,Sheet1!$A$2:$A$141,Sheet1!$D$2:$D$141)</f>
        <v>Boole Basement</v>
      </c>
    </row>
    <row r="231" spans="1:13" ht="18.75" x14ac:dyDescent="0.3">
      <c r="A231" s="119">
        <v>222</v>
      </c>
      <c r="B231" s="146"/>
      <c r="C231" s="64"/>
      <c r="D231" s="64" t="str">
        <f>K230</f>
        <v>Thursday 20th</v>
      </c>
      <c r="E231" s="51">
        <v>124</v>
      </c>
      <c r="F231" s="31" t="str">
        <f>LOOKUP(I231,Authors!$A$2:$A$723,Authors!$B$2:$B$723)</f>
        <v>Mr. Özgür Yalçın</v>
      </c>
      <c r="G231" s="52" t="s">
        <v>98</v>
      </c>
      <c r="H231" s="52" t="s">
        <v>289</v>
      </c>
      <c r="I231" s="54">
        <v>234</v>
      </c>
      <c r="J231" s="122" t="s">
        <v>1185</v>
      </c>
      <c r="K231" s="120" t="str">
        <f>LOOKUP(J231,Sheet1!$A$2:$A$141,Sheet1!$B$2:$B$141)</f>
        <v>Thursday 20th</v>
      </c>
      <c r="L231" s="120" t="str">
        <f>LOOKUP(J231,Sheet1!$A$2:$A$141,Sheet1!$C$2:$C$141)</f>
        <v>14:10-15:50</v>
      </c>
      <c r="M231" s="120" t="str">
        <f>LOOKUP(J231,Sheet1!$A$2:$A$141,Sheet1!$D$2:$D$141)</f>
        <v>Boole Basement</v>
      </c>
    </row>
    <row r="232" spans="1:13" ht="18.75" x14ac:dyDescent="0.3">
      <c r="A232" s="119">
        <v>223</v>
      </c>
      <c r="B232" s="146" t="str">
        <f>J232</f>
        <v>2.24.</v>
      </c>
      <c r="C232" s="137" t="s">
        <v>1346</v>
      </c>
      <c r="D232" s="64" t="str">
        <f>L230</f>
        <v>14:10-15:50</v>
      </c>
      <c r="E232" s="51">
        <v>332</v>
      </c>
      <c r="F232" s="31" t="str">
        <f>LOOKUP(I232,Authors!$A$2:$A$723,Authors!$B$2:$B$723)</f>
        <v>Mr. Christian Grinderslev</v>
      </c>
      <c r="G232" s="52" t="s">
        <v>179</v>
      </c>
      <c r="H232" s="52" t="s">
        <v>290</v>
      </c>
      <c r="I232" s="54">
        <v>258</v>
      </c>
      <c r="J232" s="122" t="s">
        <v>1185</v>
      </c>
      <c r="K232" s="120" t="str">
        <f>LOOKUP(J232,Sheet1!$A$2:$A$141,Sheet1!$B$2:$B$141)</f>
        <v>Thursday 20th</v>
      </c>
      <c r="L232" s="120" t="str">
        <f>LOOKUP(J232,Sheet1!$A$2:$A$141,Sheet1!$C$2:$C$141)</f>
        <v>14:10-15:50</v>
      </c>
      <c r="M232" s="120" t="str">
        <f>LOOKUP(J232,Sheet1!$A$2:$A$141,Sheet1!$D$2:$D$141)</f>
        <v>Boole Basement</v>
      </c>
    </row>
    <row r="233" spans="1:13" ht="18.75" x14ac:dyDescent="0.3">
      <c r="A233" s="119">
        <v>224</v>
      </c>
      <c r="B233" s="146"/>
      <c r="C233" s="64"/>
      <c r="D233" s="64" t="str">
        <f>M230</f>
        <v>Boole Basement</v>
      </c>
      <c r="E233" s="51">
        <v>323</v>
      </c>
      <c r="F233" s="31" t="str">
        <f>LOOKUP(I233,Authors!$A$2:$A$723,Authors!$B$2:$B$723)</f>
        <v>Ms. Özge Sinem Özçakmak</v>
      </c>
      <c r="G233" s="52" t="s">
        <v>179</v>
      </c>
      <c r="H233" s="52" t="s">
        <v>291</v>
      </c>
      <c r="I233" s="54">
        <v>261</v>
      </c>
      <c r="J233" s="122" t="s">
        <v>1185</v>
      </c>
      <c r="K233" s="120" t="str">
        <f>LOOKUP(J233,Sheet1!$A$2:$A$141,Sheet1!$B$2:$B$141)</f>
        <v>Thursday 20th</v>
      </c>
      <c r="L233" s="120" t="str">
        <f>LOOKUP(J233,Sheet1!$A$2:$A$141,Sheet1!$C$2:$C$141)</f>
        <v>14:10-15:50</v>
      </c>
      <c r="M233" s="120" t="str">
        <f>LOOKUP(J233,Sheet1!$A$2:$A$141,Sheet1!$D$2:$D$141)</f>
        <v>Boole Basement</v>
      </c>
    </row>
    <row r="234" spans="1:13" ht="19.5" thickBot="1" x14ac:dyDescent="0.35">
      <c r="A234" s="119">
        <v>225</v>
      </c>
      <c r="B234" s="148"/>
      <c r="C234" s="74"/>
      <c r="D234" s="35"/>
      <c r="E234" s="87">
        <v>96</v>
      </c>
      <c r="F234" s="37" t="str">
        <f>LOOKUP(I234,Authors!$A$2:$A$723,Authors!$B$2:$B$723)</f>
        <v>Mr. Rad Haghi</v>
      </c>
      <c r="G234" s="75" t="s">
        <v>293</v>
      </c>
      <c r="H234" s="75" t="s">
        <v>294</v>
      </c>
      <c r="I234" s="88">
        <v>327</v>
      </c>
      <c r="J234" s="122" t="s">
        <v>1185</v>
      </c>
      <c r="K234" s="120" t="str">
        <f>LOOKUP(J234,Sheet1!$A$2:$A$141,Sheet1!$B$2:$B$141)</f>
        <v>Thursday 20th</v>
      </c>
      <c r="L234" s="120" t="str">
        <f>LOOKUP(J234,Sheet1!$A$2:$A$141,Sheet1!$C$2:$C$141)</f>
        <v>14:10-15:50</v>
      </c>
      <c r="M234" s="120" t="str">
        <f>LOOKUP(J234,Sheet1!$A$2:$A$141,Sheet1!$D$2:$D$141)</f>
        <v>Boole Basement</v>
      </c>
    </row>
    <row r="235" spans="1:13" ht="18.75" x14ac:dyDescent="0.3">
      <c r="A235" s="119">
        <v>226</v>
      </c>
      <c r="B235" s="133"/>
      <c r="E235" s="134"/>
      <c r="F235" s="136"/>
      <c r="G235" s="136"/>
      <c r="H235" s="136"/>
      <c r="I235" s="134"/>
      <c r="J235" s="122"/>
      <c r="K235" s="120"/>
      <c r="L235" s="120"/>
      <c r="M235" s="120"/>
    </row>
    <row r="236" spans="1:13" ht="15.75" thickBot="1" x14ac:dyDescent="0.3">
      <c r="A236" s="119">
        <v>227</v>
      </c>
      <c r="B236" s="65" t="s">
        <v>1236</v>
      </c>
      <c r="C236" s="40" t="s">
        <v>1238</v>
      </c>
      <c r="D236" s="40" t="s">
        <v>1237</v>
      </c>
      <c r="E236" s="40" t="s">
        <v>1403</v>
      </c>
      <c r="F236" s="41" t="s">
        <v>2070</v>
      </c>
      <c r="G236" s="41" t="s">
        <v>483</v>
      </c>
      <c r="H236" s="42" t="s">
        <v>1306</v>
      </c>
      <c r="I236" s="65" t="s">
        <v>1214</v>
      </c>
      <c r="J236" s="122"/>
      <c r="K236" s="120"/>
      <c r="L236" s="120"/>
      <c r="M236" s="120"/>
    </row>
    <row r="237" spans="1:13" ht="18.75" x14ac:dyDescent="0.3">
      <c r="A237" s="119">
        <v>228</v>
      </c>
      <c r="B237" s="145"/>
      <c r="C237" s="83"/>
      <c r="D237" s="23"/>
      <c r="E237" s="70">
        <v>86</v>
      </c>
      <c r="F237" s="25" t="str">
        <f>LOOKUP(I237,Authors!$A$2:$A$723,Authors!$B$2:$B$723)</f>
        <v>Mr. Francisco Navarro Villora</v>
      </c>
      <c r="G237" s="71" t="s">
        <v>2068</v>
      </c>
      <c r="H237" s="71" t="s">
        <v>295</v>
      </c>
      <c r="I237" s="73">
        <v>30</v>
      </c>
      <c r="J237" s="122" t="s">
        <v>1186</v>
      </c>
      <c r="K237" s="120" t="str">
        <f>LOOKUP(J237,Sheet1!$A$2:$A$141,Sheet1!$B$2:$B$141)</f>
        <v>Wednesday 19th</v>
      </c>
      <c r="L237" s="120" t="str">
        <f>LOOKUP(J237,Sheet1!$A$2:$A$141,Sheet1!$C$2:$C$141)</f>
        <v>11:10-12:50</v>
      </c>
      <c r="M237" s="120" t="str">
        <f>LOOKUP(J237,Sheet1!$A$2:$A$141,Sheet1!$D$2:$D$141)</f>
        <v>West Wing</v>
      </c>
    </row>
    <row r="238" spans="1:13" ht="18.75" x14ac:dyDescent="0.3">
      <c r="A238" s="119">
        <v>229</v>
      </c>
      <c r="B238" s="146"/>
      <c r="C238" s="64"/>
      <c r="D238" s="64" t="str">
        <f>K237</f>
        <v>Wednesday 19th</v>
      </c>
      <c r="E238" s="51">
        <v>87</v>
      </c>
      <c r="F238" s="31" t="str">
        <f>LOOKUP(I238,Authors!$A$2:$A$723,Authors!$B$2:$B$723)</f>
        <v>Mrs. Gesine Wanke</v>
      </c>
      <c r="G238" s="52" t="s">
        <v>296</v>
      </c>
      <c r="H238" s="52" t="s">
        <v>297</v>
      </c>
      <c r="I238" s="54">
        <v>31</v>
      </c>
      <c r="J238" s="122" t="s">
        <v>1186</v>
      </c>
      <c r="K238" s="120" t="str">
        <f>LOOKUP(J238,Sheet1!$A$2:$A$141,Sheet1!$B$2:$B$141)</f>
        <v>Wednesday 19th</v>
      </c>
      <c r="L238" s="120" t="str">
        <f>LOOKUP(J238,Sheet1!$A$2:$A$141,Sheet1!$C$2:$C$141)</f>
        <v>11:10-12:50</v>
      </c>
      <c r="M238" s="120" t="str">
        <f>LOOKUP(J238,Sheet1!$A$2:$A$141,Sheet1!$D$2:$D$141)</f>
        <v>West Wing</v>
      </c>
    </row>
    <row r="239" spans="1:13" ht="18.75" x14ac:dyDescent="0.3">
      <c r="A239" s="119">
        <v>230</v>
      </c>
      <c r="B239" s="146" t="str">
        <f>J239</f>
        <v>2.25.</v>
      </c>
      <c r="C239" s="137" t="s">
        <v>1347</v>
      </c>
      <c r="D239" s="64" t="str">
        <f>L237</f>
        <v>11:10-12:50</v>
      </c>
      <c r="E239" s="51">
        <v>358</v>
      </c>
      <c r="F239" s="31" t="str">
        <f>LOOKUP(I239,Authors!$A$2:$A$723,Authors!$B$2:$B$723)</f>
        <v>Mr. Apostolos Langidis</v>
      </c>
      <c r="G239" s="52" t="s">
        <v>277</v>
      </c>
      <c r="H239" s="52" t="s">
        <v>278</v>
      </c>
      <c r="I239" s="54">
        <v>332</v>
      </c>
      <c r="J239" s="122" t="s">
        <v>1186</v>
      </c>
      <c r="K239" s="120" t="str">
        <f>LOOKUP(J239,Sheet1!$A$2:$A$141,Sheet1!$B$2:$B$141)</f>
        <v>Wednesday 19th</v>
      </c>
      <c r="L239" s="120" t="str">
        <f>LOOKUP(J239,Sheet1!$A$2:$A$141,Sheet1!$C$2:$C$141)</f>
        <v>11:10-12:50</v>
      </c>
      <c r="M239" s="120" t="str">
        <f>LOOKUP(J239,Sheet1!$A$2:$A$141,Sheet1!$D$2:$D$141)</f>
        <v>West Wing</v>
      </c>
    </row>
    <row r="240" spans="1:13" ht="18.75" x14ac:dyDescent="0.3">
      <c r="A240" s="119">
        <v>231</v>
      </c>
      <c r="B240" s="146"/>
      <c r="C240" s="64"/>
      <c r="D240" s="64" t="str">
        <f>M237</f>
        <v>West Wing</v>
      </c>
      <c r="E240" s="51">
        <v>173</v>
      </c>
      <c r="F240" s="31" t="str">
        <f>LOOKUP(I240,Authors!$A$2:$A$723,Authors!$B$2:$B$723)</f>
        <v>Dr. Hiroto Nagai</v>
      </c>
      <c r="G240" s="52" t="s">
        <v>298</v>
      </c>
      <c r="H240" s="52" t="s">
        <v>299</v>
      </c>
      <c r="I240" s="54">
        <v>181</v>
      </c>
      <c r="J240" s="122" t="s">
        <v>1186</v>
      </c>
      <c r="K240" s="120" t="str">
        <f>LOOKUP(J240,Sheet1!$A$2:$A$141,Sheet1!$B$2:$B$141)</f>
        <v>Wednesday 19th</v>
      </c>
      <c r="L240" s="120" t="str">
        <f>LOOKUP(J240,Sheet1!$A$2:$A$141,Sheet1!$C$2:$C$141)</f>
        <v>11:10-12:50</v>
      </c>
      <c r="M240" s="120" t="str">
        <f>LOOKUP(J240,Sheet1!$A$2:$A$141,Sheet1!$D$2:$D$141)</f>
        <v>West Wing</v>
      </c>
    </row>
    <row r="241" spans="1:13" ht="19.5" thickBot="1" x14ac:dyDescent="0.35">
      <c r="A241" s="119">
        <v>232</v>
      </c>
      <c r="B241" s="148"/>
      <c r="C241" s="74"/>
      <c r="D241" s="35"/>
      <c r="E241" s="87">
        <v>330</v>
      </c>
      <c r="F241" s="37" t="str">
        <f>LOOKUP(I241,Authors!$A$2:$A$723,Authors!$B$2:$B$723)</f>
        <v>Mr. Feike Savenije</v>
      </c>
      <c r="G241" s="75" t="s">
        <v>279</v>
      </c>
      <c r="H241" s="75" t="s">
        <v>300</v>
      </c>
      <c r="I241" s="88">
        <v>333</v>
      </c>
      <c r="J241" s="122" t="s">
        <v>1186</v>
      </c>
      <c r="K241" s="120" t="str">
        <f>LOOKUP(J241,Sheet1!$A$2:$A$141,Sheet1!$B$2:$B$141)</f>
        <v>Wednesday 19th</v>
      </c>
      <c r="L241" s="120" t="str">
        <f>LOOKUP(J241,Sheet1!$A$2:$A$141,Sheet1!$C$2:$C$141)</f>
        <v>11:10-12:50</v>
      </c>
      <c r="M241" s="120" t="str">
        <f>LOOKUP(J241,Sheet1!$A$2:$A$141,Sheet1!$D$2:$D$141)</f>
        <v>West Wing</v>
      </c>
    </row>
    <row r="242" spans="1:13" ht="18.75" x14ac:dyDescent="0.3">
      <c r="A242" s="119">
        <v>233</v>
      </c>
      <c r="B242" s="127"/>
      <c r="C242" s="130"/>
      <c r="D242" s="131"/>
      <c r="J242" s="122"/>
      <c r="K242" s="120"/>
      <c r="L242" s="120"/>
      <c r="M242" s="120"/>
    </row>
    <row r="243" spans="1:13" ht="15.75" thickBot="1" x14ac:dyDescent="0.3">
      <c r="A243" s="119">
        <v>234</v>
      </c>
      <c r="B243" s="65" t="s">
        <v>1236</v>
      </c>
      <c r="C243" s="65" t="s">
        <v>1238</v>
      </c>
      <c r="D243" s="65" t="s">
        <v>1237</v>
      </c>
      <c r="E243" s="65" t="s">
        <v>1403</v>
      </c>
      <c r="F243" s="41" t="s">
        <v>2070</v>
      </c>
      <c r="G243" s="66" t="s">
        <v>483</v>
      </c>
      <c r="H243" s="138" t="s">
        <v>1306</v>
      </c>
      <c r="I243" s="65" t="s">
        <v>1214</v>
      </c>
      <c r="J243" s="122"/>
      <c r="K243" s="120"/>
      <c r="L243" s="120"/>
      <c r="M243" s="120"/>
    </row>
    <row r="244" spans="1:13" ht="18.75" x14ac:dyDescent="0.3">
      <c r="A244" s="119">
        <v>235</v>
      </c>
      <c r="B244" s="145"/>
      <c r="C244" s="83"/>
      <c r="D244" s="23"/>
      <c r="E244" s="70">
        <v>219</v>
      </c>
      <c r="F244" s="25" t="str">
        <f>LOOKUP(I244,Authors!$A$2:$A$723,Authors!$B$2:$B$723)</f>
        <v>Ms. Yi-Yuan Li</v>
      </c>
      <c r="G244" s="71" t="s">
        <v>211</v>
      </c>
      <c r="H244" s="71" t="s">
        <v>212</v>
      </c>
      <c r="I244" s="73">
        <v>148</v>
      </c>
      <c r="J244" s="126" t="s">
        <v>1187</v>
      </c>
      <c r="K244" s="120" t="str">
        <f>LOOKUP(J244,Sheet1!$A$2:$A$141,Sheet1!$B$2:$B$141)</f>
        <v>Monday 17th</v>
      </c>
      <c r="L244" s="120" t="str">
        <f>LOOKUP(J244,Sheet1!$A$2:$A$141,Sheet1!$C$2:$C$141)</f>
        <v>11:10-12:50</v>
      </c>
      <c r="M244" s="120" t="str">
        <f>LOOKUP(J244,Sheet1!$A$2:$A$141,Sheet1!$D$2:$D$141)</f>
        <v>Boole Basement</v>
      </c>
    </row>
    <row r="245" spans="1:13" ht="18.75" x14ac:dyDescent="0.3">
      <c r="A245" s="119">
        <v>236</v>
      </c>
      <c r="B245" s="146"/>
      <c r="C245" s="64"/>
      <c r="D245" s="64" t="str">
        <f>K244</f>
        <v>Monday 17th</v>
      </c>
      <c r="E245" s="51">
        <v>186</v>
      </c>
      <c r="F245" s="31" t="str">
        <f>LOOKUP(I245,Authors!$A$2:$A$723,Authors!$B$2:$B$723)</f>
        <v>Mr. Dhruv Suri</v>
      </c>
      <c r="G245" s="52" t="s">
        <v>302</v>
      </c>
      <c r="H245" s="52" t="s">
        <v>303</v>
      </c>
      <c r="I245" s="54">
        <v>107</v>
      </c>
      <c r="J245" s="126" t="s">
        <v>1187</v>
      </c>
      <c r="K245" s="120" t="str">
        <f>LOOKUP(J245,Sheet1!$A$2:$A$141,Sheet1!$B$2:$B$141)</f>
        <v>Monday 17th</v>
      </c>
      <c r="L245" s="120" t="str">
        <f>LOOKUP(J245,Sheet1!$A$2:$A$141,Sheet1!$C$2:$C$141)</f>
        <v>11:10-12:50</v>
      </c>
      <c r="M245" s="120" t="str">
        <f>LOOKUP(J245,Sheet1!$A$2:$A$141,Sheet1!$D$2:$D$141)</f>
        <v>Boole Basement</v>
      </c>
    </row>
    <row r="246" spans="1:13" ht="18.75" x14ac:dyDescent="0.3">
      <c r="A246" s="119">
        <v>237</v>
      </c>
      <c r="B246" s="147" t="str">
        <f>J246</f>
        <v>2.26.</v>
      </c>
      <c r="C246" s="137" t="s">
        <v>1347</v>
      </c>
      <c r="D246" s="64" t="str">
        <f>L244</f>
        <v>11:10-12:50</v>
      </c>
      <c r="E246" s="51">
        <v>248</v>
      </c>
      <c r="F246" s="31" t="str">
        <f>LOOKUP(I246,Authors!$A$2:$A$723,Authors!$B$2:$B$723)</f>
        <v>Dr. Leanne Ramage</v>
      </c>
      <c r="G246" s="52" t="s">
        <v>93</v>
      </c>
      <c r="H246" s="52" t="s">
        <v>274</v>
      </c>
      <c r="I246" s="54">
        <v>164</v>
      </c>
      <c r="J246" s="126" t="s">
        <v>1187</v>
      </c>
      <c r="K246" s="120" t="str">
        <f>LOOKUP(J246,Sheet1!$A$2:$A$141,Sheet1!$B$2:$B$141)</f>
        <v>Monday 17th</v>
      </c>
      <c r="L246" s="120" t="str">
        <f>LOOKUP(J246,Sheet1!$A$2:$A$141,Sheet1!$C$2:$C$141)</f>
        <v>11:10-12:50</v>
      </c>
      <c r="M246" s="120" t="str">
        <f>LOOKUP(J246,Sheet1!$A$2:$A$141,Sheet1!$D$2:$D$141)</f>
        <v>Boole Basement</v>
      </c>
    </row>
    <row r="247" spans="1:13" ht="18.75" x14ac:dyDescent="0.3">
      <c r="A247" s="119">
        <v>238</v>
      </c>
      <c r="B247" s="146"/>
      <c r="C247" s="64"/>
      <c r="D247" s="64" t="str">
        <f>M244</f>
        <v>Boole Basement</v>
      </c>
      <c r="E247" s="51">
        <v>210</v>
      </c>
      <c r="F247" s="31" t="str">
        <f>LOOKUP(I247,Authors!$A$2:$A$723,Authors!$B$2:$B$723)</f>
        <v>Dr. Koichi Watanabe</v>
      </c>
      <c r="G247" s="52" t="s">
        <v>298</v>
      </c>
      <c r="H247" s="52" t="s">
        <v>304</v>
      </c>
      <c r="I247" s="54">
        <v>126</v>
      </c>
      <c r="J247" s="126" t="s">
        <v>1187</v>
      </c>
      <c r="K247" s="120" t="str">
        <f>LOOKUP(J247,Sheet1!$A$2:$A$141,Sheet1!$B$2:$B$141)</f>
        <v>Monday 17th</v>
      </c>
      <c r="L247" s="120" t="str">
        <f>LOOKUP(J247,Sheet1!$A$2:$A$141,Sheet1!$C$2:$C$141)</f>
        <v>11:10-12:50</v>
      </c>
      <c r="M247" s="120" t="str">
        <f>LOOKUP(J247,Sheet1!$A$2:$A$141,Sheet1!$D$2:$D$141)</f>
        <v>Boole Basement</v>
      </c>
    </row>
    <row r="248" spans="1:13" ht="19.5" thickBot="1" x14ac:dyDescent="0.35">
      <c r="A248" s="119">
        <v>239</v>
      </c>
      <c r="B248" s="148"/>
      <c r="C248" s="74"/>
      <c r="D248" s="35"/>
      <c r="E248" s="87">
        <v>364</v>
      </c>
      <c r="F248" s="37" t="str">
        <f>LOOKUP(I248,Authors!$A$2:$A$723,Authors!$B$2:$B$723)</f>
        <v>Ms. Rachel Leuthold</v>
      </c>
      <c r="G248" s="75" t="s">
        <v>305</v>
      </c>
      <c r="H248" s="75" t="s">
        <v>306</v>
      </c>
      <c r="I248" s="88">
        <v>316</v>
      </c>
      <c r="J248" s="126" t="s">
        <v>1187</v>
      </c>
      <c r="K248" s="120" t="str">
        <f>LOOKUP(J248,Sheet1!$A$2:$A$141,Sheet1!$B$2:$B$141)</f>
        <v>Monday 17th</v>
      </c>
      <c r="L248" s="120" t="str">
        <f>LOOKUP(J248,Sheet1!$A$2:$A$141,Sheet1!$C$2:$C$141)</f>
        <v>11:10-12:50</v>
      </c>
      <c r="M248" s="120" t="str">
        <f>LOOKUP(J248,Sheet1!$A$2:$A$141,Sheet1!$D$2:$D$141)</f>
        <v>Boole Basement</v>
      </c>
    </row>
    <row r="249" spans="1:13" ht="18.75" x14ac:dyDescent="0.3">
      <c r="A249" s="119">
        <v>240</v>
      </c>
      <c r="B249" s="127"/>
      <c r="J249" s="126"/>
      <c r="K249" s="120"/>
      <c r="L249" s="120"/>
      <c r="M249" s="120"/>
    </row>
    <row r="250" spans="1:13" ht="15.75" thickBot="1" x14ac:dyDescent="0.3">
      <c r="A250" s="119">
        <v>241</v>
      </c>
      <c r="B250" s="40" t="s">
        <v>1236</v>
      </c>
      <c r="C250" s="40" t="s">
        <v>1238</v>
      </c>
      <c r="D250" s="40" t="s">
        <v>1237</v>
      </c>
      <c r="E250" s="40" t="s">
        <v>1403</v>
      </c>
      <c r="F250" s="41" t="s">
        <v>2070</v>
      </c>
      <c r="G250" s="41" t="s">
        <v>483</v>
      </c>
      <c r="H250" s="42" t="s">
        <v>1306</v>
      </c>
      <c r="I250" s="40" t="s">
        <v>1214</v>
      </c>
      <c r="J250" s="126"/>
      <c r="K250" s="120"/>
      <c r="L250" s="120"/>
      <c r="M250" s="120"/>
    </row>
    <row r="251" spans="1:13" ht="18.75" x14ac:dyDescent="0.3">
      <c r="A251" s="119">
        <v>242</v>
      </c>
      <c r="B251" s="145"/>
      <c r="C251" s="83"/>
      <c r="D251" s="23"/>
      <c r="E251" s="70">
        <v>116</v>
      </c>
      <c r="F251" s="25" t="str">
        <f>LOOKUP(I251,Authors!$A$2:$A$723,Authors!$B$2:$B$723)</f>
        <v>Dr. Norberto Nigro</v>
      </c>
      <c r="G251" s="71" t="s">
        <v>307</v>
      </c>
      <c r="H251" s="71" t="s">
        <v>308</v>
      </c>
      <c r="I251" s="73">
        <v>51</v>
      </c>
      <c r="J251" s="122" t="s">
        <v>1188</v>
      </c>
      <c r="K251" s="120" t="str">
        <f>LOOKUP(J251,Sheet1!$A$2:$A$141,Sheet1!$B$2:$B$141)</f>
        <v>Monday 17th</v>
      </c>
      <c r="L251" s="120" t="str">
        <f>LOOKUP(J251,Sheet1!$A$2:$A$141,Sheet1!$C$2:$C$141)</f>
        <v>11:10-12:50</v>
      </c>
      <c r="M251" s="120" t="str">
        <f>LOOKUP(J251,Sheet1!$A$2:$A$141,Sheet1!$D$2:$D$141)</f>
        <v>Boole Basement</v>
      </c>
    </row>
    <row r="252" spans="1:13" ht="18.75" x14ac:dyDescent="0.3">
      <c r="A252" s="119">
        <v>243</v>
      </c>
      <c r="B252" s="146"/>
      <c r="C252" s="64"/>
      <c r="D252" s="64" t="str">
        <f>K251</f>
        <v>Monday 17th</v>
      </c>
      <c r="E252" s="51">
        <v>317</v>
      </c>
      <c r="F252" s="31" t="str">
        <f>LOOKUP(I252,Authors!$A$2:$A$723,Authors!$B$2:$B$723)</f>
        <v>Dr. Atsushi Yamaguchi</v>
      </c>
      <c r="G252" s="52" t="s">
        <v>237</v>
      </c>
      <c r="H252" s="52" t="s">
        <v>238</v>
      </c>
      <c r="I252" s="54">
        <v>282</v>
      </c>
      <c r="J252" s="122" t="s">
        <v>1188</v>
      </c>
      <c r="K252" s="120" t="str">
        <f>LOOKUP(J252,Sheet1!$A$2:$A$141,Sheet1!$B$2:$B$141)</f>
        <v>Monday 17th</v>
      </c>
      <c r="L252" s="120" t="str">
        <f>LOOKUP(J252,Sheet1!$A$2:$A$141,Sheet1!$C$2:$C$141)</f>
        <v>11:10-12:50</v>
      </c>
      <c r="M252" s="120" t="str">
        <f>LOOKUP(J252,Sheet1!$A$2:$A$141,Sheet1!$D$2:$D$141)</f>
        <v>Boole Basement</v>
      </c>
    </row>
    <row r="253" spans="1:13" ht="18.75" x14ac:dyDescent="0.3">
      <c r="A253" s="119">
        <v>244</v>
      </c>
      <c r="B253" s="146" t="str">
        <f>J253</f>
        <v>2.27.</v>
      </c>
      <c r="C253" s="137" t="s">
        <v>309</v>
      </c>
      <c r="D253" s="64" t="str">
        <f>L251</f>
        <v>11:10-12:50</v>
      </c>
      <c r="E253" s="51">
        <v>150</v>
      </c>
      <c r="F253" s="31" t="str">
        <f>LOOKUP(I253,Authors!$A$2:$A$723,Authors!$B$2:$B$723)</f>
        <v>Mr. Marcel Schütt</v>
      </c>
      <c r="G253" s="52" t="s">
        <v>310</v>
      </c>
      <c r="H253" s="52" t="s">
        <v>311</v>
      </c>
      <c r="I253" s="54">
        <v>76</v>
      </c>
      <c r="J253" s="122" t="s">
        <v>1188</v>
      </c>
      <c r="K253" s="120" t="str">
        <f>LOOKUP(J253,Sheet1!$A$2:$A$141,Sheet1!$B$2:$B$141)</f>
        <v>Monday 17th</v>
      </c>
      <c r="L253" s="120" t="str">
        <f>LOOKUP(J253,Sheet1!$A$2:$A$141,Sheet1!$C$2:$C$141)</f>
        <v>11:10-12:50</v>
      </c>
      <c r="M253" s="120" t="str">
        <f>LOOKUP(J253,Sheet1!$A$2:$A$141,Sheet1!$D$2:$D$141)</f>
        <v>Boole Basement</v>
      </c>
    </row>
    <row r="254" spans="1:13" ht="18.75" x14ac:dyDescent="0.3">
      <c r="A254" s="119">
        <v>245</v>
      </c>
      <c r="B254" s="146"/>
      <c r="C254" s="64"/>
      <c r="D254" s="64" t="str">
        <f>M251</f>
        <v>Boole Basement</v>
      </c>
      <c r="E254" s="51">
        <v>271</v>
      </c>
      <c r="F254" s="31" t="str">
        <f>LOOKUP(I254,Authors!$A$2:$A$723,Authors!$B$2:$B$723)</f>
        <v>Dr. Terence Macquart</v>
      </c>
      <c r="G254" s="52" t="s">
        <v>183</v>
      </c>
      <c r="H254" s="52" t="s">
        <v>312</v>
      </c>
      <c r="I254" s="54">
        <v>219</v>
      </c>
      <c r="J254" s="122" t="s">
        <v>1188</v>
      </c>
      <c r="K254" s="120" t="str">
        <f>LOOKUP(J254,Sheet1!$A$2:$A$141,Sheet1!$B$2:$B$141)</f>
        <v>Monday 17th</v>
      </c>
      <c r="L254" s="120" t="str">
        <f>LOOKUP(J254,Sheet1!$A$2:$A$141,Sheet1!$C$2:$C$141)</f>
        <v>11:10-12:50</v>
      </c>
      <c r="M254" s="120" t="str">
        <f>LOOKUP(J254,Sheet1!$A$2:$A$141,Sheet1!$D$2:$D$141)</f>
        <v>Boole Basement</v>
      </c>
    </row>
    <row r="255" spans="1:13" ht="19.5" thickBot="1" x14ac:dyDescent="0.35">
      <c r="A255" s="119">
        <v>246</v>
      </c>
      <c r="B255" s="148"/>
      <c r="C255" s="74"/>
      <c r="D255" s="35"/>
      <c r="E255" s="87">
        <v>379</v>
      </c>
      <c r="F255" s="37" t="str">
        <f>LOOKUP(I255,Authors!$A$2:$A$723,Authors!$B$2:$B$723)</f>
        <v>Dr. Edward Fagan</v>
      </c>
      <c r="G255" s="75" t="s">
        <v>313</v>
      </c>
      <c r="H255" s="75" t="s">
        <v>314</v>
      </c>
      <c r="I255" s="88">
        <v>351</v>
      </c>
      <c r="J255" s="122" t="s">
        <v>1188</v>
      </c>
      <c r="K255" s="120" t="str">
        <f>LOOKUP(J255,Sheet1!$A$2:$A$141,Sheet1!$B$2:$B$141)</f>
        <v>Monday 17th</v>
      </c>
      <c r="L255" s="120" t="str">
        <f>LOOKUP(J255,Sheet1!$A$2:$A$141,Sheet1!$C$2:$C$141)</f>
        <v>11:10-12:50</v>
      </c>
      <c r="M255" s="120" t="str">
        <f>LOOKUP(J255,Sheet1!$A$2:$A$141,Sheet1!$D$2:$D$141)</f>
        <v>Boole Basement</v>
      </c>
    </row>
    <row r="256" spans="1:13" ht="18.75" x14ac:dyDescent="0.3">
      <c r="A256" s="119">
        <v>247</v>
      </c>
      <c r="B256" s="127"/>
      <c r="E256" s="134"/>
      <c r="F256" s="136"/>
      <c r="G256" s="136"/>
      <c r="H256" s="136"/>
      <c r="I256" s="134"/>
      <c r="J256" s="122"/>
      <c r="K256" s="120"/>
      <c r="L256" s="120"/>
      <c r="M256" s="120"/>
    </row>
    <row r="257" spans="1:13" ht="15.75" thickBot="1" x14ac:dyDescent="0.3">
      <c r="A257" s="119">
        <v>248</v>
      </c>
      <c r="B257" s="40" t="s">
        <v>1236</v>
      </c>
      <c r="C257" s="40" t="s">
        <v>1238</v>
      </c>
      <c r="D257" s="40" t="s">
        <v>1237</v>
      </c>
      <c r="E257" s="40" t="s">
        <v>1403</v>
      </c>
      <c r="F257" s="41" t="s">
        <v>2070</v>
      </c>
      <c r="G257" s="41" t="s">
        <v>483</v>
      </c>
      <c r="H257" s="42" t="s">
        <v>1306</v>
      </c>
      <c r="I257" s="40" t="s">
        <v>1214</v>
      </c>
      <c r="J257" s="122"/>
      <c r="K257" s="120"/>
      <c r="L257" s="120"/>
      <c r="M257" s="120"/>
    </row>
    <row r="258" spans="1:13" ht="18.75" x14ac:dyDescent="0.3">
      <c r="A258" s="119">
        <v>249</v>
      </c>
      <c r="B258" s="145"/>
      <c r="C258" s="83"/>
      <c r="D258" s="23"/>
      <c r="E258" s="70">
        <v>98</v>
      </c>
      <c r="F258" s="25" t="str">
        <f>LOOKUP(I258,Authors!$A$2:$A$723,Authors!$B$2:$B$723)</f>
        <v>Mr. Zhengzhi Wang</v>
      </c>
      <c r="G258" s="71" t="s">
        <v>145</v>
      </c>
      <c r="H258" s="71" t="s">
        <v>315</v>
      </c>
      <c r="I258" s="73">
        <v>38</v>
      </c>
      <c r="J258" s="122" t="s">
        <v>1189</v>
      </c>
      <c r="K258" s="120" t="str">
        <f>LOOKUP(J258,Sheet1!$A$2:$A$141,Sheet1!$B$2:$B$141)</f>
        <v>Wednesday 19th</v>
      </c>
      <c r="L258" s="120" t="str">
        <f>LOOKUP(J258,Sheet1!$A$2:$A$141,Sheet1!$C$2:$C$141)</f>
        <v>09:00 - 10:40</v>
      </c>
      <c r="M258" s="120" t="str">
        <f>LOOKUP(J258,Sheet1!$A$2:$A$141,Sheet1!$D$2:$D$141)</f>
        <v>West Wing</v>
      </c>
    </row>
    <row r="259" spans="1:13" ht="18.75" x14ac:dyDescent="0.3">
      <c r="A259" s="119">
        <v>250</v>
      </c>
      <c r="B259" s="146"/>
      <c r="C259" s="64"/>
      <c r="D259" s="64" t="str">
        <f>K258</f>
        <v>Wednesday 19th</v>
      </c>
      <c r="E259" s="51">
        <v>328</v>
      </c>
      <c r="F259" s="31" t="str">
        <f>LOOKUP(I259,Authors!$A$2:$A$723,Authors!$B$2:$B$723)</f>
        <v>Mr. Christian Bak</v>
      </c>
      <c r="G259" s="52" t="s">
        <v>179</v>
      </c>
      <c r="H259" s="52" t="s">
        <v>317</v>
      </c>
      <c r="I259" s="54">
        <v>259</v>
      </c>
      <c r="J259" s="122" t="s">
        <v>1189</v>
      </c>
      <c r="K259" s="120" t="str">
        <f>LOOKUP(J259,Sheet1!$A$2:$A$141,Sheet1!$B$2:$B$141)</f>
        <v>Wednesday 19th</v>
      </c>
      <c r="L259" s="120" t="str">
        <f>LOOKUP(J259,Sheet1!$A$2:$A$141,Sheet1!$C$2:$C$141)</f>
        <v>09:00 - 10:40</v>
      </c>
      <c r="M259" s="120" t="str">
        <f>LOOKUP(J259,Sheet1!$A$2:$A$141,Sheet1!$D$2:$D$141)</f>
        <v>West Wing</v>
      </c>
    </row>
    <row r="260" spans="1:13" ht="18.75" x14ac:dyDescent="0.3">
      <c r="A260" s="119">
        <v>251</v>
      </c>
      <c r="B260" s="146" t="str">
        <f>J260</f>
        <v>2.28.</v>
      </c>
      <c r="C260" s="137" t="s">
        <v>316</v>
      </c>
      <c r="D260" s="64" t="str">
        <f>L258</f>
        <v>09:00 - 10:40</v>
      </c>
      <c r="E260" s="51">
        <v>335</v>
      </c>
      <c r="F260" s="31" t="str">
        <f>LOOKUP(I260,Authors!$A$2:$A$723,Authors!$B$2:$B$723)</f>
        <v>Dr. Hamid Sarlak</v>
      </c>
      <c r="G260" s="52" t="s">
        <v>318</v>
      </c>
      <c r="H260" s="52" t="s">
        <v>319</v>
      </c>
      <c r="I260" s="54">
        <v>265</v>
      </c>
      <c r="J260" s="122" t="s">
        <v>1189</v>
      </c>
      <c r="K260" s="120" t="str">
        <f>LOOKUP(J260,Sheet1!$A$2:$A$141,Sheet1!$B$2:$B$141)</f>
        <v>Wednesday 19th</v>
      </c>
      <c r="L260" s="120" t="str">
        <f>LOOKUP(J260,Sheet1!$A$2:$A$141,Sheet1!$C$2:$C$141)</f>
        <v>09:00 - 10:40</v>
      </c>
      <c r="M260" s="120" t="str">
        <f>LOOKUP(J260,Sheet1!$A$2:$A$141,Sheet1!$D$2:$D$141)</f>
        <v>West Wing</v>
      </c>
    </row>
    <row r="261" spans="1:13" ht="18.75" x14ac:dyDescent="0.3">
      <c r="A261" s="119">
        <v>252</v>
      </c>
      <c r="B261" s="146"/>
      <c r="C261" s="64"/>
      <c r="D261" s="64" t="str">
        <f>M258</f>
        <v>West Wing</v>
      </c>
      <c r="E261" s="51">
        <v>222</v>
      </c>
      <c r="F261" s="31" t="str">
        <f>LOOKUP(I261,Authors!$A$2:$A$723,Authors!$B$2:$B$723)</f>
        <v>Khaled Yassin</v>
      </c>
      <c r="G261" s="52" t="s">
        <v>320</v>
      </c>
      <c r="H261" s="52" t="s">
        <v>321</v>
      </c>
      <c r="I261" s="54">
        <v>304</v>
      </c>
      <c r="J261" s="122" t="s">
        <v>1189</v>
      </c>
      <c r="K261" s="120" t="str">
        <f>LOOKUP(J261,Sheet1!$A$2:$A$141,Sheet1!$B$2:$B$141)</f>
        <v>Wednesday 19th</v>
      </c>
      <c r="L261" s="120" t="str">
        <f>LOOKUP(J261,Sheet1!$A$2:$A$141,Sheet1!$C$2:$C$141)</f>
        <v>09:00 - 10:40</v>
      </c>
      <c r="M261" s="120" t="str">
        <f>LOOKUP(J261,Sheet1!$A$2:$A$141,Sheet1!$D$2:$D$141)</f>
        <v>West Wing</v>
      </c>
    </row>
    <row r="262" spans="1:13" ht="19.5" thickBot="1" x14ac:dyDescent="0.35">
      <c r="A262" s="119">
        <v>253</v>
      </c>
      <c r="B262" s="148"/>
      <c r="C262" s="74"/>
      <c r="D262" s="35"/>
      <c r="E262" s="87">
        <v>363</v>
      </c>
      <c r="F262" s="37" t="str">
        <f>LOOKUP(I262,Authors!$A$2:$A$723,Authors!$B$2:$B$723)</f>
        <v>Dr. William Finnegan</v>
      </c>
      <c r="G262" s="75" t="s">
        <v>322</v>
      </c>
      <c r="H262" s="75" t="s">
        <v>323</v>
      </c>
      <c r="I262" s="88">
        <v>319</v>
      </c>
      <c r="J262" s="122" t="s">
        <v>1189</v>
      </c>
      <c r="K262" s="120" t="str">
        <f>LOOKUP(J262,Sheet1!$A$2:$A$141,Sheet1!$B$2:$B$141)</f>
        <v>Wednesday 19th</v>
      </c>
      <c r="L262" s="120" t="str">
        <f>LOOKUP(J262,Sheet1!$A$2:$A$141,Sheet1!$C$2:$C$141)</f>
        <v>09:00 - 10:40</v>
      </c>
      <c r="M262" s="120" t="str">
        <f>LOOKUP(J262,Sheet1!$A$2:$A$141,Sheet1!$D$2:$D$141)</f>
        <v>West Wing</v>
      </c>
    </row>
    <row r="263" spans="1:13" ht="18.75" x14ac:dyDescent="0.3">
      <c r="A263" s="119">
        <v>254</v>
      </c>
      <c r="B263" s="127"/>
      <c r="E263" s="134"/>
      <c r="F263" s="136"/>
      <c r="G263" s="136"/>
      <c r="H263" s="136"/>
      <c r="I263" s="134"/>
      <c r="J263" s="122"/>
      <c r="K263" s="120"/>
      <c r="L263" s="120"/>
      <c r="M263" s="120"/>
    </row>
    <row r="264" spans="1:13" ht="15.75" thickBot="1" x14ac:dyDescent="0.3">
      <c r="A264" s="119">
        <v>255</v>
      </c>
      <c r="B264" s="65" t="s">
        <v>1236</v>
      </c>
      <c r="C264" s="65" t="s">
        <v>1238</v>
      </c>
      <c r="D264" s="65" t="s">
        <v>1237</v>
      </c>
      <c r="E264" s="65" t="s">
        <v>1403</v>
      </c>
      <c r="F264" s="41" t="s">
        <v>2070</v>
      </c>
      <c r="G264" s="66" t="s">
        <v>483</v>
      </c>
      <c r="H264" s="138" t="s">
        <v>1306</v>
      </c>
      <c r="I264" s="65" t="s">
        <v>1214</v>
      </c>
      <c r="J264" s="122"/>
      <c r="K264" s="120"/>
      <c r="L264" s="120"/>
      <c r="M264" s="120"/>
    </row>
    <row r="265" spans="1:13" ht="18.75" x14ac:dyDescent="0.3">
      <c r="A265" s="119">
        <v>256</v>
      </c>
      <c r="B265" s="145"/>
      <c r="C265" s="83"/>
      <c r="D265" s="23"/>
      <c r="E265" s="70">
        <v>100</v>
      </c>
      <c r="F265" s="25" t="str">
        <f>LOOKUP(I265,Authors!$A$2:$A$723,Authors!$B$2:$B$723)</f>
        <v>Mr. Oliver Menck</v>
      </c>
      <c r="G265" s="71" t="s">
        <v>96</v>
      </c>
      <c r="H265" s="71" t="s">
        <v>324</v>
      </c>
      <c r="I265" s="73">
        <v>45</v>
      </c>
      <c r="J265" s="122" t="s">
        <v>1190</v>
      </c>
      <c r="K265" s="120" t="str">
        <f>LOOKUP(J265,Sheet1!$A$2:$A$141,Sheet1!$B$2:$B$141)</f>
        <v>Wednesday 19th</v>
      </c>
      <c r="L265" s="120" t="str">
        <f>LOOKUP(J265,Sheet1!$A$2:$A$141,Sheet1!$C$2:$C$141)</f>
        <v>16:20-18:00</v>
      </c>
      <c r="M265" s="120" t="str">
        <f>LOOKUP(J265,Sheet1!$A$2:$A$141,Sheet1!$D$2:$D$141)</f>
        <v>Boole Basement</v>
      </c>
    </row>
    <row r="266" spans="1:13" ht="18.75" x14ac:dyDescent="0.3">
      <c r="A266" s="119">
        <v>257</v>
      </c>
      <c r="B266" s="146"/>
      <c r="C266" s="64"/>
      <c r="D266" s="64" t="str">
        <f>K265</f>
        <v>Wednesday 19th</v>
      </c>
      <c r="E266" s="51">
        <v>163</v>
      </c>
      <c r="F266" s="31" t="str">
        <f>LOOKUP(I266,Authors!$A$2:$A$723,Authors!$B$2:$B$723)</f>
        <v>Mr. Vincent Maes</v>
      </c>
      <c r="G266" s="52" t="s">
        <v>326</v>
      </c>
      <c r="H266" s="52" t="s">
        <v>327</v>
      </c>
      <c r="I266" s="54">
        <v>87</v>
      </c>
      <c r="J266" s="122" t="s">
        <v>1190</v>
      </c>
      <c r="K266" s="120" t="str">
        <f>LOOKUP(J266,Sheet1!$A$2:$A$141,Sheet1!$B$2:$B$141)</f>
        <v>Wednesday 19th</v>
      </c>
      <c r="L266" s="120" t="str">
        <f>LOOKUP(J266,Sheet1!$A$2:$A$141,Sheet1!$C$2:$C$141)</f>
        <v>16:20-18:00</v>
      </c>
      <c r="M266" s="120" t="str">
        <f>LOOKUP(J266,Sheet1!$A$2:$A$141,Sheet1!$D$2:$D$141)</f>
        <v>Boole Basement</v>
      </c>
    </row>
    <row r="267" spans="1:13" ht="18.75" x14ac:dyDescent="0.3">
      <c r="A267" s="119">
        <v>258</v>
      </c>
      <c r="B267" s="146" t="str">
        <f>J267</f>
        <v>2.29.</v>
      </c>
      <c r="C267" s="137" t="s">
        <v>325</v>
      </c>
      <c r="D267" s="64" t="str">
        <f>L265</f>
        <v>16:20-18:00</v>
      </c>
      <c r="E267" s="51">
        <v>189</v>
      </c>
      <c r="F267" s="31" t="str">
        <f>LOOKUP(I267,Authors!$A$2:$A$723,Authors!$B$2:$B$723)</f>
        <v>Dr. Shuai Wang</v>
      </c>
      <c r="G267" s="52" t="s">
        <v>328</v>
      </c>
      <c r="H267" s="52" t="s">
        <v>329</v>
      </c>
      <c r="I267" s="54">
        <v>132</v>
      </c>
      <c r="J267" s="122" t="s">
        <v>1190</v>
      </c>
      <c r="K267" s="120" t="str">
        <f>LOOKUP(J267,Sheet1!$A$2:$A$141,Sheet1!$B$2:$B$141)</f>
        <v>Wednesday 19th</v>
      </c>
      <c r="L267" s="120" t="str">
        <f>LOOKUP(J267,Sheet1!$A$2:$A$141,Sheet1!$C$2:$C$141)</f>
        <v>16:20-18:00</v>
      </c>
      <c r="M267" s="120" t="str">
        <f>LOOKUP(J267,Sheet1!$A$2:$A$141,Sheet1!$D$2:$D$141)</f>
        <v>Boole Basement</v>
      </c>
    </row>
    <row r="268" spans="1:13" ht="18.75" x14ac:dyDescent="0.3">
      <c r="A268" s="119">
        <v>259</v>
      </c>
      <c r="B268" s="146"/>
      <c r="C268" s="64"/>
      <c r="D268" s="64" t="str">
        <f>M265</f>
        <v>Boole Basement</v>
      </c>
      <c r="E268" s="51">
        <v>234</v>
      </c>
      <c r="F268" s="31" t="str">
        <f>LOOKUP(I268,Authors!$A$2:$A$723,Authors!$B$2:$B$723)</f>
        <v>Dr. Michele Damiano</v>
      </c>
      <c r="G268" s="52" t="s">
        <v>330</v>
      </c>
      <c r="H268" s="52" t="s">
        <v>331</v>
      </c>
      <c r="I268" s="54">
        <v>281</v>
      </c>
      <c r="J268" s="122" t="s">
        <v>1190</v>
      </c>
      <c r="K268" s="120" t="str">
        <f>LOOKUP(J268,Sheet1!$A$2:$A$141,Sheet1!$B$2:$B$141)</f>
        <v>Wednesday 19th</v>
      </c>
      <c r="L268" s="120" t="str">
        <f>LOOKUP(J268,Sheet1!$A$2:$A$141,Sheet1!$C$2:$C$141)</f>
        <v>16:20-18:00</v>
      </c>
      <c r="M268" s="120" t="str">
        <f>LOOKUP(J268,Sheet1!$A$2:$A$141,Sheet1!$D$2:$D$141)</f>
        <v>Boole Basement</v>
      </c>
    </row>
    <row r="269" spans="1:13" ht="19.5" thickBot="1" x14ac:dyDescent="0.35">
      <c r="A269" s="119">
        <v>260</v>
      </c>
      <c r="B269" s="148"/>
      <c r="C269" s="74"/>
      <c r="D269" s="35"/>
      <c r="E269" s="87">
        <v>338</v>
      </c>
      <c r="F269" s="37" t="str">
        <f>LOOKUP(I269,Authors!$A$2:$A$723,Authors!$B$2:$B$723)</f>
        <v>Mr. Pablo Noever-Castelos</v>
      </c>
      <c r="G269" s="75" t="s">
        <v>332</v>
      </c>
      <c r="H269" s="75" t="s">
        <v>333</v>
      </c>
      <c r="I269" s="88">
        <v>286</v>
      </c>
      <c r="J269" s="122" t="s">
        <v>1190</v>
      </c>
      <c r="K269" s="120" t="str">
        <f>LOOKUP(J269,Sheet1!$A$2:$A$141,Sheet1!$B$2:$B$141)</f>
        <v>Wednesday 19th</v>
      </c>
      <c r="L269" s="120" t="str">
        <f>LOOKUP(J269,Sheet1!$A$2:$A$141,Sheet1!$C$2:$C$141)</f>
        <v>16:20-18:00</v>
      </c>
      <c r="M269" s="120" t="str">
        <f>LOOKUP(J269,Sheet1!$A$2:$A$141,Sheet1!$D$2:$D$141)</f>
        <v>Boole Basement</v>
      </c>
    </row>
    <row r="270" spans="1:13" ht="18.75" x14ac:dyDescent="0.3">
      <c r="A270" s="119">
        <v>261</v>
      </c>
      <c r="B270" s="127"/>
      <c r="C270" s="130"/>
      <c r="D270" s="131"/>
      <c r="E270" s="134"/>
      <c r="F270" s="136"/>
      <c r="G270" s="136"/>
      <c r="H270" s="136"/>
      <c r="I270" s="134"/>
      <c r="J270" s="122"/>
      <c r="K270" s="120"/>
      <c r="L270" s="120"/>
      <c r="M270" s="120"/>
    </row>
    <row r="271" spans="1:13" ht="15.75" thickBot="1" x14ac:dyDescent="0.3">
      <c r="A271" s="119">
        <v>262</v>
      </c>
      <c r="B271" s="65" t="s">
        <v>1236</v>
      </c>
      <c r="C271" s="40" t="s">
        <v>1238</v>
      </c>
      <c r="D271" s="40" t="s">
        <v>1237</v>
      </c>
      <c r="E271" s="40" t="s">
        <v>1403</v>
      </c>
      <c r="F271" s="41" t="s">
        <v>2070</v>
      </c>
      <c r="G271" s="41" t="s">
        <v>483</v>
      </c>
      <c r="H271" s="42" t="s">
        <v>1306</v>
      </c>
      <c r="I271" s="65" t="s">
        <v>1214</v>
      </c>
      <c r="J271" s="122"/>
      <c r="K271" s="120"/>
      <c r="L271" s="120"/>
      <c r="M271" s="120"/>
    </row>
    <row r="272" spans="1:13" ht="18.75" x14ac:dyDescent="0.3">
      <c r="A272" s="119">
        <v>263</v>
      </c>
      <c r="B272" s="145"/>
      <c r="C272" s="83"/>
      <c r="D272" s="23"/>
      <c r="E272" s="70">
        <v>360</v>
      </c>
      <c r="F272" s="25" t="str">
        <f>LOOKUP(I272,Authors!$A$2:$A$723,Authors!$B$2:$B$723)</f>
        <v>Dr. Shreyas Ananthan</v>
      </c>
      <c r="G272" s="71" t="s">
        <v>10</v>
      </c>
      <c r="H272" s="71" t="s">
        <v>292</v>
      </c>
      <c r="I272" s="73">
        <v>315</v>
      </c>
      <c r="J272" s="122" t="s">
        <v>1191</v>
      </c>
      <c r="K272" s="120" t="str">
        <f>LOOKUP(J272,Sheet1!$A$2:$A$141,Sheet1!$B$2:$B$141)</f>
        <v>Thursday 20th</v>
      </c>
      <c r="L272" s="120" t="str">
        <f>LOOKUP(J272,Sheet1!$A$2:$A$141,Sheet1!$C$2:$C$141)</f>
        <v>14:10-15:50</v>
      </c>
      <c r="M272" s="120" t="str">
        <f>LOOKUP(J272,Sheet1!$A$2:$A$141,Sheet1!$D$2:$D$141)</f>
        <v>Boole Basement</v>
      </c>
    </row>
    <row r="273" spans="1:13" ht="18.75" x14ac:dyDescent="0.3">
      <c r="A273" s="119">
        <v>264</v>
      </c>
      <c r="B273" s="146"/>
      <c r="C273" s="64"/>
      <c r="D273" s="64" t="str">
        <f>K272</f>
        <v>Thursday 20th</v>
      </c>
      <c r="E273" s="51">
        <v>101</v>
      </c>
      <c r="F273" s="31" t="str">
        <f>LOOKUP(I273,Authors!$A$2:$A$723,Authors!$B$2:$B$723)</f>
        <v>Mr. Samuel Leupold</v>
      </c>
      <c r="G273" s="52" t="s">
        <v>334</v>
      </c>
      <c r="H273" s="52" t="s">
        <v>335</v>
      </c>
      <c r="I273" s="54">
        <v>289</v>
      </c>
      <c r="J273" s="122" t="s">
        <v>1191</v>
      </c>
      <c r="K273" s="120" t="str">
        <f>LOOKUP(J273,Sheet1!$A$2:$A$141,Sheet1!$B$2:$B$141)</f>
        <v>Thursday 20th</v>
      </c>
      <c r="L273" s="120" t="str">
        <f>LOOKUP(J273,Sheet1!$A$2:$A$141,Sheet1!$C$2:$C$141)</f>
        <v>14:10-15:50</v>
      </c>
      <c r="M273" s="120" t="str">
        <f>LOOKUP(J273,Sheet1!$A$2:$A$141,Sheet1!$D$2:$D$141)</f>
        <v>Boole Basement</v>
      </c>
    </row>
    <row r="274" spans="1:13" ht="18.75" x14ac:dyDescent="0.3">
      <c r="A274" s="119">
        <v>265</v>
      </c>
      <c r="B274" s="146" t="str">
        <f>J274</f>
        <v>2.30.</v>
      </c>
      <c r="C274" s="137" t="s">
        <v>1169</v>
      </c>
      <c r="D274" s="64" t="str">
        <f>L272</f>
        <v>14:10-15:50</v>
      </c>
      <c r="E274" s="51">
        <v>368</v>
      </c>
      <c r="F274" s="31" t="str">
        <f>LOOKUP(I274,Authors!$A$2:$A$723,Authors!$B$2:$B$723)</f>
        <v>Mr. Mac Gaunaa</v>
      </c>
      <c r="G274" s="52" t="s">
        <v>179</v>
      </c>
      <c r="H274" s="52" t="s">
        <v>262</v>
      </c>
      <c r="I274" s="54">
        <v>325</v>
      </c>
      <c r="J274" s="122" t="s">
        <v>1191</v>
      </c>
      <c r="K274" s="120" t="str">
        <f>LOOKUP(J274,Sheet1!$A$2:$A$141,Sheet1!$B$2:$B$141)</f>
        <v>Thursday 20th</v>
      </c>
      <c r="L274" s="120" t="str">
        <f>LOOKUP(J274,Sheet1!$A$2:$A$141,Sheet1!$C$2:$C$141)</f>
        <v>14:10-15:50</v>
      </c>
      <c r="M274" s="120" t="str">
        <f>LOOKUP(J274,Sheet1!$A$2:$A$141,Sheet1!$D$2:$D$141)</f>
        <v>Boole Basement</v>
      </c>
    </row>
    <row r="275" spans="1:13" ht="18.75" x14ac:dyDescent="0.3">
      <c r="A275" s="119">
        <v>266</v>
      </c>
      <c r="B275" s="146"/>
      <c r="C275" s="64"/>
      <c r="D275" s="64" t="str">
        <f>M272</f>
        <v>Boole Basement</v>
      </c>
      <c r="E275" s="51">
        <v>347</v>
      </c>
      <c r="F275" s="31" t="str">
        <f>LOOKUP(I275,Authors!$A$2:$A$723,Authors!$B$2:$B$723)</f>
        <v>Ms. Lindsey Amos</v>
      </c>
      <c r="G275" s="52" t="s">
        <v>58</v>
      </c>
      <c r="H275" s="52" t="s">
        <v>239</v>
      </c>
      <c r="I275" s="54">
        <v>295</v>
      </c>
      <c r="J275" s="122" t="s">
        <v>1191</v>
      </c>
      <c r="K275" s="120" t="str">
        <f>LOOKUP(J275,Sheet1!$A$2:$A$141,Sheet1!$B$2:$B$141)</f>
        <v>Thursday 20th</v>
      </c>
      <c r="L275" s="120" t="str">
        <f>LOOKUP(J275,Sheet1!$A$2:$A$141,Sheet1!$C$2:$C$141)</f>
        <v>14:10-15:50</v>
      </c>
      <c r="M275" s="120" t="str">
        <f>LOOKUP(J275,Sheet1!$A$2:$A$141,Sheet1!$D$2:$D$141)</f>
        <v>Boole Basement</v>
      </c>
    </row>
    <row r="276" spans="1:13" ht="19.5" thickBot="1" x14ac:dyDescent="0.35">
      <c r="A276" s="119">
        <v>267</v>
      </c>
      <c r="B276" s="148"/>
      <c r="C276" s="74"/>
      <c r="D276" s="35"/>
      <c r="E276" s="87">
        <v>95</v>
      </c>
      <c r="F276" s="37" t="str">
        <f>LOOKUP(I276,Authors!$A$2:$A$723,Authors!$B$2:$B$723)</f>
        <v>Mr. Ayman Mohamed</v>
      </c>
      <c r="G276" s="75" t="s">
        <v>172</v>
      </c>
      <c r="H276" s="75" t="s">
        <v>173</v>
      </c>
      <c r="I276" s="88">
        <v>50</v>
      </c>
      <c r="J276" s="122" t="s">
        <v>1191</v>
      </c>
      <c r="K276" s="120" t="str">
        <f>LOOKUP(J276,Sheet1!$A$2:$A$141,Sheet1!$B$2:$B$141)</f>
        <v>Thursday 20th</v>
      </c>
      <c r="L276" s="120" t="str">
        <f>LOOKUP(J276,Sheet1!$A$2:$A$141,Sheet1!$C$2:$C$141)</f>
        <v>14:10-15:50</v>
      </c>
      <c r="M276" s="120" t="str">
        <f>LOOKUP(J276,Sheet1!$A$2:$A$141,Sheet1!$D$2:$D$141)</f>
        <v>Boole Basement</v>
      </c>
    </row>
  </sheetData>
  <sheetProtection algorithmName="SHA-512" hashValue="SHSdxB3cblK4jqgDS+aPsUI/5o/lo51zmnS0XIJ/osRmbK6/cTJmmbych6zmAQgLgTZlhAphj9wUd7esDIvXrg==" saltValue="1jWQpkWpcHa7erK+Mmn+Q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BE0A"/>
  </sheetPr>
  <dimension ref="A1:IY97"/>
  <sheetViews>
    <sheetView showRowColHeaders="0" zoomScaleNormal="100" workbookViewId="0">
      <selection activeCell="D20" sqref="D20"/>
    </sheetView>
  </sheetViews>
  <sheetFormatPr defaultRowHeight="15" x14ac:dyDescent="0.25"/>
  <cols>
    <col min="1" max="1" width="8.85546875" style="168"/>
    <col min="2" max="2" width="14.140625" style="165" customWidth="1"/>
    <col min="3" max="3" width="32.42578125" style="166" customWidth="1"/>
    <col min="4" max="4" width="16.5703125" style="165" customWidth="1"/>
    <col min="5" max="5" width="13.42578125" style="166" customWidth="1"/>
    <col min="6" max="6" width="25.42578125" style="165" customWidth="1"/>
    <col min="7" max="7" width="31.28515625" style="165" customWidth="1"/>
    <col min="8" max="8" width="34.85546875" style="165" customWidth="1"/>
    <col min="9" max="9" width="8.140625" style="166" customWidth="1"/>
    <col min="10" max="10" width="8.85546875" style="171"/>
    <col min="11" max="11" width="17.7109375" style="171" customWidth="1"/>
    <col min="12" max="12" width="15.42578125" style="171" customWidth="1"/>
    <col min="13" max="13" width="15.85546875" style="171" customWidth="1"/>
    <col min="14" max="16384" width="9.140625" style="168"/>
  </cols>
  <sheetData>
    <row r="1" spans="1:13" x14ac:dyDescent="0.25">
      <c r="A1" s="164"/>
      <c r="J1" s="440" t="str">
        <f>Overview!A1</f>
        <v>WESC program V8</v>
      </c>
    </row>
    <row r="2" spans="1:13" x14ac:dyDescent="0.25">
      <c r="A2" s="164"/>
      <c r="J2" s="440" t="str">
        <f>Overview!A2</f>
        <v>Released: 10/05/2019</v>
      </c>
    </row>
    <row r="3" spans="1:13" x14ac:dyDescent="0.25">
      <c r="A3" s="164"/>
    </row>
    <row r="4" spans="1:13" ht="28.5" x14ac:dyDescent="0.45">
      <c r="A4" s="164"/>
      <c r="C4" s="167" t="s">
        <v>1413</v>
      </c>
    </row>
    <row r="5" spans="1:13" x14ac:dyDescent="0.25">
      <c r="A5" s="164"/>
    </row>
    <row r="6" spans="1:13" x14ac:dyDescent="0.25">
      <c r="A6" s="164"/>
    </row>
    <row r="8" spans="1:13" ht="15.75" thickBot="1" x14ac:dyDescent="0.3">
      <c r="A8" s="169" t="s">
        <v>1241</v>
      </c>
      <c r="B8" s="40" t="s">
        <v>1236</v>
      </c>
      <c r="C8" s="40" t="s">
        <v>1238</v>
      </c>
      <c r="D8" s="40" t="s">
        <v>1237</v>
      </c>
      <c r="E8" s="40" t="s">
        <v>1403</v>
      </c>
      <c r="F8" s="41" t="s">
        <v>2070</v>
      </c>
      <c r="G8" s="41" t="s">
        <v>483</v>
      </c>
      <c r="H8" s="42" t="s">
        <v>1306</v>
      </c>
      <c r="I8" s="40" t="s">
        <v>1214</v>
      </c>
    </row>
    <row r="9" spans="1:13" x14ac:dyDescent="0.25">
      <c r="A9" s="168">
        <v>1</v>
      </c>
      <c r="B9" s="43"/>
      <c r="C9" s="83"/>
      <c r="D9" s="23"/>
      <c r="E9" s="24">
        <v>414</v>
      </c>
      <c r="F9" s="25" t="str">
        <f>LOOKUP(I9,Authors!$A$2:$A$723,Authors!$B$2:$B$723)</f>
        <v>Dr. Kaushik Das</v>
      </c>
      <c r="G9" s="26" t="s">
        <v>25</v>
      </c>
      <c r="H9" s="26" t="s">
        <v>724</v>
      </c>
      <c r="I9" s="27">
        <v>676</v>
      </c>
      <c r="J9" s="172" t="s">
        <v>1057</v>
      </c>
      <c r="K9" s="171" t="str">
        <f>LOOKUP(J9,Sheet1!$A$2:$A$141,Sheet1!$B$2:$B$141)</f>
        <v>Wednesday 19th</v>
      </c>
      <c r="L9" s="171" t="str">
        <f>LOOKUP(J9,Sheet1!$A$2:$A$141,Sheet1!$C$2:$C$141)</f>
        <v>14:10-15:50</v>
      </c>
      <c r="M9" s="171" t="str">
        <f>LOOKUP(J9,Sheet1!$A$2:$A$141,Sheet1!$D$2:$D$141)</f>
        <v>Kane Building</v>
      </c>
    </row>
    <row r="10" spans="1:13" x14ac:dyDescent="0.25">
      <c r="A10" s="168">
        <v>2</v>
      </c>
      <c r="B10" s="162"/>
      <c r="C10" s="64" t="s">
        <v>1381</v>
      </c>
      <c r="D10" s="64" t="str">
        <f>K9</f>
        <v>Wednesday 19th</v>
      </c>
      <c r="E10" s="30">
        <v>519</v>
      </c>
      <c r="F10" s="31" t="str">
        <f>LOOKUP(I10,Authors!$A$2:$A$723,Authors!$B$2:$B$723)</f>
        <v>Dr. Katherine Dykes</v>
      </c>
      <c r="G10" s="32" t="s">
        <v>179</v>
      </c>
      <c r="H10" s="32" t="s">
        <v>720</v>
      </c>
      <c r="I10" s="33">
        <v>427</v>
      </c>
      <c r="J10" s="172" t="s">
        <v>1057</v>
      </c>
      <c r="K10" s="171" t="str">
        <f>LOOKUP(J10,Sheet1!$A$2:$A$141,Sheet1!$B$2:$B$141)</f>
        <v>Wednesday 19th</v>
      </c>
      <c r="L10" s="171" t="str">
        <f>LOOKUP(J10,Sheet1!$A$2:$A$141,Sheet1!$C$2:$C$141)</f>
        <v>14:10-15:50</v>
      </c>
      <c r="M10" s="171" t="str">
        <f>LOOKUP(J10,Sheet1!$A$2:$A$141,Sheet1!$D$2:$D$141)</f>
        <v>Kane Building</v>
      </c>
    </row>
    <row r="11" spans="1:13" ht="18.75" x14ac:dyDescent="0.3">
      <c r="A11" s="168">
        <v>3</v>
      </c>
      <c r="B11" s="146" t="s">
        <v>1057</v>
      </c>
      <c r="C11" s="64" t="s">
        <v>1258</v>
      </c>
      <c r="D11" s="64" t="str">
        <f>L9</f>
        <v>14:10-15:50</v>
      </c>
      <c r="E11" s="30">
        <v>153</v>
      </c>
      <c r="F11" s="31" t="str">
        <f>LOOKUP(I11,Authors!$A$2:$A$723,Authors!$B$2:$B$723)</f>
        <v>Mr. Gianni Goretti</v>
      </c>
      <c r="G11" s="32" t="s">
        <v>718</v>
      </c>
      <c r="H11" s="32" t="s">
        <v>719</v>
      </c>
      <c r="I11" s="33">
        <v>345</v>
      </c>
      <c r="J11" s="172" t="s">
        <v>1057</v>
      </c>
      <c r="K11" s="171" t="str">
        <f>LOOKUP(J11,Sheet1!$A$2:$A$141,Sheet1!$B$2:$B$141)</f>
        <v>Wednesday 19th</v>
      </c>
      <c r="L11" s="171" t="str">
        <f>LOOKUP(J11,Sheet1!$A$2:$A$141,Sheet1!$C$2:$C$141)</f>
        <v>14:10-15:50</v>
      </c>
      <c r="M11" s="171" t="str">
        <f>LOOKUP(J11,Sheet1!$A$2:$A$141,Sheet1!$D$2:$D$141)</f>
        <v>Kane Building</v>
      </c>
    </row>
    <row r="12" spans="1:13" x14ac:dyDescent="0.25">
      <c r="A12" s="168">
        <v>4</v>
      </c>
      <c r="B12" s="162"/>
      <c r="C12" s="64"/>
      <c r="D12" s="64" t="str">
        <f>M9</f>
        <v>Kane Building</v>
      </c>
      <c r="E12" s="30">
        <v>524</v>
      </c>
      <c r="F12" s="31" t="str">
        <f>LOOKUP(I12,Authors!$A$2:$A$723,Authors!$B$2:$B$723)</f>
        <v>Dr. Matti Koivisto</v>
      </c>
      <c r="G12" s="32" t="s">
        <v>179</v>
      </c>
      <c r="H12" s="32" t="s">
        <v>721</v>
      </c>
      <c r="I12" s="33">
        <v>436</v>
      </c>
      <c r="J12" s="172" t="s">
        <v>1057</v>
      </c>
      <c r="K12" s="171" t="str">
        <f>LOOKUP(J12,Sheet1!$A$2:$A$141,Sheet1!$B$2:$B$141)</f>
        <v>Wednesday 19th</v>
      </c>
      <c r="L12" s="171" t="str">
        <f>LOOKUP(J12,Sheet1!$A$2:$A$141,Sheet1!$C$2:$C$141)</f>
        <v>14:10-15:50</v>
      </c>
      <c r="M12" s="171" t="str">
        <f>LOOKUP(J12,Sheet1!$A$2:$A$141,Sheet1!$D$2:$D$141)</f>
        <v>Kane Building</v>
      </c>
    </row>
    <row r="13" spans="1:13" ht="15.75" thickBot="1" x14ac:dyDescent="0.3">
      <c r="A13" s="168">
        <v>5</v>
      </c>
      <c r="B13" s="163"/>
      <c r="C13" s="74"/>
      <c r="D13" s="35"/>
      <c r="E13" s="36">
        <v>537</v>
      </c>
      <c r="F13" s="37" t="str">
        <f>LOOKUP(I13,Authors!$A$2:$A$723,Authors!$B$2:$B$723)</f>
        <v>Mr. George Alin Raducu</v>
      </c>
      <c r="G13" s="38" t="s">
        <v>722</v>
      </c>
      <c r="H13" s="38" t="s">
        <v>723</v>
      </c>
      <c r="I13" s="39">
        <v>453</v>
      </c>
      <c r="J13" s="172" t="s">
        <v>1057</v>
      </c>
      <c r="K13" s="171" t="str">
        <f>LOOKUP(J13,Sheet1!$A$2:$A$141,Sheet1!$B$2:$B$141)</f>
        <v>Wednesday 19th</v>
      </c>
      <c r="L13" s="171" t="str">
        <f>LOOKUP(J13,Sheet1!$A$2:$A$141,Sheet1!$C$2:$C$141)</f>
        <v>14:10-15:50</v>
      </c>
      <c r="M13" s="171" t="str">
        <f>LOOKUP(J13,Sheet1!$A$2:$A$141,Sheet1!$D$2:$D$141)</f>
        <v>Kane Building</v>
      </c>
    </row>
    <row r="14" spans="1:13" x14ac:dyDescent="0.25">
      <c r="A14" s="168">
        <v>6</v>
      </c>
      <c r="B14" s="176"/>
      <c r="C14" s="177"/>
      <c r="D14" s="176"/>
      <c r="E14" s="178"/>
      <c r="F14" s="176"/>
      <c r="G14" s="176"/>
      <c r="H14" s="176"/>
      <c r="I14" s="177"/>
    </row>
    <row r="15" spans="1:13" ht="15.75" thickBot="1" x14ac:dyDescent="0.3">
      <c r="A15" s="168">
        <v>7</v>
      </c>
      <c r="B15" s="65" t="s">
        <v>1236</v>
      </c>
      <c r="C15" s="40" t="s">
        <v>1238</v>
      </c>
      <c r="D15" s="40" t="s">
        <v>1237</v>
      </c>
      <c r="E15" s="40" t="s">
        <v>1403</v>
      </c>
      <c r="F15" s="41" t="s">
        <v>2070</v>
      </c>
      <c r="G15" s="41" t="s">
        <v>483</v>
      </c>
      <c r="H15" s="42" t="s">
        <v>1306</v>
      </c>
      <c r="I15" s="65" t="s">
        <v>1214</v>
      </c>
    </row>
    <row r="16" spans="1:13" x14ac:dyDescent="0.25">
      <c r="A16" s="168">
        <v>8</v>
      </c>
      <c r="B16" s="43"/>
      <c r="C16" s="83"/>
      <c r="D16" s="23"/>
      <c r="E16" s="24">
        <v>528</v>
      </c>
      <c r="F16" s="25" t="str">
        <f>LOOKUP(I16,Authors!$A$2:$A$723,Authors!$B$2:$B$723)</f>
        <v>Dr. HANNELE Holttinen</v>
      </c>
      <c r="G16" s="25" t="s">
        <v>748</v>
      </c>
      <c r="H16" s="25" t="s">
        <v>749</v>
      </c>
      <c r="I16" s="27">
        <v>448</v>
      </c>
      <c r="J16" s="172" t="s">
        <v>1060</v>
      </c>
      <c r="K16" s="171" t="str">
        <f>LOOKUP(J16,Sheet1!$A$2:$A$141,Sheet1!$B$2:$B$141)</f>
        <v>Wednesday 19th</v>
      </c>
      <c r="L16" s="171" t="str">
        <f>LOOKUP(J16,Sheet1!$A$2:$A$141,Sheet1!$C$2:$C$141)</f>
        <v>11:10-12:50</v>
      </c>
      <c r="M16" s="171" t="str">
        <f>LOOKUP(J16,Sheet1!$A$2:$A$141,Sheet1!$D$2:$D$141)</f>
        <v>Kane Building</v>
      </c>
    </row>
    <row r="17" spans="1:13" x14ac:dyDescent="0.25">
      <c r="A17" s="168">
        <v>9</v>
      </c>
      <c r="B17" s="162"/>
      <c r="C17" s="64"/>
      <c r="D17" s="64" t="str">
        <f>K16</f>
        <v>Wednesday 19th</v>
      </c>
      <c r="E17" s="30">
        <v>599</v>
      </c>
      <c r="F17" s="31" t="str">
        <f>LOOKUP(I17,Authors!$A$2:$A$723,Authors!$B$2:$B$723)</f>
        <v>Ms. Niina Helistö</v>
      </c>
      <c r="G17" s="31" t="s">
        <v>752</v>
      </c>
      <c r="H17" s="31" t="s">
        <v>753</v>
      </c>
      <c r="I17" s="33">
        <v>631</v>
      </c>
      <c r="J17" s="172" t="s">
        <v>1060</v>
      </c>
      <c r="K17" s="171" t="str">
        <f>LOOKUP(J17,Sheet1!$A$2:$A$141,Sheet1!$B$2:$B$141)</f>
        <v>Wednesday 19th</v>
      </c>
      <c r="L17" s="171" t="str">
        <f>LOOKUP(J17,Sheet1!$A$2:$A$141,Sheet1!$C$2:$C$141)</f>
        <v>11:10-12:50</v>
      </c>
      <c r="M17" s="171" t="str">
        <f>LOOKUP(J17,Sheet1!$A$2:$A$141,Sheet1!$D$2:$D$141)</f>
        <v>Kane Building</v>
      </c>
    </row>
    <row r="18" spans="1:13" ht="18.75" x14ac:dyDescent="0.3">
      <c r="A18" s="168">
        <v>10</v>
      </c>
      <c r="B18" s="146" t="s">
        <v>1060</v>
      </c>
      <c r="C18" s="64" t="s">
        <v>1263</v>
      </c>
      <c r="D18" s="64" t="str">
        <f>L16</f>
        <v>11:10-12:50</v>
      </c>
      <c r="E18" s="30">
        <v>568</v>
      </c>
      <c r="F18" s="31" t="str">
        <f>LOOKUP(I18,Authors!$A$2:$A$723,Authors!$B$2:$B$723)</f>
        <v>Mr. Paul Blount</v>
      </c>
      <c r="G18" s="31" t="s">
        <v>750</v>
      </c>
      <c r="H18" s="31" t="s">
        <v>751</v>
      </c>
      <c r="I18" s="33">
        <v>493</v>
      </c>
      <c r="J18" s="172" t="s">
        <v>1060</v>
      </c>
      <c r="K18" s="171" t="str">
        <f>LOOKUP(J18,Sheet1!$A$2:$A$141,Sheet1!$B$2:$B$141)</f>
        <v>Wednesday 19th</v>
      </c>
      <c r="L18" s="171" t="str">
        <f>LOOKUP(J18,Sheet1!$A$2:$A$141,Sheet1!$C$2:$C$141)</f>
        <v>11:10-12:50</v>
      </c>
      <c r="M18" s="171" t="str">
        <f>LOOKUP(J18,Sheet1!$A$2:$A$141,Sheet1!$D$2:$D$141)</f>
        <v>Kane Building</v>
      </c>
    </row>
    <row r="19" spans="1:13" ht="18.75" x14ac:dyDescent="0.3">
      <c r="A19" s="168">
        <v>11</v>
      </c>
      <c r="B19" s="146"/>
      <c r="C19" s="64"/>
      <c r="D19" s="64" t="str">
        <f>M16</f>
        <v>Kane Building</v>
      </c>
      <c r="E19" s="30">
        <v>684</v>
      </c>
      <c r="F19" s="31" t="str">
        <f>LOOKUP(I19,Authors!$A$2:$A$723,Authors!$B$2:$B$723)</f>
        <v>Dr. Estefania Artigao</v>
      </c>
      <c r="G19" s="31" t="s">
        <v>754</v>
      </c>
      <c r="H19" s="31" t="s">
        <v>755</v>
      </c>
      <c r="I19" s="33">
        <v>641</v>
      </c>
      <c r="J19" s="172" t="s">
        <v>1060</v>
      </c>
      <c r="K19" s="171" t="str">
        <f>LOOKUP(J19,Sheet1!$A$2:$A$141,Sheet1!$B$2:$B$141)</f>
        <v>Wednesday 19th</v>
      </c>
      <c r="L19" s="171" t="str">
        <f>LOOKUP(J19,Sheet1!$A$2:$A$141,Sheet1!$C$2:$C$141)</f>
        <v>11:10-12:50</v>
      </c>
      <c r="M19" s="171" t="str">
        <f>LOOKUP(J19,Sheet1!$A$2:$A$141,Sheet1!$D$2:$D$141)</f>
        <v>Kane Building</v>
      </c>
    </row>
    <row r="20" spans="1:13" ht="19.5" thickBot="1" x14ac:dyDescent="0.35">
      <c r="A20" s="168">
        <v>12</v>
      </c>
      <c r="B20" s="148"/>
      <c r="C20" s="74"/>
      <c r="D20" s="35"/>
      <c r="E20" s="36">
        <v>67</v>
      </c>
      <c r="F20" s="37" t="str">
        <f>LOOKUP(I20,Authors!$A$2:$A$723,Authors!$B$2:$B$723)</f>
        <v>Mr. Eldrich Rebello</v>
      </c>
      <c r="G20" s="37" t="s">
        <v>346</v>
      </c>
      <c r="H20" s="37" t="s">
        <v>347</v>
      </c>
      <c r="I20" s="39">
        <v>469</v>
      </c>
      <c r="J20" s="172" t="s">
        <v>1060</v>
      </c>
      <c r="K20" s="171" t="str">
        <f>LOOKUP(J20,Sheet1!$A$2:$A$141,Sheet1!$B$2:$B$141)</f>
        <v>Wednesday 19th</v>
      </c>
      <c r="L20" s="171" t="str">
        <f>LOOKUP(J20,Sheet1!$A$2:$A$141,Sheet1!$C$2:$C$141)</f>
        <v>11:10-12:50</v>
      </c>
      <c r="M20" s="171" t="str">
        <f>LOOKUP(J20,Sheet1!$A$2:$A$141,Sheet1!$D$2:$D$141)</f>
        <v>Kane Building</v>
      </c>
    </row>
    <row r="21" spans="1:13" ht="18.75" x14ac:dyDescent="0.3">
      <c r="A21" s="168">
        <v>13</v>
      </c>
      <c r="B21" s="179"/>
    </row>
    <row r="22" spans="1:13" ht="15.75" thickBot="1" x14ac:dyDescent="0.3">
      <c r="A22" s="168">
        <v>14</v>
      </c>
      <c r="B22" s="65" t="s">
        <v>1236</v>
      </c>
      <c r="C22" s="40" t="s">
        <v>1238</v>
      </c>
      <c r="D22" s="40" t="s">
        <v>1237</v>
      </c>
      <c r="E22" s="40" t="s">
        <v>1403</v>
      </c>
      <c r="F22" s="41" t="s">
        <v>2070</v>
      </c>
      <c r="G22" s="41" t="s">
        <v>483</v>
      </c>
      <c r="H22" s="42" t="s">
        <v>1306</v>
      </c>
      <c r="I22" s="65" t="s">
        <v>1214</v>
      </c>
    </row>
    <row r="23" spans="1:13" ht="18.75" x14ac:dyDescent="0.3">
      <c r="A23" s="168">
        <v>15</v>
      </c>
      <c r="B23" s="145"/>
      <c r="C23" s="83"/>
      <c r="D23" s="23"/>
      <c r="E23" s="24">
        <v>162</v>
      </c>
      <c r="F23" s="25" t="str">
        <f>LOOKUP(I23,Authors!$A$2:$A$723,Authors!$B$2:$B$723)</f>
        <v>Mr Gayan  Abeynayake</v>
      </c>
      <c r="G23" s="25" t="s">
        <v>756</v>
      </c>
      <c r="H23" s="25" t="s">
        <v>757</v>
      </c>
      <c r="I23" s="27">
        <v>437</v>
      </c>
      <c r="J23" s="172" t="s">
        <v>1061</v>
      </c>
      <c r="K23" s="171" t="str">
        <f>LOOKUP(J23,Sheet1!$A$2:$A$141,Sheet1!$B$2:$B$141)</f>
        <v>Monday 17th</v>
      </c>
      <c r="L23" s="171" t="str">
        <f>LOOKUP(J23,Sheet1!$A$2:$A$141,Sheet1!$C$2:$C$141)</f>
        <v>11:10-12:50</v>
      </c>
      <c r="M23" s="171" t="str">
        <f>LOOKUP(J23,Sheet1!$A$2:$A$141,Sheet1!$D$2:$D$141)</f>
        <v>Kane Building</v>
      </c>
    </row>
    <row r="24" spans="1:13" ht="18.75" x14ac:dyDescent="0.3">
      <c r="A24" s="168">
        <v>16</v>
      </c>
      <c r="B24" s="146"/>
      <c r="C24" s="64"/>
      <c r="D24" s="64" t="str">
        <f>K23</f>
        <v>Monday 17th</v>
      </c>
      <c r="E24" s="30">
        <v>413</v>
      </c>
      <c r="F24" s="31" t="str">
        <f>LOOKUP(I24,Authors!$A$2:$A$723,Authors!$B$2:$B$723)</f>
        <v>Luis Carlos Orellana Montaño</v>
      </c>
      <c r="G24" s="31" t="s">
        <v>758</v>
      </c>
      <c r="H24" s="31" t="s">
        <v>759</v>
      </c>
      <c r="I24" s="33">
        <v>451</v>
      </c>
      <c r="J24" s="172" t="s">
        <v>1061</v>
      </c>
      <c r="K24" s="171" t="str">
        <f>LOOKUP(J24,Sheet1!$A$2:$A$141,Sheet1!$B$2:$B$141)</f>
        <v>Monday 17th</v>
      </c>
      <c r="L24" s="171" t="str">
        <f>LOOKUP(J24,Sheet1!$A$2:$A$141,Sheet1!$C$2:$C$141)</f>
        <v>11:10-12:50</v>
      </c>
      <c r="M24" s="171" t="str">
        <f>LOOKUP(J24,Sheet1!$A$2:$A$141,Sheet1!$D$2:$D$141)</f>
        <v>Kane Building</v>
      </c>
    </row>
    <row r="25" spans="1:13" ht="18.75" x14ac:dyDescent="0.3">
      <c r="A25" s="168">
        <v>17</v>
      </c>
      <c r="B25" s="146" t="s">
        <v>1061</v>
      </c>
      <c r="C25" s="64" t="s">
        <v>1264</v>
      </c>
      <c r="D25" s="64" t="str">
        <f>L23</f>
        <v>11:10-12:50</v>
      </c>
      <c r="E25" s="30">
        <v>534</v>
      </c>
      <c r="F25" s="31" t="str">
        <f>LOOKUP(I25,Authors!$A$2:$A$723,Authors!$B$2:$B$723)</f>
        <v>Mr. Anubhav Jain</v>
      </c>
      <c r="G25" s="31" t="s">
        <v>179</v>
      </c>
      <c r="H25" s="31" t="s">
        <v>760</v>
      </c>
      <c r="I25" s="33">
        <v>468</v>
      </c>
      <c r="J25" s="172" t="s">
        <v>1061</v>
      </c>
      <c r="K25" s="171" t="str">
        <f>LOOKUP(J25,Sheet1!$A$2:$A$141,Sheet1!$B$2:$B$141)</f>
        <v>Monday 17th</v>
      </c>
      <c r="L25" s="171" t="str">
        <f>LOOKUP(J25,Sheet1!$A$2:$A$141,Sheet1!$C$2:$C$141)</f>
        <v>11:10-12:50</v>
      </c>
      <c r="M25" s="171" t="str">
        <f>LOOKUP(J25,Sheet1!$A$2:$A$141,Sheet1!$D$2:$D$141)</f>
        <v>Kane Building</v>
      </c>
    </row>
    <row r="26" spans="1:13" ht="18.75" x14ac:dyDescent="0.3">
      <c r="A26" s="168">
        <v>18</v>
      </c>
      <c r="B26" s="146"/>
      <c r="C26" s="64"/>
      <c r="D26" s="64" t="str">
        <f>M23</f>
        <v>Kane Building</v>
      </c>
      <c r="E26" s="30">
        <v>468</v>
      </c>
      <c r="F26" s="31" t="str">
        <f>LOOKUP(I26,Authors!$A$2:$A$723,Authors!$B$2:$B$723)</f>
        <v>Mr. Anup Kavimandan</v>
      </c>
      <c r="G26" s="31" t="s">
        <v>761</v>
      </c>
      <c r="H26" s="31" t="s">
        <v>762</v>
      </c>
      <c r="I26" s="33">
        <v>517</v>
      </c>
      <c r="J26" s="172" t="s">
        <v>1061</v>
      </c>
      <c r="K26" s="171" t="str">
        <f>LOOKUP(J26,Sheet1!$A$2:$A$141,Sheet1!$B$2:$B$141)</f>
        <v>Monday 17th</v>
      </c>
      <c r="L26" s="171" t="str">
        <f>LOOKUP(J26,Sheet1!$A$2:$A$141,Sheet1!$C$2:$C$141)</f>
        <v>11:10-12:50</v>
      </c>
      <c r="M26" s="171" t="str">
        <f>LOOKUP(J26,Sheet1!$A$2:$A$141,Sheet1!$D$2:$D$141)</f>
        <v>Kane Building</v>
      </c>
    </row>
    <row r="27" spans="1:13" ht="19.5" thickBot="1" x14ac:dyDescent="0.35">
      <c r="A27" s="168">
        <v>19</v>
      </c>
      <c r="B27" s="148"/>
      <c r="C27" s="74"/>
      <c r="D27" s="35"/>
      <c r="E27" s="36">
        <v>700</v>
      </c>
      <c r="F27" s="37" t="str">
        <f>LOOKUP(I27,Authors!$A$2:$A$723,Authors!$B$2:$B$723)</f>
        <v>Mr. Stephen Hardy</v>
      </c>
      <c r="G27" s="37" t="s">
        <v>763</v>
      </c>
      <c r="H27" s="37" t="s">
        <v>764</v>
      </c>
      <c r="I27" s="39">
        <v>658</v>
      </c>
      <c r="J27" s="172" t="s">
        <v>1061</v>
      </c>
      <c r="K27" s="171" t="str">
        <f>LOOKUP(J27,Sheet1!$A$2:$A$141,Sheet1!$B$2:$B$141)</f>
        <v>Monday 17th</v>
      </c>
      <c r="L27" s="171" t="str">
        <f>LOOKUP(J27,Sheet1!$A$2:$A$141,Sheet1!$C$2:$C$141)</f>
        <v>11:10-12:50</v>
      </c>
      <c r="M27" s="171" t="str">
        <f>LOOKUP(J27,Sheet1!$A$2:$A$141,Sheet1!$D$2:$D$141)</f>
        <v>Kane Building</v>
      </c>
    </row>
    <row r="28" spans="1:13" ht="18.75" x14ac:dyDescent="0.3">
      <c r="A28" s="168">
        <v>20</v>
      </c>
      <c r="B28" s="179"/>
    </row>
    <row r="29" spans="1:13" ht="15.75" thickBot="1" x14ac:dyDescent="0.3">
      <c r="A29" s="168">
        <v>21</v>
      </c>
      <c r="B29" s="65" t="s">
        <v>1236</v>
      </c>
      <c r="C29" s="65" t="s">
        <v>1238</v>
      </c>
      <c r="D29" s="65" t="s">
        <v>1237</v>
      </c>
      <c r="E29" s="65" t="s">
        <v>1403</v>
      </c>
      <c r="F29" s="41" t="s">
        <v>2070</v>
      </c>
      <c r="G29" s="66" t="s">
        <v>483</v>
      </c>
      <c r="H29" s="42" t="s">
        <v>1306</v>
      </c>
      <c r="I29" s="65" t="s">
        <v>1214</v>
      </c>
    </row>
    <row r="30" spans="1:13" ht="18.75" x14ac:dyDescent="0.3">
      <c r="A30" s="168">
        <v>22</v>
      </c>
      <c r="B30" s="145"/>
      <c r="C30" s="83"/>
      <c r="D30" s="23"/>
      <c r="E30" s="24">
        <v>482</v>
      </c>
      <c r="F30" s="25" t="str">
        <f>LOOKUP(I30,Authors!$A$2:$A$723,Authors!$B$2:$B$723)</f>
        <v>Dr. Terence O'Donnell</v>
      </c>
      <c r="G30" s="25" t="s">
        <v>88</v>
      </c>
      <c r="H30" s="25" t="s">
        <v>765</v>
      </c>
      <c r="I30" s="27">
        <v>380</v>
      </c>
      <c r="J30" s="172" t="s">
        <v>1062</v>
      </c>
      <c r="K30" s="171" t="str">
        <f>LOOKUP(J30,Sheet1!$A$2:$A$141,Sheet1!$B$2:$B$141)</f>
        <v xml:space="preserve">Tuesday 18th </v>
      </c>
      <c r="L30" s="171" t="str">
        <f>LOOKUP(J30,Sheet1!$A$2:$A$141,Sheet1!$C$2:$C$141)</f>
        <v>11:10-12:50</v>
      </c>
      <c r="M30" s="171" t="str">
        <f>LOOKUP(J30,Sheet1!$A$2:$A$141,Sheet1!$D$2:$D$141)</f>
        <v>West Wing</v>
      </c>
    </row>
    <row r="31" spans="1:13" ht="18.75" x14ac:dyDescent="0.3">
      <c r="A31" s="168">
        <v>23</v>
      </c>
      <c r="B31" s="146"/>
      <c r="C31" s="64" t="s">
        <v>1367</v>
      </c>
      <c r="D31" s="64" t="str">
        <f>K30</f>
        <v xml:space="preserve">Tuesday 18th </v>
      </c>
      <c r="E31" s="30">
        <v>494</v>
      </c>
      <c r="F31" s="31" t="str">
        <f>LOOKUP(I31,Authors!$A$2:$A$723,Authors!$B$2:$B$723)</f>
        <v>Mr. Erencan Duymaz</v>
      </c>
      <c r="G31" s="31" t="s">
        <v>766</v>
      </c>
      <c r="H31" s="31" t="s">
        <v>767</v>
      </c>
      <c r="I31" s="33">
        <v>393</v>
      </c>
      <c r="J31" s="172" t="s">
        <v>1062</v>
      </c>
      <c r="K31" s="171" t="str">
        <f>LOOKUP(J31,Sheet1!$A$2:$A$141,Sheet1!$B$2:$B$141)</f>
        <v xml:space="preserve">Tuesday 18th </v>
      </c>
      <c r="L31" s="171" t="str">
        <f>LOOKUP(J31,Sheet1!$A$2:$A$141,Sheet1!$C$2:$C$141)</f>
        <v>11:10-12:50</v>
      </c>
      <c r="M31" s="171" t="str">
        <f>LOOKUP(J31,Sheet1!$A$2:$A$141,Sheet1!$D$2:$D$141)</f>
        <v>West Wing</v>
      </c>
    </row>
    <row r="32" spans="1:13" ht="18.75" x14ac:dyDescent="0.3">
      <c r="A32" s="168">
        <v>24</v>
      </c>
      <c r="B32" s="146" t="s">
        <v>1062</v>
      </c>
      <c r="C32" s="64" t="s">
        <v>1259</v>
      </c>
      <c r="D32" s="64" t="str">
        <f>L30</f>
        <v>11:10-12:50</v>
      </c>
      <c r="E32" s="30">
        <v>413</v>
      </c>
      <c r="F32" s="31" t="str">
        <f>LOOKUP(I32,Authors!$A$2:$A$723,Authors!$B$2:$B$723)</f>
        <v>Mr Luis Carlos Orellana Montaño</v>
      </c>
      <c r="G32" s="31" t="s">
        <v>758</v>
      </c>
      <c r="H32" s="31" t="s">
        <v>768</v>
      </c>
      <c r="I32" s="33">
        <v>642</v>
      </c>
      <c r="J32" s="172" t="s">
        <v>1062</v>
      </c>
      <c r="K32" s="171" t="str">
        <f>LOOKUP(J32,Sheet1!$A$2:$A$141,Sheet1!$B$2:$B$141)</f>
        <v xml:space="preserve">Tuesday 18th </v>
      </c>
      <c r="L32" s="171" t="str">
        <f>LOOKUP(J32,Sheet1!$A$2:$A$141,Sheet1!$C$2:$C$141)</f>
        <v>11:10-12:50</v>
      </c>
      <c r="M32" s="171" t="str">
        <f>LOOKUP(J32,Sheet1!$A$2:$A$141,Sheet1!$D$2:$D$141)</f>
        <v>West Wing</v>
      </c>
    </row>
    <row r="33" spans="1:13" ht="18.75" x14ac:dyDescent="0.3">
      <c r="A33" s="168">
        <v>25</v>
      </c>
      <c r="B33" s="146"/>
      <c r="C33" s="64"/>
      <c r="D33" s="64" t="str">
        <f>M30</f>
        <v>West Wing</v>
      </c>
      <c r="E33" s="30">
        <v>739</v>
      </c>
      <c r="F33" s="31" t="str">
        <f>LOOKUP(I33,Authors!$A$2:$A$723,Authors!$B$2:$B$723)</f>
        <v>Dr. Agusti Egea</v>
      </c>
      <c r="G33" s="31" t="s">
        <v>58</v>
      </c>
      <c r="H33" s="31" t="s">
        <v>769</v>
      </c>
      <c r="I33" s="33">
        <v>717</v>
      </c>
      <c r="J33" s="172" t="s">
        <v>1062</v>
      </c>
      <c r="K33" s="171" t="str">
        <f>LOOKUP(J33,Sheet1!$A$2:$A$141,Sheet1!$B$2:$B$141)</f>
        <v xml:space="preserve">Tuesday 18th </v>
      </c>
      <c r="L33" s="171" t="str">
        <f>LOOKUP(J33,Sheet1!$A$2:$A$141,Sheet1!$C$2:$C$141)</f>
        <v>11:10-12:50</v>
      </c>
      <c r="M33" s="171" t="str">
        <f>LOOKUP(J33,Sheet1!$A$2:$A$141,Sheet1!$D$2:$D$141)</f>
        <v>West Wing</v>
      </c>
    </row>
    <row r="34" spans="1:13" ht="19.5" thickBot="1" x14ac:dyDescent="0.35">
      <c r="A34" s="168">
        <v>26</v>
      </c>
      <c r="B34" s="148"/>
      <c r="C34" s="74"/>
      <c r="D34" s="35"/>
      <c r="E34" s="36">
        <v>393</v>
      </c>
      <c r="F34" s="37" t="str">
        <f>LOOKUP(I34,Authors!$A$2:$A$723,Authors!$B$2:$B$723)</f>
        <v>Dr Jayachandra Naidu Sakamuri</v>
      </c>
      <c r="G34" s="35" t="s">
        <v>179</v>
      </c>
      <c r="H34" s="153" t="s">
        <v>770</v>
      </c>
      <c r="I34" s="59">
        <v>740</v>
      </c>
      <c r="J34" s="172" t="s">
        <v>1062</v>
      </c>
      <c r="K34" s="171" t="str">
        <f>LOOKUP(J34,Sheet1!$A$2:$A$141,Sheet1!$B$2:$B$141)</f>
        <v xml:space="preserve">Tuesday 18th </v>
      </c>
      <c r="L34" s="171" t="str">
        <f>LOOKUP(J34,Sheet1!$A$2:$A$141,Sheet1!$C$2:$C$141)</f>
        <v>11:10-12:50</v>
      </c>
      <c r="M34" s="171" t="str">
        <f>LOOKUP(J34,Sheet1!$A$2:$A$141,Sheet1!$D$2:$D$141)</f>
        <v>West Wing</v>
      </c>
    </row>
    <row r="35" spans="1:13" ht="18.75" x14ac:dyDescent="0.3">
      <c r="A35" s="168">
        <v>27</v>
      </c>
      <c r="B35" s="180"/>
      <c r="C35" s="177"/>
      <c r="D35" s="176"/>
      <c r="E35" s="177"/>
      <c r="F35" s="176"/>
      <c r="G35" s="176"/>
      <c r="H35" s="176"/>
      <c r="I35" s="177"/>
    </row>
    <row r="36" spans="1:13" ht="15.75" thickBot="1" x14ac:dyDescent="0.3">
      <c r="A36" s="168">
        <v>28</v>
      </c>
      <c r="B36" s="40" t="s">
        <v>1236</v>
      </c>
      <c r="C36" s="40" t="s">
        <v>1238</v>
      </c>
      <c r="D36" s="40" t="s">
        <v>1237</v>
      </c>
      <c r="E36" s="40" t="s">
        <v>1403</v>
      </c>
      <c r="F36" s="41" t="s">
        <v>2070</v>
      </c>
      <c r="G36" s="41" t="s">
        <v>483</v>
      </c>
      <c r="H36" s="42" t="s">
        <v>1306</v>
      </c>
      <c r="I36" s="40" t="s">
        <v>1214</v>
      </c>
    </row>
    <row r="37" spans="1:13" ht="18.75" x14ac:dyDescent="0.3">
      <c r="A37" s="168">
        <v>29</v>
      </c>
      <c r="B37" s="145"/>
      <c r="C37" s="83"/>
      <c r="D37" s="83" t="str">
        <f>K37</f>
        <v>Wednesday 19th</v>
      </c>
      <c r="E37" s="24">
        <v>593</v>
      </c>
      <c r="F37" s="25" t="str">
        <f>LOOKUP(I37,Authors!$A$2:$A$723,Authors!$B$2:$B$723)</f>
        <v>Mr. Adedotun Agbemuko</v>
      </c>
      <c r="G37" s="25" t="s">
        <v>771</v>
      </c>
      <c r="H37" s="25" t="s">
        <v>772</v>
      </c>
      <c r="I37" s="27">
        <v>520</v>
      </c>
      <c r="J37" s="172" t="s">
        <v>1063</v>
      </c>
      <c r="K37" s="171" t="str">
        <f>LOOKUP(J37,Sheet1!$A$2:$A$141,Sheet1!$B$2:$B$141)</f>
        <v>Wednesday 19th</v>
      </c>
      <c r="L37" s="171" t="str">
        <f>LOOKUP(J37,Sheet1!$A$2:$A$141,Sheet1!$C$2:$C$141)</f>
        <v>09:00 - 10:40</v>
      </c>
      <c r="M37" s="171" t="str">
        <f>LOOKUP(J37,Sheet1!$A$2:$A$141,Sheet1!$D$2:$D$141)</f>
        <v>Kane Building</v>
      </c>
    </row>
    <row r="38" spans="1:13" ht="18.75" x14ac:dyDescent="0.3">
      <c r="A38" s="168">
        <v>30</v>
      </c>
      <c r="B38" s="146" t="s">
        <v>1063</v>
      </c>
      <c r="C38" s="64" t="s">
        <v>1265</v>
      </c>
      <c r="D38" s="64" t="str">
        <f>L37</f>
        <v>09:00 - 10:40</v>
      </c>
      <c r="E38" s="30">
        <v>644</v>
      </c>
      <c r="F38" s="31" t="str">
        <f>LOOKUP(I38,Authors!$A$2:$A$723,Authors!$B$2:$B$723)</f>
        <v>Dr. David Campos-Gaona</v>
      </c>
      <c r="G38" s="31" t="s">
        <v>355</v>
      </c>
      <c r="H38" s="31" t="s">
        <v>773</v>
      </c>
      <c r="I38" s="33">
        <v>593</v>
      </c>
      <c r="J38" s="172" t="s">
        <v>1063</v>
      </c>
      <c r="K38" s="171" t="str">
        <f>LOOKUP(J38,Sheet1!$A$2:$A$141,Sheet1!$B$2:$B$141)</f>
        <v>Wednesday 19th</v>
      </c>
      <c r="L38" s="171" t="str">
        <f>LOOKUP(J38,Sheet1!$A$2:$A$141,Sheet1!$C$2:$C$141)</f>
        <v>09:00 - 10:40</v>
      </c>
      <c r="M38" s="171" t="str">
        <f>LOOKUP(J38,Sheet1!$A$2:$A$141,Sheet1!$D$2:$D$141)</f>
        <v>Kane Building</v>
      </c>
    </row>
    <row r="39" spans="1:13" ht="18.75" x14ac:dyDescent="0.3">
      <c r="A39" s="168">
        <v>31</v>
      </c>
      <c r="B39" s="146"/>
      <c r="C39" s="64" t="s">
        <v>1382</v>
      </c>
      <c r="D39" s="64" t="str">
        <f>M37</f>
        <v>Kane Building</v>
      </c>
      <c r="E39" s="30">
        <v>675</v>
      </c>
      <c r="F39" s="31" t="str">
        <f>LOOKUP(I39,Authors!$A$2:$A$723,Authors!$B$2:$B$723)</f>
        <v>Prof Olimpo Anaya-Lara</v>
      </c>
      <c r="G39" s="31" t="s">
        <v>58</v>
      </c>
      <c r="H39" s="31" t="s">
        <v>774</v>
      </c>
      <c r="I39" s="33">
        <v>634</v>
      </c>
      <c r="J39" s="172" t="s">
        <v>1063</v>
      </c>
      <c r="K39" s="171" t="str">
        <f>LOOKUP(J39,Sheet1!$A$2:$A$141,Sheet1!$B$2:$B$141)</f>
        <v>Wednesday 19th</v>
      </c>
      <c r="L39" s="171" t="str">
        <f>LOOKUP(J39,Sheet1!$A$2:$A$141,Sheet1!$C$2:$C$141)</f>
        <v>09:00 - 10:40</v>
      </c>
      <c r="M39" s="171" t="str">
        <f>LOOKUP(J39,Sheet1!$A$2:$A$141,Sheet1!$D$2:$D$141)</f>
        <v>Kane Building</v>
      </c>
    </row>
    <row r="40" spans="1:13" ht="19.5" thickBot="1" x14ac:dyDescent="0.35">
      <c r="A40" s="168">
        <v>32</v>
      </c>
      <c r="B40" s="148"/>
      <c r="C40" s="74"/>
      <c r="D40" s="74"/>
      <c r="E40" s="36">
        <v>548</v>
      </c>
      <c r="F40" s="37" t="str">
        <f>LOOKUP(I40,Authors!$A$2:$A$723,Authors!$B$2:$B$723)</f>
        <v>Dr Ömer Göksu</v>
      </c>
      <c r="G40" s="37" t="s">
        <v>179</v>
      </c>
      <c r="H40" s="37" t="s">
        <v>775</v>
      </c>
      <c r="I40" s="39">
        <v>651</v>
      </c>
      <c r="J40" s="172" t="s">
        <v>1063</v>
      </c>
      <c r="K40" s="171" t="str">
        <f>LOOKUP(J40,Sheet1!$A$2:$A$141,Sheet1!$B$2:$B$141)</f>
        <v>Wednesday 19th</v>
      </c>
      <c r="L40" s="171" t="str">
        <f>LOOKUP(J40,Sheet1!$A$2:$A$141,Sheet1!$C$2:$C$141)</f>
        <v>09:00 - 10:40</v>
      </c>
      <c r="M40" s="171" t="str">
        <f>LOOKUP(J40,Sheet1!$A$2:$A$141,Sheet1!$D$2:$D$141)</f>
        <v>Kane Building</v>
      </c>
    </row>
    <row r="41" spans="1:13" ht="18.75" x14ac:dyDescent="0.3">
      <c r="A41" s="168">
        <v>33</v>
      </c>
      <c r="B41" s="180"/>
      <c r="I41" s="177"/>
    </row>
    <row r="42" spans="1:13" ht="15.75" thickBot="1" x14ac:dyDescent="0.3">
      <c r="A42" s="168">
        <v>34</v>
      </c>
      <c r="B42" s="40" t="s">
        <v>1236</v>
      </c>
      <c r="C42" s="40" t="s">
        <v>1238</v>
      </c>
      <c r="D42" s="40" t="s">
        <v>1237</v>
      </c>
      <c r="E42" s="40" t="s">
        <v>1403</v>
      </c>
      <c r="F42" s="41" t="s">
        <v>2070</v>
      </c>
      <c r="G42" s="41" t="s">
        <v>483</v>
      </c>
      <c r="H42" s="42" t="s">
        <v>1306</v>
      </c>
      <c r="I42" s="40" t="s">
        <v>1214</v>
      </c>
    </row>
    <row r="43" spans="1:13" ht="18.75" x14ac:dyDescent="0.3">
      <c r="A43" s="168">
        <v>35</v>
      </c>
      <c r="B43" s="145"/>
      <c r="C43" s="83"/>
      <c r="D43" s="23"/>
      <c r="E43" s="24">
        <v>578</v>
      </c>
      <c r="F43" s="25" t="str">
        <f>LOOKUP(I43,Authors!$A$2:$A$723,Authors!$B$2:$B$723)</f>
        <v>Dr. Damian Flynn</v>
      </c>
      <c r="G43" s="25" t="s">
        <v>88</v>
      </c>
      <c r="H43" s="25" t="s">
        <v>776</v>
      </c>
      <c r="I43" s="27">
        <v>503</v>
      </c>
      <c r="J43" s="172" t="s">
        <v>1064</v>
      </c>
      <c r="K43" s="171" t="str">
        <f>LOOKUP(J43,Sheet1!$A$2:$A$141,Sheet1!$B$2:$B$141)</f>
        <v>Thursday 20th</v>
      </c>
      <c r="L43" s="171" t="str">
        <f>LOOKUP(J43,Sheet1!$A$2:$A$141,Sheet1!$C$2:$C$141)</f>
        <v>14:10-15:50</v>
      </c>
      <c r="M43" s="171" t="str">
        <f>LOOKUP(J43,Sheet1!$A$2:$A$141,Sheet1!$D$2:$D$141)</f>
        <v>West Wing</v>
      </c>
    </row>
    <row r="44" spans="1:13" ht="18.75" x14ac:dyDescent="0.3">
      <c r="A44" s="168">
        <v>36</v>
      </c>
      <c r="B44" s="146"/>
      <c r="C44" s="64" t="s">
        <v>1368</v>
      </c>
      <c r="D44" s="64" t="str">
        <f>K43</f>
        <v>Thursday 20th</v>
      </c>
      <c r="E44" s="30">
        <v>657</v>
      </c>
      <c r="F44" s="31" t="str">
        <f>LOOKUP(I44,Authors!$A$2:$A$723,Authors!$B$2:$B$723)</f>
        <v>Ms. Raquel Villena Ruiz</v>
      </c>
      <c r="G44" s="31" t="s">
        <v>777</v>
      </c>
      <c r="H44" s="31" t="s">
        <v>778</v>
      </c>
      <c r="I44" s="33">
        <v>612</v>
      </c>
      <c r="J44" s="172" t="s">
        <v>1064</v>
      </c>
      <c r="K44" s="171" t="str">
        <f>LOOKUP(J44,Sheet1!$A$2:$A$141,Sheet1!$B$2:$B$141)</f>
        <v>Thursday 20th</v>
      </c>
      <c r="L44" s="171" t="str">
        <f>LOOKUP(J44,Sheet1!$A$2:$A$141,Sheet1!$C$2:$C$141)</f>
        <v>14:10-15:50</v>
      </c>
      <c r="M44" s="171" t="str">
        <f>LOOKUP(J44,Sheet1!$A$2:$A$141,Sheet1!$D$2:$D$141)</f>
        <v>West Wing</v>
      </c>
    </row>
    <row r="45" spans="1:13" ht="18.75" x14ac:dyDescent="0.3">
      <c r="A45" s="168">
        <v>37</v>
      </c>
      <c r="B45" s="146" t="s">
        <v>1064</v>
      </c>
      <c r="C45" s="64" t="s">
        <v>1260</v>
      </c>
      <c r="D45" s="64" t="str">
        <f>L43</f>
        <v>14:10-15:50</v>
      </c>
      <c r="E45" s="30">
        <v>536</v>
      </c>
      <c r="F45" s="31" t="str">
        <f>LOOKUP(I45,Authors!$A$2:$A$723,Authors!$B$2:$B$723)</f>
        <v>Mr Amir Arasteh</v>
      </c>
      <c r="G45" s="31" t="s">
        <v>787</v>
      </c>
      <c r="H45" s="31" t="s">
        <v>788</v>
      </c>
      <c r="I45" s="33">
        <v>718</v>
      </c>
      <c r="J45" s="172" t="s">
        <v>1064</v>
      </c>
      <c r="K45" s="171" t="str">
        <f>LOOKUP(J45,Sheet1!$A$2:$A$141,Sheet1!$B$2:$B$141)</f>
        <v>Thursday 20th</v>
      </c>
      <c r="L45" s="171" t="str">
        <f>LOOKUP(J45,Sheet1!$A$2:$A$141,Sheet1!$C$2:$C$141)</f>
        <v>14:10-15:50</v>
      </c>
      <c r="M45" s="171" t="str">
        <f>LOOKUP(J45,Sheet1!$A$2:$A$141,Sheet1!$D$2:$D$141)</f>
        <v>West Wing</v>
      </c>
    </row>
    <row r="46" spans="1:13" ht="18.75" x14ac:dyDescent="0.3">
      <c r="A46" s="168">
        <v>38</v>
      </c>
      <c r="B46" s="146"/>
      <c r="C46" s="64"/>
      <c r="D46" s="64" t="str">
        <f>M43</f>
        <v>West Wing</v>
      </c>
      <c r="E46" s="30">
        <v>658</v>
      </c>
      <c r="F46" s="31" t="str">
        <f>LOOKUP(I46,Authors!$A$2:$A$723,Authors!$B$2:$B$723)</f>
        <v>Ms. Raquel Villena-Ruiz</v>
      </c>
      <c r="G46" s="31" t="s">
        <v>779</v>
      </c>
      <c r="H46" s="31" t="s">
        <v>780</v>
      </c>
      <c r="I46" s="33">
        <v>614</v>
      </c>
      <c r="J46" s="172" t="s">
        <v>1064</v>
      </c>
      <c r="K46" s="171" t="str">
        <f>LOOKUP(J46,Sheet1!$A$2:$A$141,Sheet1!$B$2:$B$141)</f>
        <v>Thursday 20th</v>
      </c>
      <c r="L46" s="171" t="str">
        <f>LOOKUP(J46,Sheet1!$A$2:$A$141,Sheet1!$C$2:$C$141)</f>
        <v>14:10-15:50</v>
      </c>
      <c r="M46" s="171" t="str">
        <f>LOOKUP(J46,Sheet1!$A$2:$A$141,Sheet1!$D$2:$D$141)</f>
        <v>West Wing</v>
      </c>
    </row>
    <row r="47" spans="1:13" ht="19.5" thickBot="1" x14ac:dyDescent="0.35">
      <c r="A47" s="168">
        <v>39</v>
      </c>
      <c r="B47" s="148"/>
      <c r="C47" s="74"/>
      <c r="D47" s="35"/>
      <c r="E47" s="36">
        <v>415</v>
      </c>
      <c r="F47" s="37" t="str">
        <f>LOOKUP(I47,Authors!$A$2:$A$723,Authors!$B$2:$B$723)</f>
        <v>Ms Moumita Sarkar</v>
      </c>
      <c r="G47" s="37" t="s">
        <v>25</v>
      </c>
      <c r="H47" s="37" t="s">
        <v>781</v>
      </c>
      <c r="I47" s="39">
        <v>617</v>
      </c>
      <c r="J47" s="172" t="s">
        <v>1064</v>
      </c>
      <c r="K47" s="171" t="str">
        <f>LOOKUP(J47,Sheet1!$A$2:$A$141,Sheet1!$B$2:$B$141)</f>
        <v>Thursday 20th</v>
      </c>
      <c r="L47" s="171" t="str">
        <f>LOOKUP(J47,Sheet1!$A$2:$A$141,Sheet1!$C$2:$C$141)</f>
        <v>14:10-15:50</v>
      </c>
      <c r="M47" s="171" t="str">
        <f>LOOKUP(J47,Sheet1!$A$2:$A$141,Sheet1!$D$2:$D$141)</f>
        <v>West Wing</v>
      </c>
    </row>
    <row r="48" spans="1:13" ht="18.75" x14ac:dyDescent="0.3">
      <c r="A48" s="168">
        <v>40</v>
      </c>
      <c r="B48" s="180"/>
      <c r="I48" s="177"/>
    </row>
    <row r="49" spans="1:13" ht="15.75" thickBot="1" x14ac:dyDescent="0.3">
      <c r="A49" s="168">
        <v>41</v>
      </c>
      <c r="B49" s="65" t="s">
        <v>1236</v>
      </c>
      <c r="C49" s="65" t="s">
        <v>1238</v>
      </c>
      <c r="D49" s="65" t="s">
        <v>1237</v>
      </c>
      <c r="E49" s="65" t="s">
        <v>1403</v>
      </c>
      <c r="F49" s="41" t="s">
        <v>2070</v>
      </c>
      <c r="G49" s="66" t="s">
        <v>483</v>
      </c>
      <c r="H49" s="42" t="s">
        <v>1306</v>
      </c>
      <c r="I49" s="65" t="s">
        <v>1214</v>
      </c>
    </row>
    <row r="50" spans="1:13" ht="18.75" x14ac:dyDescent="0.3">
      <c r="A50" s="168">
        <v>42</v>
      </c>
      <c r="B50" s="145"/>
      <c r="C50" s="83"/>
      <c r="D50" s="83" t="str">
        <f>K50</f>
        <v>Monday 17th</v>
      </c>
      <c r="E50" s="24">
        <v>277</v>
      </c>
      <c r="F50" s="25" t="str">
        <f>LOOKUP(I50,Authors!$A$2:$A$723,Authors!$B$2:$B$723)</f>
        <v>Oscar Saborío-Romano</v>
      </c>
      <c r="G50" s="25" t="s">
        <v>179</v>
      </c>
      <c r="H50" s="25" t="s">
        <v>782</v>
      </c>
      <c r="I50" s="27">
        <v>185</v>
      </c>
      <c r="J50" s="172" t="s">
        <v>1065</v>
      </c>
      <c r="K50" s="171" t="str">
        <f>LOOKUP(J50,Sheet1!$A$2:$A$141,Sheet1!$B$2:$B$141)</f>
        <v>Monday 17th</v>
      </c>
      <c r="L50" s="171" t="str">
        <f>LOOKUP(J50,Sheet1!$A$2:$A$141,Sheet1!$C$2:$C$141)</f>
        <v>16:20-18:00</v>
      </c>
      <c r="M50" s="171" t="str">
        <f>LOOKUP(J50,Sheet1!$A$2:$A$141,Sheet1!$D$2:$D$141)</f>
        <v>Kane Building</v>
      </c>
    </row>
    <row r="51" spans="1:13" ht="18.75" x14ac:dyDescent="0.3">
      <c r="A51" s="168">
        <v>43</v>
      </c>
      <c r="B51" s="146" t="s">
        <v>1065</v>
      </c>
      <c r="C51" s="64" t="s">
        <v>1266</v>
      </c>
      <c r="D51" s="64" t="str">
        <f>L50</f>
        <v>16:20-18:00</v>
      </c>
      <c r="E51" s="30">
        <v>651</v>
      </c>
      <c r="F51" s="31" t="str">
        <f>LOOKUP(I51,Authors!$A$2:$A$723,Authors!$B$2:$B$723)</f>
        <v>Prof Lie Xu</v>
      </c>
      <c r="G51" s="31" t="s">
        <v>58</v>
      </c>
      <c r="H51" s="141" t="s">
        <v>783</v>
      </c>
      <c r="I51" s="33">
        <v>603</v>
      </c>
      <c r="J51" s="172" t="s">
        <v>1065</v>
      </c>
      <c r="K51" s="171" t="str">
        <f>LOOKUP(J51,Sheet1!$A$2:$A$141,Sheet1!$B$2:$B$141)</f>
        <v>Monday 17th</v>
      </c>
      <c r="L51" s="171" t="str">
        <f>LOOKUP(J51,Sheet1!$A$2:$A$141,Sheet1!$C$2:$C$141)</f>
        <v>16:20-18:00</v>
      </c>
      <c r="M51" s="171" t="str">
        <f>LOOKUP(J51,Sheet1!$A$2:$A$141,Sheet1!$D$2:$D$141)</f>
        <v>Kane Building</v>
      </c>
    </row>
    <row r="52" spans="1:13" ht="18.75" x14ac:dyDescent="0.3">
      <c r="A52" s="168">
        <v>44</v>
      </c>
      <c r="B52" s="146"/>
      <c r="C52" s="64" t="s">
        <v>1261</v>
      </c>
      <c r="D52" s="64" t="str">
        <f>M50</f>
        <v>Kane Building</v>
      </c>
      <c r="E52" s="30">
        <v>681</v>
      </c>
      <c r="F52" s="31" t="str">
        <f>LOOKUP(I52,Authors!$A$2:$A$723,Authors!$B$2:$B$723)</f>
        <v>Dr. Andrew Harson</v>
      </c>
      <c r="G52" s="31" t="s">
        <v>43</v>
      </c>
      <c r="H52" s="31" t="s">
        <v>784</v>
      </c>
      <c r="I52" s="33">
        <v>656</v>
      </c>
      <c r="J52" s="172" t="s">
        <v>1065</v>
      </c>
      <c r="K52" s="171" t="str">
        <f>LOOKUP(J52,Sheet1!$A$2:$A$141,Sheet1!$B$2:$B$141)</f>
        <v>Monday 17th</v>
      </c>
      <c r="L52" s="171" t="str">
        <f>LOOKUP(J52,Sheet1!$A$2:$A$141,Sheet1!$C$2:$C$141)</f>
        <v>16:20-18:00</v>
      </c>
      <c r="M52" s="171" t="str">
        <f>LOOKUP(J52,Sheet1!$A$2:$A$141,Sheet1!$D$2:$D$141)</f>
        <v>Kane Building</v>
      </c>
    </row>
    <row r="53" spans="1:13" ht="19.5" thickBot="1" x14ac:dyDescent="0.35">
      <c r="A53" s="168">
        <v>45</v>
      </c>
      <c r="B53" s="148"/>
      <c r="C53" s="74"/>
      <c r="D53" s="74"/>
      <c r="E53" s="36">
        <v>640</v>
      </c>
      <c r="F53" s="37" t="str">
        <f>LOOKUP(I53,Authors!$A$2:$A$723,Authors!$B$2:$B$723)</f>
        <v>Mr. Fisnik Loku</v>
      </c>
      <c r="G53" s="37" t="s">
        <v>785</v>
      </c>
      <c r="H53" s="37" t="s">
        <v>786</v>
      </c>
      <c r="I53" s="39">
        <v>675</v>
      </c>
      <c r="J53" s="172" t="s">
        <v>1065</v>
      </c>
      <c r="K53" s="171" t="str">
        <f>LOOKUP(J53,Sheet1!$A$2:$A$141,Sheet1!$B$2:$B$141)</f>
        <v>Monday 17th</v>
      </c>
      <c r="L53" s="171" t="str">
        <f>LOOKUP(J53,Sheet1!$A$2:$A$141,Sheet1!$C$2:$C$141)</f>
        <v>16:20-18:00</v>
      </c>
      <c r="M53" s="171" t="str">
        <f>LOOKUP(J53,Sheet1!$A$2:$A$141,Sheet1!$D$2:$D$141)</f>
        <v>Kane Building</v>
      </c>
    </row>
    <row r="54" spans="1:13" ht="18.75" x14ac:dyDescent="0.3">
      <c r="A54" s="168">
        <v>46</v>
      </c>
      <c r="B54" s="180"/>
      <c r="E54" s="181"/>
      <c r="I54" s="177"/>
    </row>
    <row r="55" spans="1:13" ht="15.75" thickBot="1" x14ac:dyDescent="0.3">
      <c r="A55" s="168">
        <v>47</v>
      </c>
      <c r="B55" s="65" t="s">
        <v>1236</v>
      </c>
      <c r="C55" s="40" t="s">
        <v>1238</v>
      </c>
      <c r="D55" s="40" t="s">
        <v>1237</v>
      </c>
      <c r="E55" s="40" t="s">
        <v>1403</v>
      </c>
      <c r="F55" s="41" t="s">
        <v>2070</v>
      </c>
      <c r="G55" s="41" t="s">
        <v>483</v>
      </c>
      <c r="H55" s="42" t="s">
        <v>1306</v>
      </c>
      <c r="I55" s="65" t="s">
        <v>1214</v>
      </c>
    </row>
    <row r="56" spans="1:13" ht="18.75" x14ac:dyDescent="0.3">
      <c r="A56" s="168">
        <v>48</v>
      </c>
      <c r="B56" s="145"/>
      <c r="C56" s="83"/>
      <c r="D56" s="23"/>
      <c r="E56" s="24">
        <v>496</v>
      </c>
      <c r="F56" s="25" t="str">
        <f>LOOKUP(I56,Authors!$A$2:$A$723,Authors!$B$2:$B$723)</f>
        <v>Professor Jakub Osmic</v>
      </c>
      <c r="G56" s="25" t="s">
        <v>725</v>
      </c>
      <c r="H56" s="25" t="s">
        <v>726</v>
      </c>
      <c r="I56" s="27">
        <v>395</v>
      </c>
      <c r="J56" s="172" t="s">
        <v>1056</v>
      </c>
      <c r="K56" s="171" t="str">
        <f>LOOKUP(J56,Sheet1!$A$2:$A$141,Sheet1!$B$2:$B$141)</f>
        <v xml:space="preserve">Tuesday 18th </v>
      </c>
      <c r="L56" s="171" t="str">
        <f>LOOKUP(J56,Sheet1!$A$2:$A$141,Sheet1!$C$2:$C$141)</f>
        <v>09:00 - 10:40</v>
      </c>
      <c r="M56" s="171" t="str">
        <f>LOOKUP(J56,Sheet1!$A$2:$A$141,Sheet1!$D$2:$D$141)</f>
        <v>West Wing</v>
      </c>
    </row>
    <row r="57" spans="1:13" ht="18.75" x14ac:dyDescent="0.3">
      <c r="A57" s="168">
        <v>49</v>
      </c>
      <c r="B57" s="146"/>
      <c r="C57" s="64" t="s">
        <v>1267</v>
      </c>
      <c r="D57" s="64" t="str">
        <f>K56</f>
        <v xml:space="preserve">Tuesday 18th </v>
      </c>
      <c r="E57" s="51">
        <v>369</v>
      </c>
      <c r="F57" s="31" t="str">
        <f>LOOKUP(I57,Authors!$A$2:$A$723,Authors!$B$2:$B$723)</f>
        <v>Mr. Simon Camal</v>
      </c>
      <c r="G57" s="53" t="s">
        <v>344</v>
      </c>
      <c r="H57" s="53" t="s">
        <v>345</v>
      </c>
      <c r="I57" s="54">
        <v>337</v>
      </c>
      <c r="J57" s="173" t="s">
        <v>1056</v>
      </c>
      <c r="K57" s="171" t="str">
        <f>LOOKUP(J57,Sheet1!$A$2:$A$141,Sheet1!$B$2:$B$141)</f>
        <v xml:space="preserve">Tuesday 18th </v>
      </c>
      <c r="L57" s="171" t="str">
        <f>LOOKUP(J57,Sheet1!$A$2:$A$141,Sheet1!$C$2:$C$141)</f>
        <v>09:00 - 10:40</v>
      </c>
      <c r="M57" s="171" t="str">
        <f>LOOKUP(J57,Sheet1!$A$2:$A$141,Sheet1!$D$2:$D$141)</f>
        <v>West Wing</v>
      </c>
    </row>
    <row r="58" spans="1:13" ht="18.75" x14ac:dyDescent="0.3">
      <c r="A58" s="168">
        <v>50</v>
      </c>
      <c r="B58" s="146" t="s">
        <v>1056</v>
      </c>
      <c r="C58" s="64" t="s">
        <v>1262</v>
      </c>
      <c r="D58" s="64" t="str">
        <f>L56</f>
        <v>09:00 - 10:40</v>
      </c>
      <c r="E58" s="30">
        <v>501</v>
      </c>
      <c r="F58" s="31" t="str">
        <f>LOOKUP(I58,Authors!$A$2:$A$723,Authors!$B$2:$B$723)</f>
        <v>Mr. Cathal William O'Donnell</v>
      </c>
      <c r="G58" s="31" t="s">
        <v>727</v>
      </c>
      <c r="H58" s="31" t="s">
        <v>728</v>
      </c>
      <c r="I58" s="33">
        <v>399</v>
      </c>
      <c r="J58" s="172" t="s">
        <v>1056</v>
      </c>
      <c r="K58" s="171" t="str">
        <f>LOOKUP(J58,Sheet1!$A$2:$A$141,Sheet1!$B$2:$B$141)</f>
        <v xml:space="preserve">Tuesday 18th </v>
      </c>
      <c r="L58" s="171" t="str">
        <f>LOOKUP(J58,Sheet1!$A$2:$A$141,Sheet1!$C$2:$C$141)</f>
        <v>09:00 - 10:40</v>
      </c>
      <c r="M58" s="171" t="str">
        <f>LOOKUP(J58,Sheet1!$A$2:$A$141,Sheet1!$D$2:$D$141)</f>
        <v>West Wing</v>
      </c>
    </row>
    <row r="59" spans="1:13" ht="18.75" x14ac:dyDescent="0.3">
      <c r="A59" s="168">
        <v>51</v>
      </c>
      <c r="B59" s="146"/>
      <c r="C59" s="68" t="s">
        <v>1385</v>
      </c>
      <c r="D59" s="64" t="str">
        <f>M56</f>
        <v>West Wing</v>
      </c>
      <c r="E59" s="30">
        <v>502</v>
      </c>
      <c r="F59" s="31" t="str">
        <f>LOOKUP(I59,Authors!$A$2:$A$723,Authors!$B$2:$B$723)</f>
        <v>Dr. Mahdi Ebrahimi Salari</v>
      </c>
      <c r="G59" s="31" t="s">
        <v>406</v>
      </c>
      <c r="H59" s="31" t="s">
        <v>729</v>
      </c>
      <c r="I59" s="33">
        <v>401</v>
      </c>
      <c r="J59" s="172" t="s">
        <v>1056</v>
      </c>
      <c r="K59" s="171" t="str">
        <f>LOOKUP(J59,Sheet1!$A$2:$A$141,Sheet1!$B$2:$B$141)</f>
        <v xml:space="preserve">Tuesday 18th </v>
      </c>
      <c r="L59" s="171" t="str">
        <f>LOOKUP(J59,Sheet1!$A$2:$A$141,Sheet1!$C$2:$C$141)</f>
        <v>09:00 - 10:40</v>
      </c>
      <c r="M59" s="171" t="str">
        <f>LOOKUP(J59,Sheet1!$A$2:$A$141,Sheet1!$D$2:$D$141)</f>
        <v>West Wing</v>
      </c>
    </row>
    <row r="60" spans="1:13" ht="19.5" thickBot="1" x14ac:dyDescent="0.35">
      <c r="A60" s="168">
        <v>52</v>
      </c>
      <c r="B60" s="148"/>
      <c r="C60" s="74"/>
      <c r="D60" s="35"/>
      <c r="E60" s="36">
        <v>713</v>
      </c>
      <c r="F60" s="37" t="str">
        <f>LOOKUP(I60,Authors!$A$2:$A$723,Authors!$B$2:$B$723)</f>
        <v>Dr. Emmanuel Pican</v>
      </c>
      <c r="G60" s="37" t="s">
        <v>463</v>
      </c>
      <c r="H60" s="37" t="s">
        <v>730</v>
      </c>
      <c r="I60" s="39">
        <v>679</v>
      </c>
      <c r="J60" s="172" t="s">
        <v>1056</v>
      </c>
      <c r="K60" s="171" t="str">
        <f>LOOKUP(J60,Sheet1!$A$2:$A$141,Sheet1!$B$2:$B$141)</f>
        <v xml:space="preserve">Tuesday 18th </v>
      </c>
      <c r="L60" s="171" t="str">
        <f>LOOKUP(J60,Sheet1!$A$2:$A$141,Sheet1!$C$2:$C$141)</f>
        <v>09:00 - 10:40</v>
      </c>
      <c r="M60" s="171" t="str">
        <f>LOOKUP(J60,Sheet1!$A$2:$A$141,Sheet1!$D$2:$D$141)</f>
        <v>West Wing</v>
      </c>
    </row>
    <row r="61" spans="1:13" ht="18.75" x14ac:dyDescent="0.3">
      <c r="A61" s="168">
        <v>53</v>
      </c>
      <c r="B61" s="180"/>
      <c r="C61" s="177"/>
      <c r="D61" s="176"/>
      <c r="E61" s="177"/>
      <c r="F61" s="176"/>
      <c r="G61" s="176"/>
      <c r="H61" s="176"/>
      <c r="I61" s="177"/>
    </row>
    <row r="62" spans="1:13" ht="15.75" thickBot="1" x14ac:dyDescent="0.3">
      <c r="A62" s="168">
        <v>54</v>
      </c>
      <c r="B62" s="65" t="s">
        <v>1236</v>
      </c>
      <c r="C62" s="40" t="s">
        <v>1238</v>
      </c>
      <c r="D62" s="40" t="s">
        <v>1237</v>
      </c>
      <c r="E62" s="40" t="s">
        <v>1403</v>
      </c>
      <c r="F62" s="41" t="s">
        <v>2070</v>
      </c>
      <c r="G62" s="41" t="s">
        <v>483</v>
      </c>
      <c r="H62" s="42" t="s">
        <v>1306</v>
      </c>
      <c r="I62" s="65" t="s">
        <v>1214</v>
      </c>
    </row>
    <row r="63" spans="1:13" ht="18.75" x14ac:dyDescent="0.3">
      <c r="A63" s="168">
        <v>55</v>
      </c>
      <c r="B63" s="145"/>
      <c r="C63" s="83"/>
      <c r="D63" s="23"/>
      <c r="E63" s="24">
        <v>143</v>
      </c>
      <c r="F63" s="25" t="str">
        <f>LOOKUP(I63,Authors!$A$2:$A$723,Authors!$B$2:$B$723)</f>
        <v>Mr. Miguel Marques</v>
      </c>
      <c r="G63" s="25" t="s">
        <v>731</v>
      </c>
      <c r="H63" s="25" t="s">
        <v>732</v>
      </c>
      <c r="I63" s="27">
        <v>521</v>
      </c>
      <c r="J63" s="172" t="s">
        <v>1058</v>
      </c>
      <c r="K63" s="171" t="str">
        <f>LOOKUP(J63,Sheet1!$A$2:$A$141,Sheet1!$B$2:$B$141)</f>
        <v xml:space="preserve">Tuesday 18th </v>
      </c>
      <c r="L63" s="171" t="str">
        <f>LOOKUP(J63,Sheet1!$A$2:$A$141,Sheet1!$C$2:$C$141)</f>
        <v>14:10-15:50</v>
      </c>
      <c r="M63" s="171" t="str">
        <f>LOOKUP(J63,Sheet1!$A$2:$A$141,Sheet1!$D$2:$D$141)</f>
        <v>Kane Building</v>
      </c>
    </row>
    <row r="64" spans="1:13" ht="18.75" x14ac:dyDescent="0.3">
      <c r="A64" s="168">
        <v>56</v>
      </c>
      <c r="B64" s="146"/>
      <c r="C64" s="64" t="s">
        <v>1268</v>
      </c>
      <c r="D64" s="64" t="str">
        <f>K63</f>
        <v xml:space="preserve">Tuesday 18th </v>
      </c>
      <c r="E64" s="30">
        <v>595</v>
      </c>
      <c r="F64" s="31" t="str">
        <f>LOOKUP(I64,Authors!$A$2:$A$723,Authors!$B$2:$B$723)</f>
        <v>Dr. Sheila Nolan</v>
      </c>
      <c r="G64" s="31" t="s">
        <v>733</v>
      </c>
      <c r="H64" s="31" t="s">
        <v>734</v>
      </c>
      <c r="I64" s="33">
        <v>524</v>
      </c>
      <c r="J64" s="172" t="s">
        <v>1058</v>
      </c>
      <c r="K64" s="171" t="str">
        <f>LOOKUP(J64,Sheet1!$A$2:$A$141,Sheet1!$B$2:$B$141)</f>
        <v xml:space="preserve">Tuesday 18th </v>
      </c>
      <c r="L64" s="171" t="str">
        <f>LOOKUP(J64,Sheet1!$A$2:$A$141,Sheet1!$C$2:$C$141)</f>
        <v>14:10-15:50</v>
      </c>
      <c r="M64" s="171" t="str">
        <f>LOOKUP(J64,Sheet1!$A$2:$A$141,Sheet1!$D$2:$D$141)</f>
        <v>Kane Building</v>
      </c>
    </row>
    <row r="65" spans="1:259" ht="18.75" x14ac:dyDescent="0.3">
      <c r="A65" s="168">
        <v>57</v>
      </c>
      <c r="B65" s="146" t="s">
        <v>1058</v>
      </c>
      <c r="C65" s="64" t="s">
        <v>1269</v>
      </c>
      <c r="D65" s="64" t="str">
        <f>L63</f>
        <v>14:10-15:50</v>
      </c>
      <c r="E65" s="30">
        <v>602</v>
      </c>
      <c r="F65" s="31" t="str">
        <f>LOOKUP(I65,Authors!$A$2:$A$723,Authors!$B$2:$B$723)</f>
        <v>Mr. Conor Cooney</v>
      </c>
      <c r="G65" s="31" t="s">
        <v>735</v>
      </c>
      <c r="H65" s="31" t="s">
        <v>736</v>
      </c>
      <c r="I65" s="33">
        <v>531</v>
      </c>
      <c r="J65" s="172" t="s">
        <v>1058</v>
      </c>
      <c r="K65" s="171" t="str">
        <f>LOOKUP(J65,Sheet1!$A$2:$A$141,Sheet1!$B$2:$B$141)</f>
        <v xml:space="preserve">Tuesday 18th </v>
      </c>
      <c r="L65" s="171" t="str">
        <f>LOOKUP(J65,Sheet1!$A$2:$A$141,Sheet1!$C$2:$C$141)</f>
        <v>14:10-15:50</v>
      </c>
      <c r="M65" s="171" t="str">
        <f>LOOKUP(J65,Sheet1!$A$2:$A$141,Sheet1!$D$2:$D$141)</f>
        <v>Kane Building</v>
      </c>
    </row>
    <row r="66" spans="1:259" ht="18.75" x14ac:dyDescent="0.3">
      <c r="A66" s="168">
        <v>58</v>
      </c>
      <c r="B66" s="146"/>
      <c r="C66" s="64"/>
      <c r="D66" s="64" t="str">
        <f>M63</f>
        <v>Kane Building</v>
      </c>
      <c r="E66" s="30">
        <v>476</v>
      </c>
      <c r="F66" s="31" t="str">
        <f>LOOKUP(I66,Authors!$A$2:$A$723,Authors!$B$2:$B$723)</f>
        <v>Mr. Stefan Loew</v>
      </c>
      <c r="G66" s="31" t="s">
        <v>660</v>
      </c>
      <c r="H66" s="31" t="s">
        <v>737</v>
      </c>
      <c r="I66" s="33">
        <v>555</v>
      </c>
      <c r="J66" s="172" t="s">
        <v>1058</v>
      </c>
      <c r="K66" s="171" t="str">
        <f>LOOKUP(J66,Sheet1!$A$2:$A$141,Sheet1!$B$2:$B$141)</f>
        <v xml:space="preserve">Tuesday 18th </v>
      </c>
      <c r="L66" s="171" t="str">
        <f>LOOKUP(J66,Sheet1!$A$2:$A$141,Sheet1!$C$2:$C$141)</f>
        <v>14:10-15:50</v>
      </c>
      <c r="M66" s="171" t="str">
        <f>LOOKUP(J66,Sheet1!$A$2:$A$141,Sheet1!$D$2:$D$141)</f>
        <v>Kane Building</v>
      </c>
    </row>
    <row r="67" spans="1:259" ht="19.5" thickBot="1" x14ac:dyDescent="0.35">
      <c r="A67" s="168">
        <v>59</v>
      </c>
      <c r="B67" s="148"/>
      <c r="C67" s="74"/>
      <c r="D67" s="35"/>
      <c r="E67" s="36">
        <v>632</v>
      </c>
      <c r="F67" s="37" t="str">
        <f>LOOKUP(I67,Authors!$A$2:$A$723,Authors!$B$2:$B$723)</f>
        <v>Mr. John Lowry</v>
      </c>
      <c r="G67" s="37" t="s">
        <v>733</v>
      </c>
      <c r="H67" s="37" t="s">
        <v>738</v>
      </c>
      <c r="I67" s="39">
        <v>573</v>
      </c>
      <c r="J67" s="172" t="s">
        <v>1058</v>
      </c>
      <c r="K67" s="171" t="str">
        <f>LOOKUP(J67,Sheet1!$A$2:$A$141,Sheet1!$B$2:$B$141)</f>
        <v xml:space="preserve">Tuesday 18th </v>
      </c>
      <c r="L67" s="171" t="str">
        <f>LOOKUP(J67,Sheet1!$A$2:$A$141,Sheet1!$C$2:$C$141)</f>
        <v>14:10-15:50</v>
      </c>
      <c r="M67" s="171" t="str">
        <f>LOOKUP(J67,Sheet1!$A$2:$A$141,Sheet1!$D$2:$D$141)</f>
        <v>Kane Building</v>
      </c>
    </row>
    <row r="68" spans="1:259" ht="18.75" x14ac:dyDescent="0.3">
      <c r="A68" s="168">
        <v>60</v>
      </c>
      <c r="B68" s="179"/>
    </row>
    <row r="69" spans="1:259" ht="15.75" thickBot="1" x14ac:dyDescent="0.3">
      <c r="A69" s="168">
        <v>61</v>
      </c>
      <c r="B69" s="65" t="s">
        <v>1236</v>
      </c>
      <c r="C69" s="40" t="s">
        <v>1238</v>
      </c>
      <c r="D69" s="40" t="s">
        <v>1237</v>
      </c>
      <c r="E69" s="40" t="s">
        <v>1403</v>
      </c>
      <c r="F69" s="41" t="s">
        <v>2070</v>
      </c>
      <c r="G69" s="41" t="s">
        <v>483</v>
      </c>
      <c r="H69" s="42" t="s">
        <v>1306</v>
      </c>
      <c r="I69" s="65" t="s">
        <v>1214</v>
      </c>
    </row>
    <row r="70" spans="1:259" ht="18.75" x14ac:dyDescent="0.3">
      <c r="A70" s="168">
        <v>62</v>
      </c>
      <c r="B70" s="145"/>
      <c r="C70" s="83"/>
      <c r="D70" s="23"/>
      <c r="E70" s="24">
        <v>598</v>
      </c>
      <c r="F70" s="25" t="str">
        <f>LOOKUP(I70,Authors!$A$2:$A$723,Authors!$B$2:$B$723)</f>
        <v>Mr. Rui Pestana</v>
      </c>
      <c r="G70" s="25" t="s">
        <v>739</v>
      </c>
      <c r="H70" s="25" t="s">
        <v>740</v>
      </c>
      <c r="I70" s="27">
        <v>592</v>
      </c>
      <c r="J70" s="172" t="s">
        <v>1059</v>
      </c>
      <c r="K70" s="171" t="str">
        <f>LOOKUP(J70,Sheet1!$A$2:$A$141,Sheet1!$B$2:$B$141)</f>
        <v xml:space="preserve">Tuesday 18th </v>
      </c>
      <c r="L70" s="171" t="str">
        <f>LOOKUP(J70,Sheet1!$A$2:$A$141,Sheet1!$C$2:$C$141)</f>
        <v>16:20-18:00</v>
      </c>
      <c r="M70" s="171" t="str">
        <f>LOOKUP(J70,Sheet1!$A$2:$A$141,Sheet1!$D$2:$D$141)</f>
        <v>Kane Building</v>
      </c>
    </row>
    <row r="71" spans="1:259" ht="18.75" x14ac:dyDescent="0.3">
      <c r="A71" s="168">
        <v>63</v>
      </c>
      <c r="B71" s="146"/>
      <c r="C71" s="64" t="s">
        <v>1268</v>
      </c>
      <c r="D71" s="64" t="str">
        <f>K70</f>
        <v xml:space="preserve">Tuesday 18th </v>
      </c>
      <c r="E71" s="30">
        <v>646</v>
      </c>
      <c r="F71" s="31" t="str">
        <f>LOOKUP(I71,Authors!$A$2:$A$723,Authors!$B$2:$B$723)</f>
        <v>Mrs. Helena Gerard</v>
      </c>
      <c r="G71" s="31" t="s">
        <v>741</v>
      </c>
      <c r="H71" s="31" t="s">
        <v>742</v>
      </c>
      <c r="I71" s="33">
        <v>597</v>
      </c>
      <c r="J71" s="172" t="s">
        <v>1059</v>
      </c>
      <c r="K71" s="171" t="str">
        <f>LOOKUP(J71,Sheet1!$A$2:$A$141,Sheet1!$B$2:$B$141)</f>
        <v xml:space="preserve">Tuesday 18th </v>
      </c>
      <c r="L71" s="171" t="str">
        <f>LOOKUP(J71,Sheet1!$A$2:$A$141,Sheet1!$C$2:$C$141)</f>
        <v>16:20-18:00</v>
      </c>
      <c r="M71" s="171" t="str">
        <f>LOOKUP(J71,Sheet1!$A$2:$A$141,Sheet1!$D$2:$D$141)</f>
        <v>Kane Building</v>
      </c>
    </row>
    <row r="72" spans="1:259" ht="18.75" x14ac:dyDescent="0.3">
      <c r="A72" s="168">
        <v>64</v>
      </c>
      <c r="B72" s="146" t="s">
        <v>1059</v>
      </c>
      <c r="C72" s="64" t="s">
        <v>1269</v>
      </c>
      <c r="D72" s="64" t="str">
        <f>L70</f>
        <v>16:20-18:00</v>
      </c>
      <c r="E72" s="30">
        <v>655</v>
      </c>
      <c r="F72" s="31" t="str">
        <f>LOOKUP(I72,Authors!$A$2:$A$723,Authors!$B$2:$B$723)</f>
        <v>Dr Mark Gordon</v>
      </c>
      <c r="G72" s="31" t="s">
        <v>743</v>
      </c>
      <c r="H72" s="31" t="s">
        <v>744</v>
      </c>
      <c r="I72" s="33">
        <v>613</v>
      </c>
      <c r="J72" s="172" t="s">
        <v>1059</v>
      </c>
      <c r="K72" s="171" t="str">
        <f>LOOKUP(J72,Sheet1!$A$2:$A$141,Sheet1!$B$2:$B$141)</f>
        <v xml:space="preserve">Tuesday 18th </v>
      </c>
      <c r="L72" s="171" t="str">
        <f>LOOKUP(J72,Sheet1!$A$2:$A$141,Sheet1!$C$2:$C$141)</f>
        <v>16:20-18:00</v>
      </c>
      <c r="M72" s="171" t="str">
        <f>LOOKUP(J72,Sheet1!$A$2:$A$141,Sheet1!$D$2:$D$141)</f>
        <v>Kane Building</v>
      </c>
    </row>
    <row r="73" spans="1:259" x14ac:dyDescent="0.25">
      <c r="A73" s="168">
        <v>65</v>
      </c>
      <c r="B73" s="162"/>
      <c r="C73" s="64"/>
      <c r="D73" s="64" t="str">
        <f>M70</f>
        <v>Kane Building</v>
      </c>
      <c r="E73" s="30">
        <v>685</v>
      </c>
      <c r="F73" s="31" t="str">
        <f>LOOKUP(I73,Authors!$A$2:$A$723,Authors!$B$2:$B$723)</f>
        <v>Mrs. Marie-ann Evans</v>
      </c>
      <c r="G73" s="31" t="s">
        <v>745</v>
      </c>
      <c r="H73" s="31" t="s">
        <v>746</v>
      </c>
      <c r="I73" s="33">
        <v>639</v>
      </c>
      <c r="J73" s="172" t="s">
        <v>1059</v>
      </c>
      <c r="K73" s="171" t="str">
        <f>LOOKUP(J73,Sheet1!$A$2:$A$141,Sheet1!$B$2:$B$141)</f>
        <v xml:space="preserve">Tuesday 18th </v>
      </c>
      <c r="L73" s="171" t="str">
        <f>LOOKUP(J73,Sheet1!$A$2:$A$141,Sheet1!$C$2:$C$141)</f>
        <v>16:20-18:00</v>
      </c>
      <c r="M73" s="171" t="str">
        <f>LOOKUP(J73,Sheet1!$A$2:$A$141,Sheet1!$D$2:$D$141)</f>
        <v>Kane Building</v>
      </c>
    </row>
    <row r="74" spans="1:259" ht="15.75" thickBot="1" x14ac:dyDescent="0.3">
      <c r="A74" s="187">
        <v>66</v>
      </c>
      <c r="B74" s="162"/>
      <c r="C74" s="64"/>
      <c r="D74" s="49"/>
      <c r="E74" s="30" t="s">
        <v>1401</v>
      </c>
      <c r="F74" s="37" t="str">
        <f>LOOKUP(I74,Authors!$A$2:$A$723,Authors!$B$2:$B$723)</f>
        <v>David  McMullin</v>
      </c>
      <c r="G74" s="31"/>
      <c r="H74" s="31" t="s">
        <v>747</v>
      </c>
      <c r="I74" s="33">
        <v>648</v>
      </c>
      <c r="J74" s="172" t="s">
        <v>1059</v>
      </c>
      <c r="K74" s="171" t="str">
        <f>LOOKUP(J74,Sheet1!$A$2:$A$141,Sheet1!$B$2:$B$141)</f>
        <v xml:space="preserve">Tuesday 18th </v>
      </c>
      <c r="L74" s="171" t="str">
        <f>LOOKUP(J74,Sheet1!$A$2:$A$141,Sheet1!$C$2:$C$141)</f>
        <v>16:20-18:00</v>
      </c>
      <c r="M74" s="171" t="str">
        <f>LOOKUP(J74,Sheet1!$A$2:$A$141,Sheet1!$D$2:$D$141)</f>
        <v>Kane Building</v>
      </c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6"/>
      <c r="HL74" s="186"/>
      <c r="HM74" s="186"/>
      <c r="HN74" s="186"/>
      <c r="HO74" s="186"/>
      <c r="HP74" s="186"/>
      <c r="HQ74" s="186"/>
      <c r="HR74" s="186"/>
      <c r="HS74" s="186"/>
      <c r="HT74" s="186"/>
      <c r="HU74" s="186"/>
      <c r="HV74" s="186"/>
      <c r="HW74" s="186"/>
      <c r="HX74" s="186"/>
      <c r="HY74" s="186"/>
      <c r="HZ74" s="186"/>
      <c r="IA74" s="186"/>
      <c r="IB74" s="186"/>
      <c r="IC74" s="186"/>
      <c r="ID74" s="186"/>
      <c r="IE74" s="186"/>
      <c r="IF74" s="186"/>
      <c r="IG74" s="186"/>
      <c r="IH74" s="186"/>
      <c r="II74" s="186"/>
      <c r="IJ74" s="186"/>
      <c r="IK74" s="186"/>
      <c r="IL74" s="186"/>
      <c r="IM74" s="186"/>
      <c r="IN74" s="186"/>
      <c r="IO74" s="186"/>
      <c r="IP74" s="186"/>
      <c r="IQ74" s="186"/>
      <c r="IR74" s="186"/>
      <c r="IS74" s="186"/>
      <c r="IT74" s="186"/>
      <c r="IU74" s="186"/>
      <c r="IV74" s="186"/>
      <c r="IW74" s="186"/>
      <c r="IX74" s="186"/>
      <c r="IY74" s="186"/>
    </row>
    <row r="75" spans="1:259" s="186" customFormat="1" x14ac:dyDescent="0.25">
      <c r="A75" s="188">
        <v>67</v>
      </c>
      <c r="B75" s="350"/>
      <c r="C75" s="351"/>
      <c r="D75" s="350"/>
      <c r="E75" s="352"/>
      <c r="F75" s="350"/>
      <c r="G75" s="350"/>
      <c r="H75" s="350"/>
      <c r="I75" s="351"/>
      <c r="J75" s="185"/>
      <c r="K75" s="185"/>
      <c r="L75" s="185"/>
      <c r="M75" s="185"/>
    </row>
    <row r="76" spans="1:259" ht="15.75" thickBot="1" x14ac:dyDescent="0.3">
      <c r="A76" s="168">
        <v>68</v>
      </c>
      <c r="B76" s="65" t="s">
        <v>1236</v>
      </c>
      <c r="C76" s="40" t="s">
        <v>1238</v>
      </c>
      <c r="D76" s="40" t="s">
        <v>1237</v>
      </c>
      <c r="E76" s="40" t="s">
        <v>1403</v>
      </c>
      <c r="F76" s="41" t="s">
        <v>2070</v>
      </c>
      <c r="G76" s="41" t="s">
        <v>483</v>
      </c>
      <c r="H76" s="42" t="s">
        <v>1306</v>
      </c>
      <c r="I76" s="65" t="s">
        <v>1214</v>
      </c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86"/>
      <c r="EQ76" s="186"/>
      <c r="ER76" s="186"/>
      <c r="ES76" s="186"/>
      <c r="ET76" s="186"/>
      <c r="EU76" s="186"/>
      <c r="EV76" s="186"/>
      <c r="EW76" s="186"/>
      <c r="EX76" s="186"/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6"/>
      <c r="FK76" s="186"/>
      <c r="FL76" s="186"/>
      <c r="FM76" s="186"/>
      <c r="FN76" s="186"/>
      <c r="FO76" s="186"/>
      <c r="FP76" s="186"/>
      <c r="FQ76" s="186"/>
      <c r="FR76" s="186"/>
      <c r="FS76" s="186"/>
      <c r="FT76" s="186"/>
      <c r="FU76" s="186"/>
      <c r="FV76" s="186"/>
      <c r="FW76" s="186"/>
      <c r="FX76" s="186"/>
      <c r="FY76" s="186"/>
      <c r="FZ76" s="186"/>
      <c r="GA76" s="186"/>
      <c r="GB76" s="186"/>
      <c r="GC76" s="186"/>
      <c r="GD76" s="186"/>
      <c r="GE76" s="186"/>
      <c r="GF76" s="186"/>
      <c r="GG76" s="186"/>
      <c r="GH76" s="186"/>
      <c r="GI76" s="186"/>
      <c r="GJ76" s="186"/>
      <c r="GK76" s="186"/>
      <c r="GL76" s="186"/>
      <c r="GM76" s="186"/>
      <c r="GN76" s="186"/>
      <c r="GO76" s="186"/>
      <c r="GP76" s="186"/>
      <c r="GQ76" s="186"/>
      <c r="GR76" s="186"/>
      <c r="GS76" s="186"/>
      <c r="GT76" s="186"/>
      <c r="GU76" s="186"/>
      <c r="GV76" s="186"/>
      <c r="GW76" s="186"/>
      <c r="GX76" s="186"/>
      <c r="GY76" s="186"/>
      <c r="GZ76" s="186"/>
      <c r="HA76" s="186"/>
      <c r="HB76" s="186"/>
      <c r="HC76" s="186"/>
      <c r="HD76" s="186"/>
      <c r="HE76" s="186"/>
      <c r="HF76" s="186"/>
      <c r="HG76" s="186"/>
      <c r="HH76" s="186"/>
      <c r="HI76" s="186"/>
      <c r="HJ76" s="186"/>
      <c r="HK76" s="186"/>
      <c r="HL76" s="186"/>
      <c r="HM76" s="186"/>
      <c r="HN76" s="186"/>
      <c r="HO76" s="186"/>
      <c r="HP76" s="186"/>
      <c r="HQ76" s="186"/>
      <c r="HR76" s="186"/>
      <c r="HS76" s="186"/>
      <c r="HT76" s="186"/>
      <c r="HU76" s="186"/>
      <c r="HV76" s="186"/>
      <c r="HW76" s="186"/>
      <c r="HX76" s="186"/>
      <c r="HY76" s="186"/>
      <c r="HZ76" s="186"/>
      <c r="IA76" s="186"/>
      <c r="IB76" s="186"/>
      <c r="IC76" s="186"/>
      <c r="ID76" s="186"/>
      <c r="IE76" s="186"/>
      <c r="IF76" s="186"/>
      <c r="IG76" s="186"/>
      <c r="IH76" s="186"/>
      <c r="II76" s="186"/>
      <c r="IJ76" s="186"/>
      <c r="IK76" s="186"/>
      <c r="IL76" s="186"/>
      <c r="IM76" s="186"/>
      <c r="IN76" s="186"/>
      <c r="IO76" s="186"/>
      <c r="IP76" s="186"/>
      <c r="IQ76" s="186"/>
      <c r="IR76" s="186"/>
      <c r="IS76" s="186"/>
      <c r="IT76" s="186"/>
      <c r="IU76" s="186"/>
      <c r="IV76" s="186"/>
      <c r="IW76" s="186"/>
      <c r="IX76" s="186"/>
      <c r="IY76" s="186"/>
    </row>
    <row r="77" spans="1:259" x14ac:dyDescent="0.25">
      <c r="A77" s="168">
        <v>69</v>
      </c>
      <c r="B77" s="43"/>
      <c r="C77" s="83"/>
      <c r="D77" s="23"/>
      <c r="E77" s="70">
        <v>479</v>
      </c>
      <c r="F77" s="25" t="str">
        <f>LOOKUP(I77,Authors!$A$2:$A$723,Authors!$B$2:$B$723)</f>
        <v>Dr. Sarah Barber</v>
      </c>
      <c r="G77" s="71" t="s">
        <v>550</v>
      </c>
      <c r="H77" s="71" t="s">
        <v>1253</v>
      </c>
      <c r="I77" s="27">
        <v>452</v>
      </c>
      <c r="J77" s="172" t="s">
        <v>1066</v>
      </c>
      <c r="K77" s="171" t="str">
        <f>LOOKUP(J77,Sheet1!$A$2:$A$141,Sheet1!$B$2:$B$141)</f>
        <v>Wednesday 19th</v>
      </c>
      <c r="L77" s="171" t="str">
        <f>LOOKUP(J77,Sheet1!$A$2:$A$141,Sheet1!$C$2:$C$141)</f>
        <v>16:20-18:00</v>
      </c>
      <c r="M77" s="171" t="str">
        <f>LOOKUP(J77,Sheet1!$A$2:$A$141,Sheet1!$D$2:$D$141)</f>
        <v>Kane Building</v>
      </c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6"/>
      <c r="FU77" s="186"/>
      <c r="FV77" s="186"/>
      <c r="FW77" s="186"/>
      <c r="FX77" s="186"/>
      <c r="FY77" s="186"/>
      <c r="FZ77" s="186"/>
      <c r="GA77" s="186"/>
      <c r="GB77" s="186"/>
      <c r="GC77" s="186"/>
      <c r="GD77" s="186"/>
      <c r="GE77" s="186"/>
      <c r="GF77" s="186"/>
      <c r="GG77" s="186"/>
      <c r="GH77" s="186"/>
      <c r="GI77" s="186"/>
      <c r="GJ77" s="186"/>
      <c r="GK77" s="186"/>
      <c r="GL77" s="186"/>
      <c r="GM77" s="186"/>
      <c r="GN77" s="186"/>
      <c r="GO77" s="186"/>
      <c r="GP77" s="186"/>
      <c r="GQ77" s="186"/>
      <c r="GR77" s="186"/>
      <c r="GS77" s="186"/>
      <c r="GT77" s="186"/>
      <c r="GU77" s="186"/>
      <c r="GV77" s="186"/>
      <c r="GW77" s="186"/>
      <c r="GX77" s="186"/>
      <c r="GY77" s="186"/>
      <c r="GZ77" s="186"/>
      <c r="HA77" s="186"/>
      <c r="HB77" s="186"/>
      <c r="HC77" s="186"/>
      <c r="HD77" s="186"/>
      <c r="HE77" s="186"/>
      <c r="HF77" s="186"/>
      <c r="HG77" s="186"/>
      <c r="HH77" s="186"/>
      <c r="HI77" s="186"/>
      <c r="HJ77" s="186"/>
      <c r="HK77" s="186"/>
      <c r="HL77" s="186"/>
      <c r="HM77" s="186"/>
      <c r="HN77" s="186"/>
      <c r="HO77" s="186"/>
      <c r="HP77" s="186"/>
      <c r="HQ77" s="186"/>
      <c r="HR77" s="186"/>
      <c r="HS77" s="186"/>
      <c r="HT77" s="186"/>
      <c r="HU77" s="186"/>
      <c r="HV77" s="186"/>
      <c r="HW77" s="186"/>
      <c r="HX77" s="186"/>
      <c r="HY77" s="186"/>
      <c r="HZ77" s="186"/>
      <c r="IA77" s="186"/>
      <c r="IB77" s="186"/>
      <c r="IC77" s="186"/>
      <c r="ID77" s="186"/>
      <c r="IE77" s="186"/>
      <c r="IF77" s="186"/>
      <c r="IG77" s="186"/>
      <c r="IH77" s="186"/>
      <c r="II77" s="186"/>
      <c r="IJ77" s="186"/>
      <c r="IK77" s="186"/>
      <c r="IL77" s="186"/>
      <c r="IM77" s="186"/>
      <c r="IN77" s="186"/>
      <c r="IO77" s="186"/>
      <c r="IP77" s="186"/>
      <c r="IQ77" s="186"/>
      <c r="IR77" s="186"/>
      <c r="IS77" s="186"/>
      <c r="IT77" s="186"/>
      <c r="IU77" s="186"/>
      <c r="IV77" s="186"/>
      <c r="IW77" s="186"/>
      <c r="IX77" s="186"/>
      <c r="IY77" s="186"/>
    </row>
    <row r="78" spans="1:259" s="175" customFormat="1" x14ac:dyDescent="0.25">
      <c r="A78" s="168">
        <v>70</v>
      </c>
      <c r="B78" s="158"/>
      <c r="C78" s="51" t="s">
        <v>1254</v>
      </c>
      <c r="D78" s="64" t="str">
        <f>K77</f>
        <v>Wednesday 19th</v>
      </c>
      <c r="E78" s="51">
        <v>314</v>
      </c>
      <c r="F78" s="31" t="str">
        <f>LOOKUP(I78,Authors!$A$2:$A$723,Authors!$B$2:$B$723)</f>
        <v>Dr. Lisa Göransson</v>
      </c>
      <c r="G78" s="52" t="s">
        <v>195</v>
      </c>
      <c r="H78" s="52" t="s">
        <v>338</v>
      </c>
      <c r="I78" s="54">
        <v>240</v>
      </c>
      <c r="J78" s="174" t="s">
        <v>1066</v>
      </c>
      <c r="K78" s="171" t="str">
        <f>LOOKUP(J78,Sheet1!$A$2:$A$141,Sheet1!$B$2:$B$141)</f>
        <v>Wednesday 19th</v>
      </c>
      <c r="L78" s="171" t="str">
        <f>LOOKUP(J78,Sheet1!$A$2:$A$141,Sheet1!$C$2:$C$141)</f>
        <v>16:20-18:00</v>
      </c>
      <c r="M78" s="171" t="str">
        <f>LOOKUP(J78,Sheet1!$A$2:$A$141,Sheet1!$D$2:$D$141)</f>
        <v>Kane Building</v>
      </c>
    </row>
    <row r="79" spans="1:259" s="175" customFormat="1" ht="18.75" x14ac:dyDescent="0.3">
      <c r="A79" s="168">
        <v>71</v>
      </c>
      <c r="B79" s="161" t="s">
        <v>1066</v>
      </c>
      <c r="C79" s="51" t="s">
        <v>1255</v>
      </c>
      <c r="D79" s="64" t="str">
        <f>L77</f>
        <v>16:20-18:00</v>
      </c>
      <c r="E79" s="51">
        <v>263</v>
      </c>
      <c r="F79" s="31" t="str">
        <f>LOOKUP(I79,Authors!$A$2:$A$723,Authors!$B$2:$B$723)</f>
        <v>Janna K. Seifert</v>
      </c>
      <c r="G79" s="52" t="s">
        <v>19</v>
      </c>
      <c r="H79" s="52" t="s">
        <v>339</v>
      </c>
      <c r="I79" s="54">
        <v>255</v>
      </c>
      <c r="J79" s="172" t="s">
        <v>1066</v>
      </c>
      <c r="K79" s="171" t="str">
        <f>LOOKUP(J79,Sheet1!$A$2:$A$141,Sheet1!$B$2:$B$141)</f>
        <v>Wednesday 19th</v>
      </c>
      <c r="L79" s="171" t="str">
        <f>LOOKUP(J79,Sheet1!$A$2:$A$141,Sheet1!$C$2:$C$141)</f>
        <v>16:20-18:00</v>
      </c>
      <c r="M79" s="171" t="str">
        <f>LOOKUP(J79,Sheet1!$A$2:$A$141,Sheet1!$D$2:$D$141)</f>
        <v>Kane Building</v>
      </c>
    </row>
    <row r="80" spans="1:259" s="175" customFormat="1" x14ac:dyDescent="0.25">
      <c r="A80" s="168">
        <v>72</v>
      </c>
      <c r="B80" s="158"/>
      <c r="C80" s="154"/>
      <c r="D80" s="64" t="str">
        <f>M77</f>
        <v>Kane Building</v>
      </c>
      <c r="E80" s="51">
        <v>333</v>
      </c>
      <c r="F80" s="31" t="str">
        <f>LOOKUP(I80,Authors!$A$2:$A$723,Authors!$B$2:$B$723)</f>
        <v>Mr. Jonathan Ullmark</v>
      </c>
      <c r="G80" s="52" t="s">
        <v>340</v>
      </c>
      <c r="H80" s="52" t="s">
        <v>341</v>
      </c>
      <c r="I80" s="54">
        <v>264</v>
      </c>
      <c r="J80" s="174" t="s">
        <v>1066</v>
      </c>
      <c r="K80" s="171" t="str">
        <f>LOOKUP(J80,Sheet1!$A$2:$A$141,Sheet1!$B$2:$B$141)</f>
        <v>Wednesday 19th</v>
      </c>
      <c r="L80" s="171" t="str">
        <f>LOOKUP(J80,Sheet1!$A$2:$A$141,Sheet1!$C$2:$C$141)</f>
        <v>16:20-18:00</v>
      </c>
      <c r="M80" s="171" t="str">
        <f>LOOKUP(J80,Sheet1!$A$2:$A$141,Sheet1!$D$2:$D$141)</f>
        <v>Kane Building</v>
      </c>
    </row>
    <row r="81" spans="1:13" s="175" customFormat="1" ht="15.75" thickBot="1" x14ac:dyDescent="0.3">
      <c r="A81" s="168">
        <v>73</v>
      </c>
      <c r="B81" s="160"/>
      <c r="C81" s="87"/>
      <c r="D81" s="155"/>
      <c r="E81" s="87">
        <v>349</v>
      </c>
      <c r="F81" s="37" t="str">
        <f>LOOKUP(I81,Authors!$A$2:$A$723,Authors!$B$2:$B$723)</f>
        <v>Mr. Viktor Johansson</v>
      </c>
      <c r="G81" s="75" t="s">
        <v>342</v>
      </c>
      <c r="H81" s="75" t="s">
        <v>343</v>
      </c>
      <c r="I81" s="88">
        <v>294</v>
      </c>
      <c r="J81" s="172" t="s">
        <v>1066</v>
      </c>
      <c r="K81" s="171" t="str">
        <f>LOOKUP(J81,Sheet1!$A$2:$A$141,Sheet1!$B$2:$B$141)</f>
        <v>Wednesday 19th</v>
      </c>
      <c r="L81" s="171" t="str">
        <f>LOOKUP(J81,Sheet1!$A$2:$A$141,Sheet1!$C$2:$C$141)</f>
        <v>16:20-18:00</v>
      </c>
      <c r="M81" s="171" t="str">
        <f>LOOKUP(J81,Sheet1!$A$2:$A$141,Sheet1!$D$2:$D$141)</f>
        <v>Kane Building</v>
      </c>
    </row>
    <row r="82" spans="1:13" s="175" customFormat="1" x14ac:dyDescent="0.25">
      <c r="A82" s="168">
        <v>74</v>
      </c>
      <c r="B82" s="170"/>
      <c r="C82" s="182"/>
      <c r="D82" s="170"/>
      <c r="E82" s="182"/>
      <c r="F82" s="170"/>
      <c r="G82" s="170"/>
      <c r="H82" s="170"/>
      <c r="I82" s="182"/>
      <c r="J82" s="174"/>
      <c r="K82" s="171"/>
      <c r="L82" s="171"/>
      <c r="M82" s="171"/>
    </row>
    <row r="83" spans="1:13" s="175" customFormat="1" ht="15.75" thickBot="1" x14ac:dyDescent="0.3">
      <c r="A83" s="168">
        <v>75</v>
      </c>
      <c r="B83" s="65" t="s">
        <v>1236</v>
      </c>
      <c r="C83" s="40" t="s">
        <v>1238</v>
      </c>
      <c r="D83" s="40" t="s">
        <v>1237</v>
      </c>
      <c r="E83" s="40" t="s">
        <v>1403</v>
      </c>
      <c r="F83" s="41" t="s">
        <v>2070</v>
      </c>
      <c r="G83" s="41" t="s">
        <v>483</v>
      </c>
      <c r="H83" s="42" t="s">
        <v>1306</v>
      </c>
      <c r="I83" s="65" t="s">
        <v>1214</v>
      </c>
      <c r="J83" s="174"/>
      <c r="K83" s="171"/>
      <c r="L83" s="171"/>
      <c r="M83" s="171"/>
    </row>
    <row r="84" spans="1:13" s="175" customFormat="1" x14ac:dyDescent="0.25">
      <c r="A84" s="168">
        <v>76</v>
      </c>
      <c r="B84" s="157"/>
      <c r="C84" s="70"/>
      <c r="D84" s="156"/>
      <c r="E84" s="70">
        <v>67</v>
      </c>
      <c r="F84" s="25" t="str">
        <f>LOOKUP(I84,Authors!$A$2:$A$723,Authors!$B$2:$B$723)</f>
        <v>Mr. Eldrich Rebello</v>
      </c>
      <c r="G84" s="71" t="s">
        <v>346</v>
      </c>
      <c r="H84" s="71" t="s">
        <v>347</v>
      </c>
      <c r="I84" s="73">
        <v>17</v>
      </c>
      <c r="J84" s="174" t="s">
        <v>1067</v>
      </c>
      <c r="K84" s="171" t="str">
        <f>LOOKUP(J84,Sheet1!$A$2:$A$141,Sheet1!$B$2:$B$141)</f>
        <v>Thursday 20th</v>
      </c>
      <c r="L84" s="171" t="str">
        <f>LOOKUP(J84,Sheet1!$A$2:$A$141,Sheet1!$C$2:$C$141)</f>
        <v>09:00 - 10:40</v>
      </c>
      <c r="M84" s="171" t="str">
        <f>LOOKUP(J84,Sheet1!$A$2:$A$141,Sheet1!$D$2:$D$141)</f>
        <v>West Wing</v>
      </c>
    </row>
    <row r="85" spans="1:13" s="175" customFormat="1" x14ac:dyDescent="0.25">
      <c r="A85" s="168">
        <v>77</v>
      </c>
      <c r="B85" s="158"/>
      <c r="C85" s="51"/>
      <c r="D85" s="64" t="str">
        <f>K84</f>
        <v>Thursday 20th</v>
      </c>
      <c r="E85" s="51">
        <v>83</v>
      </c>
      <c r="F85" s="31" t="str">
        <f>LOOKUP(I85,Authors!$A$2:$A$723,Authors!$B$2:$B$723)</f>
        <v>Mr. Daniel Duckwitz</v>
      </c>
      <c r="G85" s="52" t="s">
        <v>216</v>
      </c>
      <c r="H85" s="52" t="s">
        <v>348</v>
      </c>
      <c r="I85" s="54">
        <v>29</v>
      </c>
      <c r="J85" s="174" t="s">
        <v>1067</v>
      </c>
      <c r="K85" s="171" t="str">
        <f>LOOKUP(J85,Sheet1!$A$2:$A$141,Sheet1!$B$2:$B$141)</f>
        <v>Thursday 20th</v>
      </c>
      <c r="L85" s="171" t="str">
        <f>LOOKUP(J85,Sheet1!$A$2:$A$141,Sheet1!$C$2:$C$141)</f>
        <v>09:00 - 10:40</v>
      </c>
      <c r="M85" s="171" t="str">
        <f>LOOKUP(J85,Sheet1!$A$2:$A$141,Sheet1!$D$2:$D$141)</f>
        <v>West Wing</v>
      </c>
    </row>
    <row r="86" spans="1:13" s="175" customFormat="1" ht="18.75" x14ac:dyDescent="0.3">
      <c r="A86" s="168">
        <v>78</v>
      </c>
      <c r="B86" s="159" t="s">
        <v>1067</v>
      </c>
      <c r="C86" s="51" t="s">
        <v>359</v>
      </c>
      <c r="D86" s="64" t="str">
        <f>L84</f>
        <v>09:00 - 10:40</v>
      </c>
      <c r="E86" s="51">
        <v>206</v>
      </c>
      <c r="F86" s="31" t="str">
        <f>LOOKUP(I86,Authors!$A$2:$A$723,Authors!$B$2:$B$723)</f>
        <v>Mr. Behnam Nouri</v>
      </c>
      <c r="G86" s="52" t="s">
        <v>179</v>
      </c>
      <c r="H86" s="52" t="s">
        <v>349</v>
      </c>
      <c r="I86" s="54">
        <v>124</v>
      </c>
      <c r="J86" s="174" t="s">
        <v>1067</v>
      </c>
      <c r="K86" s="171" t="str">
        <f>LOOKUP(J86,Sheet1!$A$2:$A$141,Sheet1!$B$2:$B$141)</f>
        <v>Thursday 20th</v>
      </c>
      <c r="L86" s="171" t="str">
        <f>LOOKUP(J86,Sheet1!$A$2:$A$141,Sheet1!$C$2:$C$141)</f>
        <v>09:00 - 10:40</v>
      </c>
      <c r="M86" s="171" t="str">
        <f>LOOKUP(J86,Sheet1!$A$2:$A$141,Sheet1!$D$2:$D$141)</f>
        <v>West Wing</v>
      </c>
    </row>
    <row r="87" spans="1:13" s="175" customFormat="1" x14ac:dyDescent="0.25">
      <c r="A87" s="168">
        <v>79</v>
      </c>
      <c r="B87" s="158"/>
      <c r="C87" s="51"/>
      <c r="D87" s="64" t="str">
        <f>M84</f>
        <v>West Wing</v>
      </c>
      <c r="E87" s="51">
        <v>231</v>
      </c>
      <c r="F87" s="31" t="str">
        <f>LOOKUP(I87,Authors!$A$2:$A$723,Authors!$B$2:$B$723)</f>
        <v>Mr. Liang Lu</v>
      </c>
      <c r="G87" s="52" t="s">
        <v>25</v>
      </c>
      <c r="H87" s="52" t="s">
        <v>350</v>
      </c>
      <c r="I87" s="54">
        <v>263</v>
      </c>
      <c r="J87" s="174" t="s">
        <v>1067</v>
      </c>
      <c r="K87" s="171" t="str">
        <f>LOOKUP(J87,Sheet1!$A$2:$A$141,Sheet1!$B$2:$B$141)</f>
        <v>Thursday 20th</v>
      </c>
      <c r="L87" s="171" t="str">
        <f>LOOKUP(J87,Sheet1!$A$2:$A$141,Sheet1!$C$2:$C$141)</f>
        <v>09:00 - 10:40</v>
      </c>
      <c r="M87" s="171" t="str">
        <f>LOOKUP(J87,Sheet1!$A$2:$A$141,Sheet1!$D$2:$D$141)</f>
        <v>West Wing</v>
      </c>
    </row>
    <row r="88" spans="1:13" s="175" customFormat="1" ht="15.75" thickBot="1" x14ac:dyDescent="0.3">
      <c r="A88" s="168">
        <v>80</v>
      </c>
      <c r="B88" s="160"/>
      <c r="C88" s="87"/>
      <c r="D88" s="155"/>
      <c r="E88" s="87">
        <v>408</v>
      </c>
      <c r="F88" s="37" t="str">
        <f>LOOKUP(I88,Authors!$A$2:$A$723,Authors!$B$2:$B$723)</f>
        <v>Mr. Siamak Pourkeivannour</v>
      </c>
      <c r="G88" s="75" t="s">
        <v>98</v>
      </c>
      <c r="H88" s="75" t="s">
        <v>351</v>
      </c>
      <c r="I88" s="88">
        <v>371</v>
      </c>
      <c r="J88" s="174" t="s">
        <v>1067</v>
      </c>
      <c r="K88" s="171" t="str">
        <f>LOOKUP(J88,Sheet1!$A$2:$A$141,Sheet1!$B$2:$B$141)</f>
        <v>Thursday 20th</v>
      </c>
      <c r="L88" s="171" t="str">
        <f>LOOKUP(J88,Sheet1!$A$2:$A$141,Sheet1!$C$2:$C$141)</f>
        <v>09:00 - 10:40</v>
      </c>
      <c r="M88" s="171" t="str">
        <f>LOOKUP(J88,Sheet1!$A$2:$A$141,Sheet1!$D$2:$D$141)</f>
        <v>West Wing</v>
      </c>
    </row>
    <row r="89" spans="1:13" s="175" customFormat="1" x14ac:dyDescent="0.25">
      <c r="A89" s="168">
        <v>81</v>
      </c>
      <c r="B89" s="170"/>
      <c r="C89" s="182"/>
      <c r="D89" s="170"/>
      <c r="E89" s="182"/>
      <c r="F89" s="170"/>
      <c r="G89" s="170"/>
      <c r="H89" s="170"/>
      <c r="I89" s="182"/>
      <c r="J89" s="174"/>
      <c r="K89" s="171"/>
      <c r="L89" s="171"/>
      <c r="M89" s="171"/>
    </row>
    <row r="90" spans="1:13" s="175" customFormat="1" ht="15.75" thickBot="1" x14ac:dyDescent="0.3">
      <c r="A90" s="168">
        <v>82</v>
      </c>
      <c r="B90" s="65" t="s">
        <v>1236</v>
      </c>
      <c r="C90" s="40" t="s">
        <v>1238</v>
      </c>
      <c r="D90" s="40" t="s">
        <v>1237</v>
      </c>
      <c r="E90" s="40" t="s">
        <v>1403</v>
      </c>
      <c r="F90" s="41" t="s">
        <v>2070</v>
      </c>
      <c r="G90" s="41" t="s">
        <v>483</v>
      </c>
      <c r="H90" s="42" t="s">
        <v>1306</v>
      </c>
      <c r="I90" s="65" t="s">
        <v>1214</v>
      </c>
      <c r="J90" s="174"/>
      <c r="K90" s="171"/>
      <c r="L90" s="171"/>
      <c r="M90" s="171"/>
    </row>
    <row r="91" spans="1:13" s="175" customFormat="1" x14ac:dyDescent="0.25">
      <c r="A91" s="168">
        <v>83</v>
      </c>
      <c r="B91" s="157"/>
      <c r="C91" s="70"/>
      <c r="D91" s="156"/>
      <c r="E91" s="70">
        <v>181</v>
      </c>
      <c r="F91" s="25" t="str">
        <f>LOOKUP(I91,Authors!$A$2:$A$723,Authors!$B$2:$B$723)</f>
        <v>Dr. Tor Laneryd</v>
      </c>
      <c r="G91" s="71" t="s">
        <v>352</v>
      </c>
      <c r="H91" s="71" t="s">
        <v>353</v>
      </c>
      <c r="I91" s="73">
        <v>104</v>
      </c>
      <c r="J91" s="174" t="s">
        <v>1068</v>
      </c>
      <c r="K91" s="171" t="str">
        <f>LOOKUP(J91,Sheet1!$A$2:$A$141,Sheet1!$B$2:$B$141)</f>
        <v>Monday 17th</v>
      </c>
      <c r="L91" s="171" t="str">
        <f>LOOKUP(J91,Sheet1!$A$2:$A$141,Sheet1!$C$2:$C$141)</f>
        <v>14:10-15:50</v>
      </c>
      <c r="M91" s="171" t="str">
        <f>LOOKUP(J91,Sheet1!$A$2:$A$141,Sheet1!$D$2:$D$141)</f>
        <v>Kane Building</v>
      </c>
    </row>
    <row r="92" spans="1:13" s="175" customFormat="1" x14ac:dyDescent="0.25">
      <c r="A92" s="168">
        <v>84</v>
      </c>
      <c r="B92" s="158"/>
      <c r="C92" s="51" t="s">
        <v>1256</v>
      </c>
      <c r="D92" s="64" t="str">
        <f>K91</f>
        <v>Monday 17th</v>
      </c>
      <c r="E92" s="51">
        <v>201</v>
      </c>
      <c r="F92" s="31" t="str">
        <f>LOOKUP(I92,Authors!$A$2:$A$723,Authors!$B$2:$B$723)</f>
        <v>Mr. Juan-Andrés Pérez-Rúa</v>
      </c>
      <c r="G92" s="52" t="s">
        <v>47</v>
      </c>
      <c r="H92" s="52" t="s">
        <v>354</v>
      </c>
      <c r="I92" s="54">
        <v>122</v>
      </c>
      <c r="J92" s="174" t="s">
        <v>1068</v>
      </c>
      <c r="K92" s="171" t="str">
        <f>LOOKUP(J92,Sheet1!$A$2:$A$141,Sheet1!$B$2:$B$141)</f>
        <v>Monday 17th</v>
      </c>
      <c r="L92" s="171" t="str">
        <f>LOOKUP(J92,Sheet1!$A$2:$A$141,Sheet1!$C$2:$C$141)</f>
        <v>14:10-15:50</v>
      </c>
      <c r="M92" s="171" t="str">
        <f>LOOKUP(J92,Sheet1!$A$2:$A$141,Sheet1!$D$2:$D$141)</f>
        <v>Kane Building</v>
      </c>
    </row>
    <row r="93" spans="1:13" s="175" customFormat="1" ht="18.75" x14ac:dyDescent="0.3">
      <c r="A93" s="168">
        <v>85</v>
      </c>
      <c r="B93" s="159" t="s">
        <v>1068</v>
      </c>
      <c r="C93" s="51" t="s">
        <v>1257</v>
      </c>
      <c r="D93" s="64" t="str">
        <f>L91</f>
        <v>14:10-15:50</v>
      </c>
      <c r="E93" s="51">
        <v>144</v>
      </c>
      <c r="F93" s="31" t="str">
        <f>LOOKUP(I93,Authors!$A$2:$A$723,Authors!$B$2:$B$723)</f>
        <v>Ms. Laura Stößel</v>
      </c>
      <c r="G93" s="52" t="s">
        <v>336</v>
      </c>
      <c r="H93" s="52" t="s">
        <v>337</v>
      </c>
      <c r="I93" s="54">
        <v>71</v>
      </c>
      <c r="J93" s="174" t="s">
        <v>1068</v>
      </c>
      <c r="K93" s="171" t="str">
        <f>LOOKUP(J93,Sheet1!$A$2:$A$141,Sheet1!$B$2:$B$141)</f>
        <v>Monday 17th</v>
      </c>
      <c r="L93" s="171" t="str">
        <f>LOOKUP(J93,Sheet1!$A$2:$A$141,Sheet1!$C$2:$C$141)</f>
        <v>14:10-15:50</v>
      </c>
      <c r="M93" s="171" t="str">
        <f>LOOKUP(J93,Sheet1!$A$2:$A$141,Sheet1!$D$2:$D$141)</f>
        <v>Kane Building</v>
      </c>
    </row>
    <row r="94" spans="1:13" s="175" customFormat="1" x14ac:dyDescent="0.25">
      <c r="A94" s="168">
        <v>86</v>
      </c>
      <c r="B94" s="158"/>
      <c r="C94" s="154"/>
      <c r="D94" s="64" t="str">
        <f>M91</f>
        <v>Kane Building</v>
      </c>
      <c r="E94" s="51">
        <v>377</v>
      </c>
      <c r="F94" s="31" t="str">
        <f>LOOKUP(I94,Authors!$A$2:$A$723,Authors!$B$2:$B$723)</f>
        <v>Dr. Alasdair McDonald</v>
      </c>
      <c r="G94" s="52" t="s">
        <v>355</v>
      </c>
      <c r="H94" s="52" t="s">
        <v>356</v>
      </c>
      <c r="I94" s="54">
        <v>343</v>
      </c>
      <c r="J94" s="174" t="s">
        <v>1068</v>
      </c>
      <c r="K94" s="171" t="str">
        <f>LOOKUP(J94,Sheet1!$A$2:$A$141,Sheet1!$B$2:$B$141)</f>
        <v>Monday 17th</v>
      </c>
      <c r="L94" s="171" t="str">
        <f>LOOKUP(J94,Sheet1!$A$2:$A$141,Sheet1!$C$2:$C$141)</f>
        <v>14:10-15:50</v>
      </c>
      <c r="M94" s="171" t="str">
        <f>LOOKUP(J94,Sheet1!$A$2:$A$141,Sheet1!$D$2:$D$141)</f>
        <v>Kane Building</v>
      </c>
    </row>
    <row r="95" spans="1:13" s="175" customFormat="1" ht="15.75" thickBot="1" x14ac:dyDescent="0.3">
      <c r="A95" s="168">
        <v>87</v>
      </c>
      <c r="B95" s="160"/>
      <c r="C95" s="87"/>
      <c r="D95" s="155"/>
      <c r="E95" s="87">
        <v>402</v>
      </c>
      <c r="F95" s="37" t="str">
        <f>LOOKUP(I95,Authors!$A$2:$A$723,Authors!$B$2:$B$723)</f>
        <v>Dr. Donal Murray</v>
      </c>
      <c r="G95" s="75" t="s">
        <v>357</v>
      </c>
      <c r="H95" s="75" t="s">
        <v>358</v>
      </c>
      <c r="I95" s="88">
        <v>363</v>
      </c>
      <c r="J95" s="174" t="s">
        <v>1068</v>
      </c>
      <c r="K95" s="171" t="str">
        <f>LOOKUP(J95,Sheet1!$A$2:$A$141,Sheet1!$B$2:$B$141)</f>
        <v>Monday 17th</v>
      </c>
      <c r="L95" s="171" t="str">
        <f>LOOKUP(J95,Sheet1!$A$2:$A$141,Sheet1!$C$2:$C$141)</f>
        <v>14:10-15:50</v>
      </c>
      <c r="M95" s="171" t="str">
        <f>LOOKUP(J95,Sheet1!$A$2:$A$141,Sheet1!$D$2:$D$141)</f>
        <v>Kane Building</v>
      </c>
    </row>
    <row r="97" spans="5:9" x14ac:dyDescent="0.25">
      <c r="E97" s="182"/>
      <c r="F97" s="183"/>
      <c r="G97" s="183"/>
      <c r="H97" s="183"/>
      <c r="I97" s="184"/>
    </row>
  </sheetData>
  <sheetProtection algorithmName="SHA-512" hashValue="Lm4rugQpuU+PFHIQ/+9EbEhrlTygEUIo+AUxRzuC+MELhwMhx1q67VgcaOzqkbmr+oWlZt21kNRfVVp1caxs8Q==" saltValue="vHHDjas7gHwt9QA1kc8S1w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19E"/>
  </sheetPr>
  <dimension ref="A1:M54"/>
  <sheetViews>
    <sheetView showRowColHeaders="0" zoomScaleNormal="100" workbookViewId="0"/>
  </sheetViews>
  <sheetFormatPr defaultRowHeight="15" x14ac:dyDescent="0.25"/>
  <cols>
    <col min="1" max="1" width="9" style="411" customWidth="1"/>
    <col min="2" max="2" width="14.140625" style="416" customWidth="1"/>
    <col min="3" max="3" width="26" style="416" customWidth="1"/>
    <col min="4" max="4" width="24.5703125" style="417" customWidth="1"/>
    <col min="5" max="5" width="12.140625" style="416" customWidth="1"/>
    <col min="6" max="6" width="28" style="416" customWidth="1"/>
    <col min="7" max="7" width="23.28515625" style="416" customWidth="1"/>
    <col min="8" max="8" width="38.5703125" style="416" customWidth="1"/>
    <col min="9" max="9" width="9.140625" style="416"/>
    <col min="10" max="10" width="15.28515625" style="419" customWidth="1"/>
    <col min="11" max="11" width="14.7109375" style="419" customWidth="1"/>
    <col min="12" max="12" width="15.42578125" style="419" customWidth="1"/>
    <col min="13" max="13" width="16.7109375" style="419" customWidth="1"/>
    <col min="14" max="16384" width="9.140625" style="420"/>
  </cols>
  <sheetData>
    <row r="1" spans="1:13" x14ac:dyDescent="0.25">
      <c r="J1" s="441" t="str">
        <f>Overview!A1</f>
        <v>WESC program V8</v>
      </c>
    </row>
    <row r="2" spans="1:13" x14ac:dyDescent="0.25">
      <c r="J2" s="441" t="str">
        <f>Overview!A2</f>
        <v>Released: 10/05/2019</v>
      </c>
    </row>
    <row r="4" spans="1:13" ht="28.5" x14ac:dyDescent="0.45">
      <c r="C4" s="418" t="s">
        <v>1414</v>
      </c>
    </row>
    <row r="6" spans="1:13" ht="24" customHeight="1" x14ac:dyDescent="0.25"/>
    <row r="7" spans="1:13" ht="15.75" thickBot="1" x14ac:dyDescent="0.3">
      <c r="A7" s="420" t="s">
        <v>1241</v>
      </c>
      <c r="B7" s="65" t="s">
        <v>1236</v>
      </c>
      <c r="C7" s="40" t="s">
        <v>1238</v>
      </c>
      <c r="D7" s="40" t="s">
        <v>1237</v>
      </c>
      <c r="E7" s="40" t="s">
        <v>1403</v>
      </c>
      <c r="F7" s="41" t="s">
        <v>2070</v>
      </c>
      <c r="G7" s="41" t="s">
        <v>483</v>
      </c>
      <c r="H7" s="42" t="s">
        <v>1306</v>
      </c>
      <c r="I7" s="65" t="s">
        <v>1214</v>
      </c>
    </row>
    <row r="8" spans="1:13" x14ac:dyDescent="0.25">
      <c r="A8" s="420">
        <v>1</v>
      </c>
      <c r="B8" s="43"/>
      <c r="C8" s="23"/>
      <c r="D8" s="83"/>
      <c r="E8" s="24" t="s">
        <v>1274</v>
      </c>
      <c r="F8" s="84" t="s">
        <v>2071</v>
      </c>
      <c r="G8" s="84" t="s">
        <v>357</v>
      </c>
      <c r="H8" s="84" t="s">
        <v>1274</v>
      </c>
      <c r="I8" s="85" t="s">
        <v>1274</v>
      </c>
      <c r="J8" s="421" t="s">
        <v>1069</v>
      </c>
      <c r="K8" s="421" t="str">
        <f>LOOKUP(J8,Sheet1!$A$2:$A$141,Sheet1!$B$2:$B$141)</f>
        <v>Monday 17th</v>
      </c>
      <c r="L8" s="419" t="str">
        <f>LOOKUP(J8,Sheet1!$A$2:$A$141,Sheet1!$C$2:$C$141)</f>
        <v>16:20-18:00</v>
      </c>
      <c r="M8" s="419" t="str">
        <f>LOOKUP(J8,Sheet1!$A$2:$A$141,Sheet1!$D$2:$D$141)</f>
        <v>West Wing</v>
      </c>
    </row>
    <row r="9" spans="1:13" x14ac:dyDescent="0.25">
      <c r="A9" s="420">
        <v>2</v>
      </c>
      <c r="B9" s="162"/>
      <c r="C9" s="49"/>
      <c r="D9" s="64" t="str">
        <f>K8</f>
        <v>Monday 17th</v>
      </c>
      <c r="E9" s="30">
        <v>767</v>
      </c>
      <c r="F9" s="32" t="s">
        <v>2056</v>
      </c>
      <c r="G9" s="32" t="s">
        <v>1279</v>
      </c>
      <c r="H9" s="32" t="s">
        <v>789</v>
      </c>
      <c r="I9" s="33">
        <v>738</v>
      </c>
      <c r="J9" s="421" t="s">
        <v>1069</v>
      </c>
      <c r="K9" s="421" t="str">
        <f>LOOKUP(J9,Sheet1!$A$2:$A$141,Sheet1!$B$2:$B$141)</f>
        <v>Monday 17th</v>
      </c>
      <c r="L9" s="419" t="str">
        <f>LOOKUP(J9,Sheet1!$A$2:$A$141,Sheet1!$C$2:$C$141)</f>
        <v>16:20-18:00</v>
      </c>
      <c r="M9" s="419" t="str">
        <f>LOOKUP(J9,Sheet1!$A$2:$A$141,Sheet1!$D$2:$D$141)</f>
        <v>West Wing</v>
      </c>
    </row>
    <row r="10" spans="1:13" ht="18.75" x14ac:dyDescent="0.3">
      <c r="A10" s="420">
        <v>3</v>
      </c>
      <c r="B10" s="146" t="s">
        <v>1069</v>
      </c>
      <c r="C10" s="64" t="s">
        <v>1284</v>
      </c>
      <c r="D10" s="64" t="str">
        <f>L8</f>
        <v>16:20-18:00</v>
      </c>
      <c r="E10" s="30" t="s">
        <v>1274</v>
      </c>
      <c r="F10" s="32" t="s">
        <v>2072</v>
      </c>
      <c r="G10" s="32" t="s">
        <v>179</v>
      </c>
      <c r="H10" s="32" t="s">
        <v>1274</v>
      </c>
      <c r="I10" s="33" t="s">
        <v>1274</v>
      </c>
      <c r="J10" s="421" t="s">
        <v>1069</v>
      </c>
      <c r="K10" s="421" t="str">
        <f>LOOKUP(J10,Sheet1!$A$2:$A$141,Sheet1!$B$2:$B$141)</f>
        <v>Monday 17th</v>
      </c>
      <c r="L10" s="419" t="str">
        <f>LOOKUP(J10,Sheet1!$A$2:$A$141,Sheet1!$C$2:$C$141)</f>
        <v>16:20-18:00</v>
      </c>
      <c r="M10" s="419" t="str">
        <f>LOOKUP(J10,Sheet1!$A$2:$A$141,Sheet1!$D$2:$D$141)</f>
        <v>West Wing</v>
      </c>
    </row>
    <row r="11" spans="1:13" x14ac:dyDescent="0.25">
      <c r="A11" s="420">
        <v>4</v>
      </c>
      <c r="B11" s="201"/>
      <c r="C11" s="49"/>
      <c r="D11" s="64" t="str">
        <f>M8</f>
        <v>West Wing</v>
      </c>
      <c r="E11" s="30" t="s">
        <v>1274</v>
      </c>
      <c r="F11" s="32" t="s">
        <v>2073</v>
      </c>
      <c r="G11" s="32" t="s">
        <v>849</v>
      </c>
      <c r="H11" s="32" t="s">
        <v>1274</v>
      </c>
      <c r="I11" s="33" t="s">
        <v>1274</v>
      </c>
      <c r="J11" s="421" t="s">
        <v>1069</v>
      </c>
      <c r="K11" s="421" t="str">
        <f>LOOKUP(J11,Sheet1!$A$2:$A$141,Sheet1!$B$2:$B$141)</f>
        <v>Monday 17th</v>
      </c>
      <c r="L11" s="419" t="str">
        <f>LOOKUP(J11,Sheet1!$A$2:$A$141,Sheet1!$C$2:$C$141)</f>
        <v>16:20-18:00</v>
      </c>
      <c r="M11" s="419" t="str">
        <f>LOOKUP(J11,Sheet1!$A$2:$A$141,Sheet1!$D$2:$D$141)</f>
        <v>West Wing</v>
      </c>
    </row>
    <row r="12" spans="1:13" ht="15.75" thickBot="1" x14ac:dyDescent="0.3">
      <c r="A12" s="420">
        <v>5</v>
      </c>
      <c r="B12" s="202"/>
      <c r="C12" s="35"/>
      <c r="D12" s="74"/>
      <c r="E12" s="36">
        <v>742</v>
      </c>
      <c r="F12" s="38" t="s">
        <v>2074</v>
      </c>
      <c r="G12" s="38" t="s">
        <v>1408</v>
      </c>
      <c r="H12" s="38" t="s">
        <v>1274</v>
      </c>
      <c r="I12" s="39" t="s">
        <v>1274</v>
      </c>
      <c r="J12" s="421" t="s">
        <v>1069</v>
      </c>
      <c r="K12" s="421" t="str">
        <f>LOOKUP(J12,Sheet1!$A$2:$A$141,Sheet1!$B$2:$B$141)</f>
        <v>Monday 17th</v>
      </c>
      <c r="L12" s="419" t="str">
        <f>LOOKUP(J12,Sheet1!$A$2:$A$141,Sheet1!$C$2:$C$141)</f>
        <v>16:20-18:00</v>
      </c>
      <c r="M12" s="419" t="str">
        <f>LOOKUP(J12,Sheet1!$A$2:$A$141,Sheet1!$D$2:$D$141)</f>
        <v>West Wing</v>
      </c>
    </row>
    <row r="13" spans="1:13" x14ac:dyDescent="0.25">
      <c r="A13" s="420">
        <v>6</v>
      </c>
      <c r="B13" s="417"/>
      <c r="E13" s="417"/>
      <c r="F13" s="425"/>
      <c r="I13" s="417"/>
      <c r="J13" s="421"/>
      <c r="K13" s="421"/>
    </row>
    <row r="14" spans="1:13" ht="15.75" thickBot="1" x14ac:dyDescent="0.3">
      <c r="A14" s="420">
        <v>7</v>
      </c>
      <c r="B14" s="65" t="s">
        <v>1236</v>
      </c>
      <c r="C14" s="40" t="s">
        <v>1238</v>
      </c>
      <c r="D14" s="40" t="s">
        <v>1237</v>
      </c>
      <c r="E14" s="40" t="s">
        <v>1403</v>
      </c>
      <c r="F14" s="41" t="s">
        <v>2070</v>
      </c>
      <c r="G14" s="41" t="s">
        <v>483</v>
      </c>
      <c r="H14" s="42" t="s">
        <v>1306</v>
      </c>
      <c r="I14" s="65" t="s">
        <v>1214</v>
      </c>
      <c r="J14" s="421"/>
      <c r="K14" s="421"/>
    </row>
    <row r="15" spans="1:13" x14ac:dyDescent="0.25">
      <c r="A15" s="420">
        <v>8</v>
      </c>
      <c r="B15" s="43"/>
      <c r="C15" s="23"/>
      <c r="D15" s="83" t="str">
        <f>K15</f>
        <v>Wednesday 19th</v>
      </c>
      <c r="E15" s="24">
        <v>557</v>
      </c>
      <c r="F15" s="25" t="str">
        <f>LOOKUP(I15,Authors!$A$2:$A$723,Authors!$B$2:$B$723)</f>
        <v>Mr. Michael Williamson</v>
      </c>
      <c r="G15" s="25" t="s">
        <v>790</v>
      </c>
      <c r="H15" s="25" t="s">
        <v>791</v>
      </c>
      <c r="I15" s="27">
        <v>482</v>
      </c>
      <c r="J15" s="422" t="s">
        <v>1070</v>
      </c>
      <c r="K15" s="421" t="str">
        <f>LOOKUP(J15,Sheet1!$A$2:$A$141,Sheet1!$B$2:$B$141)</f>
        <v>Wednesday 19th</v>
      </c>
      <c r="L15" s="419" t="str">
        <f>LOOKUP(J15,Sheet1!$A$2:$A$141,Sheet1!$C$2:$C$141)</f>
        <v>09:00 - 10:40</v>
      </c>
      <c r="M15" s="419" t="str">
        <f>LOOKUP(J15,Sheet1!$A$2:$A$141,Sheet1!$D$2:$D$141)</f>
        <v>West Wing</v>
      </c>
    </row>
    <row r="16" spans="1:13" ht="18.75" x14ac:dyDescent="0.3">
      <c r="A16" s="420">
        <v>9</v>
      </c>
      <c r="B16" s="146" t="s">
        <v>1070</v>
      </c>
      <c r="C16" s="64" t="s">
        <v>1285</v>
      </c>
      <c r="D16" s="64" t="str">
        <f>L15</f>
        <v>09:00 - 10:40</v>
      </c>
      <c r="E16" s="30">
        <v>449</v>
      </c>
      <c r="F16" s="31" t="str">
        <f>LOOKUP(I16,Authors!$A$2:$A$723,Authors!$B$2:$B$723)</f>
        <v>Dr Barry Hayes</v>
      </c>
      <c r="G16" s="31" t="s">
        <v>357</v>
      </c>
      <c r="H16" s="31" t="s">
        <v>792</v>
      </c>
      <c r="I16" s="33">
        <v>558</v>
      </c>
      <c r="J16" s="422" t="s">
        <v>1070</v>
      </c>
      <c r="K16" s="421" t="str">
        <f>LOOKUP(J16,Sheet1!$A$2:$A$141,Sheet1!$B$2:$B$141)</f>
        <v>Wednesday 19th</v>
      </c>
      <c r="L16" s="419" t="str">
        <f>LOOKUP(J16,Sheet1!$A$2:$A$141,Sheet1!$C$2:$C$141)</f>
        <v>09:00 - 10:40</v>
      </c>
      <c r="M16" s="419" t="str">
        <f>LOOKUP(J16,Sheet1!$A$2:$A$141,Sheet1!$D$2:$D$141)</f>
        <v>West Wing</v>
      </c>
    </row>
    <row r="17" spans="1:13" x14ac:dyDescent="0.25">
      <c r="A17" s="420">
        <v>10</v>
      </c>
      <c r="B17" s="162"/>
      <c r="C17" s="64" t="s">
        <v>1280</v>
      </c>
      <c r="D17" s="64" t="str">
        <f>M15</f>
        <v>West Wing</v>
      </c>
      <c r="E17" s="30">
        <v>639</v>
      </c>
      <c r="F17" s="31" t="str">
        <f>LOOKUP(I17,Authors!$A$2:$A$723,Authors!$B$2:$B$723)</f>
        <v>Mr. Dudley Stewart</v>
      </c>
      <c r="G17" s="31" t="s">
        <v>793</v>
      </c>
      <c r="H17" s="31" t="s">
        <v>794</v>
      </c>
      <c r="I17" s="33">
        <v>582</v>
      </c>
      <c r="J17" s="422" t="s">
        <v>1070</v>
      </c>
      <c r="K17" s="421" t="str">
        <f>LOOKUP(J17,Sheet1!$A$2:$A$141,Sheet1!$B$2:$B$141)</f>
        <v>Wednesday 19th</v>
      </c>
      <c r="L17" s="419" t="str">
        <f>LOOKUP(J17,Sheet1!$A$2:$A$141,Sheet1!$C$2:$C$141)</f>
        <v>09:00 - 10:40</v>
      </c>
      <c r="M17" s="419" t="str">
        <f>LOOKUP(J17,Sheet1!$A$2:$A$141,Sheet1!$D$2:$D$141)</f>
        <v>West Wing</v>
      </c>
    </row>
    <row r="18" spans="1:13" ht="15.75" thickBot="1" x14ac:dyDescent="0.3">
      <c r="A18" s="420">
        <v>11</v>
      </c>
      <c r="B18" s="163"/>
      <c r="C18" s="35"/>
      <c r="D18" s="74"/>
      <c r="E18" s="36">
        <v>740</v>
      </c>
      <c r="F18" s="37" t="str">
        <f>LOOKUP(I18,Authors!$A$2:$A$723,Authors!$B$2:$B$723)</f>
        <v>Mr. Garret Patrick Kelly</v>
      </c>
      <c r="G18" s="37" t="s">
        <v>795</v>
      </c>
      <c r="H18" s="75" t="s">
        <v>796</v>
      </c>
      <c r="I18" s="39">
        <v>727</v>
      </c>
      <c r="J18" s="422" t="s">
        <v>1070</v>
      </c>
      <c r="K18" s="421" t="str">
        <f>LOOKUP(J18,Sheet1!$A$2:$A$141,Sheet1!$B$2:$B$141)</f>
        <v>Wednesday 19th</v>
      </c>
      <c r="L18" s="419" t="str">
        <f>LOOKUP(J18,Sheet1!$A$2:$A$141,Sheet1!$C$2:$C$141)</f>
        <v>09:00 - 10:40</v>
      </c>
      <c r="M18" s="419" t="str">
        <f>LOOKUP(J18,Sheet1!$A$2:$A$141,Sheet1!$D$2:$D$141)</f>
        <v>West Wing</v>
      </c>
    </row>
    <row r="19" spans="1:13" x14ac:dyDescent="0.25">
      <c r="A19" s="420">
        <v>12</v>
      </c>
      <c r="B19" s="412"/>
      <c r="C19" s="412"/>
      <c r="D19" s="415"/>
      <c r="E19" s="415"/>
      <c r="F19" s="412"/>
      <c r="G19" s="412"/>
      <c r="H19" s="412"/>
      <c r="I19" s="412"/>
      <c r="J19" s="421"/>
      <c r="K19" s="421"/>
    </row>
    <row r="20" spans="1:13" ht="15.75" thickBot="1" x14ac:dyDescent="0.3">
      <c r="A20" s="420">
        <v>13</v>
      </c>
      <c r="B20" s="65" t="s">
        <v>1236</v>
      </c>
      <c r="C20" s="40" t="s">
        <v>1238</v>
      </c>
      <c r="D20" s="40" t="s">
        <v>1237</v>
      </c>
      <c r="E20" s="40" t="s">
        <v>1403</v>
      </c>
      <c r="F20" s="41" t="s">
        <v>2070</v>
      </c>
      <c r="G20" s="41" t="s">
        <v>483</v>
      </c>
      <c r="H20" s="42" t="s">
        <v>1306</v>
      </c>
      <c r="I20" s="65" t="s">
        <v>1214</v>
      </c>
      <c r="J20" s="421"/>
      <c r="K20" s="421"/>
    </row>
    <row r="21" spans="1:13" x14ac:dyDescent="0.25">
      <c r="A21" s="420">
        <v>14</v>
      </c>
      <c r="B21" s="43"/>
      <c r="C21" s="83" t="s">
        <v>1286</v>
      </c>
      <c r="D21" s="83" t="str">
        <f>K21</f>
        <v>Wednesday 19th</v>
      </c>
      <c r="E21" s="24">
        <v>540</v>
      </c>
      <c r="F21" s="25" t="str">
        <f>LOOKUP(I21,Authors!$A$2:$A$723,Authors!$B$2:$B$723)</f>
        <v>Dr Peter Eecen</v>
      </c>
      <c r="G21" s="25" t="s">
        <v>606</v>
      </c>
      <c r="H21" s="25" t="s">
        <v>797</v>
      </c>
      <c r="I21" s="27">
        <v>496</v>
      </c>
      <c r="J21" s="422" t="s">
        <v>1071</v>
      </c>
      <c r="K21" s="421" t="str">
        <f>LOOKUP(J21,Sheet1!$A$2:$A$141,Sheet1!$B$2:$B$141)</f>
        <v>Wednesday 19th</v>
      </c>
      <c r="L21" s="419" t="str">
        <f>LOOKUP(J21,Sheet1!$A$2:$A$141,Sheet1!$C$2:$C$141)</f>
        <v>11:10-12:50</v>
      </c>
      <c r="M21" s="419" t="str">
        <f>LOOKUP(J21,Sheet1!$A$2:$A$141,Sheet1!$D$2:$D$141)</f>
        <v>West Wing</v>
      </c>
    </row>
    <row r="22" spans="1:13" ht="18.75" x14ac:dyDescent="0.3">
      <c r="A22" s="420">
        <v>15</v>
      </c>
      <c r="B22" s="146" t="s">
        <v>1071</v>
      </c>
      <c r="C22" s="64" t="s">
        <v>1383</v>
      </c>
      <c r="D22" s="64" t="str">
        <f>L21</f>
        <v>11:10-12:50</v>
      </c>
      <c r="E22" s="30">
        <v>620</v>
      </c>
      <c r="F22" s="31" t="str">
        <f>LOOKUP(I22,Authors!$A$2:$A$723,Authors!$B$2:$B$723)</f>
        <v>Dr. Michael Pahle</v>
      </c>
      <c r="G22" s="31" t="s">
        <v>798</v>
      </c>
      <c r="H22" s="31" t="s">
        <v>799</v>
      </c>
      <c r="I22" s="33">
        <v>554</v>
      </c>
      <c r="J22" s="422" t="s">
        <v>1071</v>
      </c>
      <c r="K22" s="421" t="str">
        <f>LOOKUP(J22,Sheet1!$A$2:$A$141,Sheet1!$B$2:$B$141)</f>
        <v>Wednesday 19th</v>
      </c>
      <c r="L22" s="419" t="str">
        <f>LOOKUP(J22,Sheet1!$A$2:$A$141,Sheet1!$C$2:$C$141)</f>
        <v>11:10-12:50</v>
      </c>
      <c r="M22" s="419" t="str">
        <f>LOOKUP(J22,Sheet1!$A$2:$A$141,Sheet1!$D$2:$D$141)</f>
        <v>West Wing</v>
      </c>
    </row>
    <row r="23" spans="1:13" x14ac:dyDescent="0.25">
      <c r="A23" s="420">
        <v>16</v>
      </c>
      <c r="B23" s="203"/>
      <c r="C23" s="190" t="s">
        <v>1384</v>
      </c>
      <c r="D23" s="64" t="str">
        <f>M21</f>
        <v>West Wing</v>
      </c>
      <c r="E23" s="30">
        <v>694</v>
      </c>
      <c r="F23" s="31" t="str">
        <f>LOOKUP(I23,Authors!$A$2:$A$723,Authors!$B$2:$B$723)</f>
        <v>Mr. Felipe Fausto</v>
      </c>
      <c r="G23" s="31" t="s">
        <v>800</v>
      </c>
      <c r="H23" s="31" t="s">
        <v>801</v>
      </c>
      <c r="I23" s="33">
        <v>649</v>
      </c>
      <c r="J23" s="422" t="s">
        <v>1071</v>
      </c>
      <c r="K23" s="421" t="str">
        <f>LOOKUP(J23,Sheet1!$A$2:$A$141,Sheet1!$B$2:$B$141)</f>
        <v>Wednesday 19th</v>
      </c>
      <c r="L23" s="419" t="str">
        <f>LOOKUP(J23,Sheet1!$A$2:$A$141,Sheet1!$C$2:$C$141)</f>
        <v>11:10-12:50</v>
      </c>
      <c r="M23" s="419" t="str">
        <f>LOOKUP(J23,Sheet1!$A$2:$A$141,Sheet1!$D$2:$D$141)</f>
        <v>West Wing</v>
      </c>
    </row>
    <row r="24" spans="1:13" ht="15.75" thickBot="1" x14ac:dyDescent="0.3">
      <c r="A24" s="420">
        <v>17</v>
      </c>
      <c r="B24" s="204"/>
      <c r="C24" s="35"/>
      <c r="D24" s="191"/>
      <c r="E24" s="36">
        <v>737</v>
      </c>
      <c r="F24" s="37" t="str">
        <f>LOOKUP(I24,Authors!$A$2:$A$723,Authors!$B$2:$B$723)</f>
        <v>Laura  Plunkett</v>
      </c>
      <c r="G24" s="357" t="s">
        <v>2077</v>
      </c>
      <c r="H24" s="357" t="s">
        <v>2076</v>
      </c>
      <c r="I24" s="39">
        <v>713</v>
      </c>
      <c r="J24" s="422" t="s">
        <v>1071</v>
      </c>
      <c r="K24" s="421" t="str">
        <f>LOOKUP(J24,Sheet1!$A$2:$A$141,Sheet1!$B$2:$B$141)</f>
        <v>Wednesday 19th</v>
      </c>
      <c r="L24" s="419" t="str">
        <f>LOOKUP(J24,Sheet1!$A$2:$A$141,Sheet1!$C$2:$C$141)</f>
        <v>11:10-12:50</v>
      </c>
      <c r="M24" s="419" t="str">
        <f>LOOKUP(J24,Sheet1!$A$2:$A$141,Sheet1!$D$2:$D$141)</f>
        <v>West Wing</v>
      </c>
    </row>
    <row r="25" spans="1:13" x14ac:dyDescent="0.25">
      <c r="A25" s="420">
        <v>18</v>
      </c>
      <c r="B25" s="412"/>
      <c r="C25" s="412"/>
      <c r="D25" s="415"/>
      <c r="E25" s="417"/>
      <c r="I25" s="412"/>
      <c r="J25" s="421"/>
      <c r="K25" s="421"/>
    </row>
    <row r="26" spans="1:13" ht="15.75" thickBot="1" x14ac:dyDescent="0.3">
      <c r="A26" s="420">
        <v>19</v>
      </c>
      <c r="B26" s="65" t="s">
        <v>1236</v>
      </c>
      <c r="C26" s="40" t="s">
        <v>1238</v>
      </c>
      <c r="D26" s="40" t="s">
        <v>1237</v>
      </c>
      <c r="E26" s="40" t="s">
        <v>1403</v>
      </c>
      <c r="F26" s="41" t="s">
        <v>2070</v>
      </c>
      <c r="G26" s="41" t="s">
        <v>483</v>
      </c>
      <c r="H26" s="42" t="s">
        <v>1306</v>
      </c>
      <c r="I26" s="65" t="s">
        <v>1214</v>
      </c>
      <c r="J26" s="421"/>
      <c r="K26" s="421"/>
    </row>
    <row r="27" spans="1:13" x14ac:dyDescent="0.25">
      <c r="A27" s="420">
        <v>20</v>
      </c>
      <c r="B27" s="205"/>
      <c r="C27" s="71"/>
      <c r="D27" s="192"/>
      <c r="E27" s="24">
        <v>553</v>
      </c>
      <c r="F27" s="25" t="str">
        <f>LOOKUP(I27,Authors!$A$2:$A$723,Authors!$B$2:$B$723)</f>
        <v>Dr. Gordon Dalton</v>
      </c>
      <c r="G27" s="25" t="s">
        <v>802</v>
      </c>
      <c r="H27" s="25" t="s">
        <v>803</v>
      </c>
      <c r="I27" s="27">
        <v>472</v>
      </c>
      <c r="J27" s="422" t="s">
        <v>1072</v>
      </c>
      <c r="K27" s="421" t="str">
        <f>LOOKUP(J27,Sheet1!$A$2:$A$141,Sheet1!$B$2:$B$141)</f>
        <v xml:space="preserve">Tuesday 18th </v>
      </c>
      <c r="L27" s="419" t="str">
        <f>LOOKUP(J27,Sheet1!$A$2:$A$141,Sheet1!$C$2:$C$141)</f>
        <v>09:00 - 10:40</v>
      </c>
      <c r="M27" s="419" t="str">
        <f>LOOKUP(J27,Sheet1!$A$2:$A$141,Sheet1!$D$2:$D$141)</f>
        <v>West Wing</v>
      </c>
    </row>
    <row r="28" spans="1:13" x14ac:dyDescent="0.25">
      <c r="A28" s="420">
        <v>21</v>
      </c>
      <c r="B28" s="206"/>
      <c r="C28" s="52"/>
      <c r="D28" s="193" t="str">
        <f>K27</f>
        <v xml:space="preserve">Tuesday 18th </v>
      </c>
      <c r="E28" s="30">
        <v>555</v>
      </c>
      <c r="F28" s="31" t="str">
        <f>LOOKUP(I28,Authors!$A$2:$A$723,Authors!$B$2:$B$723)</f>
        <v>Mr. Francisco Royano</v>
      </c>
      <c r="G28" s="31" t="s">
        <v>804</v>
      </c>
      <c r="H28" s="31" t="s">
        <v>805</v>
      </c>
      <c r="I28" s="33">
        <v>473</v>
      </c>
      <c r="J28" s="422" t="s">
        <v>1072</v>
      </c>
      <c r="K28" s="421" t="str">
        <f>LOOKUP(J28,Sheet1!$A$2:$A$141,Sheet1!$B$2:$B$141)</f>
        <v xml:space="preserve">Tuesday 18th </v>
      </c>
      <c r="L28" s="419" t="str">
        <f>LOOKUP(J28,Sheet1!$A$2:$A$141,Sheet1!$C$2:$C$141)</f>
        <v>09:00 - 10:40</v>
      </c>
      <c r="M28" s="419" t="str">
        <f>LOOKUP(J28,Sheet1!$A$2:$A$141,Sheet1!$D$2:$D$141)</f>
        <v>West Wing</v>
      </c>
    </row>
    <row r="29" spans="1:13" ht="18.75" x14ac:dyDescent="0.3">
      <c r="A29" s="420">
        <v>22</v>
      </c>
      <c r="B29" s="146" t="s">
        <v>1072</v>
      </c>
      <c r="C29" s="64" t="s">
        <v>1287</v>
      </c>
      <c r="D29" s="64" t="str">
        <f>L27</f>
        <v>09:00 - 10:40</v>
      </c>
      <c r="E29" s="30">
        <v>584</v>
      </c>
      <c r="F29" s="31" t="str">
        <f>LOOKUP(I29,Authors!$A$2:$A$723,Authors!$B$2:$B$723)</f>
        <v>Mrs. Silvia Martin Imholz</v>
      </c>
      <c r="G29" s="31" t="s">
        <v>806</v>
      </c>
      <c r="H29" s="31" t="s">
        <v>807</v>
      </c>
      <c r="I29" s="33">
        <v>508</v>
      </c>
      <c r="J29" s="422" t="s">
        <v>1072</v>
      </c>
      <c r="K29" s="421" t="str">
        <f>LOOKUP(J29,Sheet1!$A$2:$A$141,Sheet1!$B$2:$B$141)</f>
        <v xml:space="preserve">Tuesday 18th </v>
      </c>
      <c r="L29" s="419" t="str">
        <f>LOOKUP(J29,Sheet1!$A$2:$A$141,Sheet1!$C$2:$C$141)</f>
        <v>09:00 - 10:40</v>
      </c>
      <c r="M29" s="419" t="str">
        <f>LOOKUP(J29,Sheet1!$A$2:$A$141,Sheet1!$D$2:$D$141)</f>
        <v>West Wing</v>
      </c>
    </row>
    <row r="30" spans="1:13" x14ac:dyDescent="0.25">
      <c r="A30" s="420">
        <v>23</v>
      </c>
      <c r="B30" s="162"/>
      <c r="C30" s="64" t="s">
        <v>1281</v>
      </c>
      <c r="D30" s="64" t="str">
        <f>M27</f>
        <v>West Wing</v>
      </c>
      <c r="E30" s="30">
        <v>569</v>
      </c>
      <c r="F30" s="31" t="str">
        <f>LOOKUP(I30,Authors!$A$2:$A$723,Authors!$B$2:$B$723)</f>
        <v>Dr. Ayoze Castro Alonso</v>
      </c>
      <c r="G30" s="31" t="s">
        <v>808</v>
      </c>
      <c r="H30" s="31" t="s">
        <v>809</v>
      </c>
      <c r="I30" s="33">
        <v>525</v>
      </c>
      <c r="J30" s="422" t="s">
        <v>1072</v>
      </c>
      <c r="K30" s="421" t="str">
        <f>LOOKUP(J30,Sheet1!$A$2:$A$141,Sheet1!$B$2:$B$141)</f>
        <v xml:space="preserve">Tuesday 18th </v>
      </c>
      <c r="L30" s="419" t="str">
        <f>LOOKUP(J30,Sheet1!$A$2:$A$141,Sheet1!$C$2:$C$141)</f>
        <v>09:00 - 10:40</v>
      </c>
      <c r="M30" s="419" t="str">
        <f>LOOKUP(J30,Sheet1!$A$2:$A$141,Sheet1!$D$2:$D$141)</f>
        <v>West Wing</v>
      </c>
    </row>
    <row r="31" spans="1:13" x14ac:dyDescent="0.25">
      <c r="A31" s="420">
        <v>24</v>
      </c>
      <c r="B31" s="162"/>
      <c r="C31" s="31"/>
      <c r="D31" s="30"/>
      <c r="E31" s="30">
        <v>585</v>
      </c>
      <c r="F31" s="31" t="str">
        <f>LOOKUP(I31,Authors!$A$2:$A$723,Authors!$B$2:$B$723)</f>
        <v>Dr. Pedro Diaz Simal</v>
      </c>
      <c r="G31" s="31" t="s">
        <v>810</v>
      </c>
      <c r="H31" s="31" t="s">
        <v>811</v>
      </c>
      <c r="I31" s="33">
        <v>595</v>
      </c>
      <c r="J31" s="422" t="s">
        <v>1072</v>
      </c>
      <c r="K31" s="421" t="str">
        <f>LOOKUP(J31,Sheet1!$A$2:$A$141,Sheet1!$B$2:$B$141)</f>
        <v xml:space="preserve">Tuesday 18th </v>
      </c>
      <c r="L31" s="419" t="str">
        <f>LOOKUP(J31,Sheet1!$A$2:$A$141,Sheet1!$C$2:$C$141)</f>
        <v>09:00 - 10:40</v>
      </c>
      <c r="M31" s="419" t="str">
        <f>LOOKUP(J31,Sheet1!$A$2:$A$141,Sheet1!$D$2:$D$141)</f>
        <v>West Wing</v>
      </c>
    </row>
    <row r="32" spans="1:13" ht="15.75" thickBot="1" x14ac:dyDescent="0.3">
      <c r="A32" s="420">
        <v>25</v>
      </c>
      <c r="B32" s="163"/>
      <c r="C32" s="37"/>
      <c r="D32" s="36"/>
      <c r="E32" s="36">
        <v>579</v>
      </c>
      <c r="F32" s="37" t="str">
        <f>LOOKUP(I32,Authors!$A$2:$A$723,Authors!$B$2:$B$723)</f>
        <v>Prof Theodoros Lilas</v>
      </c>
      <c r="G32" s="37" t="s">
        <v>812</v>
      </c>
      <c r="H32" s="37" t="s">
        <v>813</v>
      </c>
      <c r="I32" s="39">
        <v>629</v>
      </c>
      <c r="J32" s="422" t="s">
        <v>1072</v>
      </c>
      <c r="K32" s="421" t="str">
        <f>LOOKUP(J32,Sheet1!$A$2:$A$141,Sheet1!$B$2:$B$141)</f>
        <v xml:space="preserve">Tuesday 18th </v>
      </c>
      <c r="L32" s="419" t="str">
        <f>LOOKUP(J32,Sheet1!$A$2:$A$141,Sheet1!$C$2:$C$141)</f>
        <v>09:00 - 10:40</v>
      </c>
      <c r="M32" s="419" t="str">
        <f>LOOKUP(J32,Sheet1!$A$2:$A$141,Sheet1!$D$2:$D$141)</f>
        <v>West Wing</v>
      </c>
    </row>
    <row r="33" spans="1:13" x14ac:dyDescent="0.25">
      <c r="A33" s="420">
        <v>26</v>
      </c>
      <c r="B33" s="412"/>
      <c r="C33" s="413"/>
      <c r="D33" s="414"/>
      <c r="E33" s="415"/>
      <c r="F33" s="412"/>
      <c r="G33" s="412"/>
      <c r="H33" s="412"/>
      <c r="I33" s="412"/>
      <c r="J33" s="421"/>
      <c r="K33" s="421"/>
    </row>
    <row r="34" spans="1:13" ht="15.75" thickBot="1" x14ac:dyDescent="0.3">
      <c r="A34" s="420">
        <v>27</v>
      </c>
      <c r="B34" s="65" t="s">
        <v>1236</v>
      </c>
      <c r="C34" s="40" t="s">
        <v>1238</v>
      </c>
      <c r="D34" s="40" t="s">
        <v>1237</v>
      </c>
      <c r="E34" s="40" t="s">
        <v>1403</v>
      </c>
      <c r="F34" s="41" t="s">
        <v>2070</v>
      </c>
      <c r="G34" s="41" t="s">
        <v>483</v>
      </c>
      <c r="H34" s="42" t="s">
        <v>1306</v>
      </c>
      <c r="I34" s="65" t="s">
        <v>1214</v>
      </c>
      <c r="J34" s="421"/>
      <c r="K34" s="421"/>
    </row>
    <row r="35" spans="1:13" x14ac:dyDescent="0.25">
      <c r="A35" s="420">
        <v>28</v>
      </c>
      <c r="B35" s="43"/>
      <c r="C35" s="83" t="s">
        <v>1268</v>
      </c>
      <c r="D35" s="83" t="str">
        <f>K35</f>
        <v>Monday 17th</v>
      </c>
      <c r="E35" s="24">
        <v>619</v>
      </c>
      <c r="F35" s="25" t="str">
        <f>LOOKUP(I35,Authors!$A$2:$A$723,Authors!$B$2:$B$723)</f>
        <v>Ms. Ann-Katrin Hanke</v>
      </c>
      <c r="G35" s="25" t="s">
        <v>814</v>
      </c>
      <c r="H35" s="25" t="s">
        <v>815</v>
      </c>
      <c r="I35" s="27">
        <v>552</v>
      </c>
      <c r="J35" s="422" t="s">
        <v>1073</v>
      </c>
      <c r="K35" s="421" t="str">
        <f>LOOKUP(J35,Sheet1!$A$2:$A$141,Sheet1!$B$2:$B$141)</f>
        <v>Monday 17th</v>
      </c>
      <c r="L35" s="419" t="str">
        <f>LOOKUP(J35,Sheet1!$A$2:$A$141,Sheet1!$C$2:$C$141)</f>
        <v>14:10-15:50</v>
      </c>
      <c r="M35" s="419" t="str">
        <f>LOOKUP(J35,Sheet1!$A$2:$A$141,Sheet1!$D$2:$D$141)</f>
        <v>West Wing</v>
      </c>
    </row>
    <row r="36" spans="1:13" ht="18.75" x14ac:dyDescent="0.3">
      <c r="A36" s="420">
        <v>29</v>
      </c>
      <c r="B36" s="146" t="s">
        <v>1073</v>
      </c>
      <c r="C36" s="64" t="s">
        <v>1282</v>
      </c>
      <c r="D36" s="64" t="str">
        <f>L35</f>
        <v>14:10-15:50</v>
      </c>
      <c r="E36" s="30">
        <v>698</v>
      </c>
      <c r="F36" s="31" t="str">
        <f>LOOKUP(I36,Authors!$A$2:$A$723,Authors!$B$2:$B$723)</f>
        <v>Mr. Vasilios Anatolitis</v>
      </c>
      <c r="G36" s="31" t="s">
        <v>816</v>
      </c>
      <c r="H36" s="31" t="s">
        <v>817</v>
      </c>
      <c r="I36" s="33">
        <v>655</v>
      </c>
      <c r="J36" s="422" t="s">
        <v>1073</v>
      </c>
      <c r="K36" s="421" t="str">
        <f>LOOKUP(J36,Sheet1!$A$2:$A$141,Sheet1!$B$2:$B$141)</f>
        <v>Monday 17th</v>
      </c>
      <c r="L36" s="419" t="str">
        <f>LOOKUP(J36,Sheet1!$A$2:$A$141,Sheet1!$C$2:$C$141)</f>
        <v>14:10-15:50</v>
      </c>
      <c r="M36" s="419" t="str">
        <f>LOOKUP(J36,Sheet1!$A$2:$A$141,Sheet1!$D$2:$D$141)</f>
        <v>West Wing</v>
      </c>
    </row>
    <row r="37" spans="1:13" x14ac:dyDescent="0.25">
      <c r="A37" s="420">
        <v>30</v>
      </c>
      <c r="B37" s="162"/>
      <c r="C37" s="64" t="s">
        <v>1283</v>
      </c>
      <c r="D37" s="64" t="str">
        <f>M35</f>
        <v>West Wing</v>
      </c>
      <c r="E37" s="30">
        <v>690</v>
      </c>
      <c r="F37" s="31" t="str">
        <f>LOOKUP(I37,Authors!$A$2:$A$723,Authors!$B$2:$B$723)</f>
        <v>Mr. Mak Dukan</v>
      </c>
      <c r="G37" s="31" t="s">
        <v>25</v>
      </c>
      <c r="H37" s="31" t="s">
        <v>818</v>
      </c>
      <c r="I37" s="33">
        <v>687</v>
      </c>
      <c r="J37" s="422" t="s">
        <v>1073</v>
      </c>
      <c r="K37" s="421" t="str">
        <f>LOOKUP(J37,Sheet1!$A$2:$A$141,Sheet1!$B$2:$B$141)</f>
        <v>Monday 17th</v>
      </c>
      <c r="L37" s="419" t="str">
        <f>LOOKUP(J37,Sheet1!$A$2:$A$141,Sheet1!$C$2:$C$141)</f>
        <v>14:10-15:50</v>
      </c>
      <c r="M37" s="419" t="str">
        <f>LOOKUP(J37,Sheet1!$A$2:$A$141,Sheet1!$D$2:$D$141)</f>
        <v>West Wing</v>
      </c>
    </row>
    <row r="38" spans="1:13" ht="15.75" thickBot="1" x14ac:dyDescent="0.3">
      <c r="A38" s="420">
        <v>31</v>
      </c>
      <c r="B38" s="163"/>
      <c r="C38" s="35"/>
      <c r="D38" s="74"/>
      <c r="E38" s="36">
        <v>720</v>
      </c>
      <c r="F38" s="37" t="str">
        <f>LOOKUP(I38,Authors!$A$2:$A$723,Authors!$B$2:$B$723)</f>
        <v>Mr. Felix Von Bluecher</v>
      </c>
      <c r="G38" s="37" t="s">
        <v>819</v>
      </c>
      <c r="H38" s="37" t="s">
        <v>820</v>
      </c>
      <c r="I38" s="39">
        <v>692</v>
      </c>
      <c r="J38" s="422" t="s">
        <v>1073</v>
      </c>
      <c r="K38" s="421" t="str">
        <f>LOOKUP(J38,Sheet1!$A$2:$A$141,Sheet1!$B$2:$B$141)</f>
        <v>Monday 17th</v>
      </c>
      <c r="L38" s="419" t="str">
        <f>LOOKUP(J38,Sheet1!$A$2:$A$141,Sheet1!$C$2:$C$141)</f>
        <v>14:10-15:50</v>
      </c>
      <c r="M38" s="419" t="str">
        <f>LOOKUP(J38,Sheet1!$A$2:$A$141,Sheet1!$D$2:$D$141)</f>
        <v>West Wing</v>
      </c>
    </row>
    <row r="39" spans="1:13" x14ac:dyDescent="0.25">
      <c r="A39" s="420">
        <v>32</v>
      </c>
      <c r="E39" s="417"/>
      <c r="J39" s="421"/>
      <c r="K39" s="421"/>
    </row>
    <row r="40" spans="1:13" ht="15.75" thickBot="1" x14ac:dyDescent="0.3">
      <c r="A40" s="420">
        <v>33</v>
      </c>
      <c r="B40" s="65" t="s">
        <v>1236</v>
      </c>
      <c r="C40" s="40" t="s">
        <v>1238</v>
      </c>
      <c r="D40" s="40" t="s">
        <v>1237</v>
      </c>
      <c r="E40" s="40" t="s">
        <v>1403</v>
      </c>
      <c r="F40" s="41" t="s">
        <v>2070</v>
      </c>
      <c r="G40" s="41" t="s">
        <v>483</v>
      </c>
      <c r="H40" s="42" t="s">
        <v>1306</v>
      </c>
      <c r="I40" s="65" t="s">
        <v>1214</v>
      </c>
      <c r="J40" s="421"/>
      <c r="K40" s="421"/>
    </row>
    <row r="41" spans="1:13" x14ac:dyDescent="0.25">
      <c r="A41" s="420">
        <v>34</v>
      </c>
      <c r="B41" s="43"/>
      <c r="C41" s="83" t="s">
        <v>1290</v>
      </c>
      <c r="D41" s="83" t="str">
        <f>K41</f>
        <v>Thursday 20th</v>
      </c>
      <c r="E41" s="24">
        <v>236</v>
      </c>
      <c r="F41" s="356" t="str">
        <f>LOOKUP(I41,Authors!$A$2:$A$723,Authors!$B$2:$B$723)</f>
        <v>Prof RJ Barthelmie</v>
      </c>
      <c r="G41" s="25" t="s">
        <v>12</v>
      </c>
      <c r="H41" s="25" t="s">
        <v>821</v>
      </c>
      <c r="I41" s="27">
        <v>586</v>
      </c>
      <c r="J41" s="422" t="s">
        <v>1074</v>
      </c>
      <c r="K41" s="421" t="str">
        <f>LOOKUP(J41,Sheet1!$A$2:$A$141,Sheet1!$B$2:$B$141)</f>
        <v>Thursday 20th</v>
      </c>
      <c r="L41" s="419" t="str">
        <f>LOOKUP(J41,Sheet1!$A$2:$A$141,Sheet1!$C$2:$C$141)</f>
        <v>11:10-12:50</v>
      </c>
      <c r="M41" s="419" t="str">
        <f>LOOKUP(J41,Sheet1!$A$2:$A$141,Sheet1!$D$2:$D$141)</f>
        <v>Kane Building</v>
      </c>
    </row>
    <row r="42" spans="1:13" ht="45" x14ac:dyDescent="0.25">
      <c r="A42" s="420">
        <v>35</v>
      </c>
      <c r="B42" s="45" t="s">
        <v>1074</v>
      </c>
      <c r="C42" s="50" t="s">
        <v>1289</v>
      </c>
      <c r="D42" s="29" t="str">
        <f>L41</f>
        <v>11:10-12:50</v>
      </c>
      <c r="E42" s="194">
        <v>697</v>
      </c>
      <c r="F42" s="195" t="str">
        <f>LOOKUP(I42,Authors!$A$2:$A$723,Authors!$B$2:$B$723)</f>
        <v>Prof James Manwell</v>
      </c>
      <c r="G42" s="195" t="s">
        <v>822</v>
      </c>
      <c r="H42" s="195" t="s">
        <v>823</v>
      </c>
      <c r="I42" s="196">
        <v>654</v>
      </c>
      <c r="J42" s="422" t="s">
        <v>1074</v>
      </c>
      <c r="K42" s="421" t="str">
        <f>LOOKUP(J42,Sheet1!$A$2:$A$141,Sheet1!$B$2:$B$141)</f>
        <v>Thursday 20th</v>
      </c>
      <c r="L42" s="419" t="str">
        <f>LOOKUP(J42,Sheet1!$A$2:$A$141,Sheet1!$C$2:$C$141)</f>
        <v>11:10-12:50</v>
      </c>
      <c r="M42" s="419" t="str">
        <f>LOOKUP(J42,Sheet1!$A$2:$A$141,Sheet1!$D$2:$D$141)</f>
        <v>Kane Building</v>
      </c>
    </row>
    <row r="43" spans="1:13" ht="15.75" thickBot="1" x14ac:dyDescent="0.3">
      <c r="A43" s="420">
        <v>36</v>
      </c>
      <c r="B43" s="163"/>
      <c r="C43" s="35"/>
      <c r="D43" s="69" t="str">
        <f>M41</f>
        <v>Kane Building</v>
      </c>
      <c r="E43" s="197">
        <v>637</v>
      </c>
      <c r="F43" s="198" t="str">
        <f>LOOKUP(I43,Authors!$A$2:$A$723,Authors!$B$2:$B$723)</f>
        <v>Ms. Bonnie Ram</v>
      </c>
      <c r="G43" s="198" t="s">
        <v>824</v>
      </c>
      <c r="H43" s="198" t="s">
        <v>825</v>
      </c>
      <c r="I43" s="199">
        <v>681</v>
      </c>
      <c r="J43" s="423" t="s">
        <v>1074</v>
      </c>
      <c r="K43" s="421" t="str">
        <f>LOOKUP(J43,Sheet1!$A$2:$A$141,Sheet1!$B$2:$B$141)</f>
        <v>Thursday 20th</v>
      </c>
      <c r="L43" s="419" t="str">
        <f>LOOKUP(J43,Sheet1!$A$2:$A$141,Sheet1!$C$2:$C$141)</f>
        <v>11:10-12:50</v>
      </c>
      <c r="M43" s="419" t="str">
        <f>LOOKUP(J43,Sheet1!$A$2:$A$141,Sheet1!$D$2:$D$141)</f>
        <v>Kane Building</v>
      </c>
    </row>
    <row r="44" spans="1:13" x14ac:dyDescent="0.25">
      <c r="A44" s="420">
        <v>37</v>
      </c>
      <c r="J44" s="421"/>
      <c r="K44" s="421"/>
    </row>
    <row r="45" spans="1:13" ht="15.75" thickBot="1" x14ac:dyDescent="0.3">
      <c r="A45" s="420">
        <v>38</v>
      </c>
      <c r="B45" s="65" t="s">
        <v>1236</v>
      </c>
      <c r="C45" s="40" t="s">
        <v>1238</v>
      </c>
      <c r="D45" s="40" t="s">
        <v>1237</v>
      </c>
      <c r="E45" s="40" t="s">
        <v>1403</v>
      </c>
      <c r="F45" s="41" t="s">
        <v>2070</v>
      </c>
      <c r="G45" s="41" t="s">
        <v>483</v>
      </c>
      <c r="H45" s="42" t="s">
        <v>1306</v>
      </c>
      <c r="I45" s="65" t="s">
        <v>1214</v>
      </c>
      <c r="J45" s="421"/>
      <c r="K45" s="421"/>
    </row>
    <row r="46" spans="1:13" x14ac:dyDescent="0.25">
      <c r="A46" s="420">
        <v>39</v>
      </c>
      <c r="B46" s="43"/>
      <c r="C46" s="23"/>
      <c r="D46" s="83" t="str">
        <f>K47</f>
        <v>Monday 17th</v>
      </c>
      <c r="E46" s="23"/>
      <c r="F46" s="23"/>
      <c r="G46" s="23"/>
      <c r="H46" s="23"/>
      <c r="I46" s="200"/>
      <c r="J46" s="422"/>
      <c r="K46" s="421"/>
    </row>
    <row r="47" spans="1:13" ht="18.75" x14ac:dyDescent="0.3">
      <c r="A47" s="420">
        <v>40</v>
      </c>
      <c r="B47" s="146">
        <v>4.8</v>
      </c>
      <c r="C47" s="64" t="s">
        <v>1288</v>
      </c>
      <c r="D47" s="64" t="str">
        <f>L47</f>
        <v>11:10-12:50</v>
      </c>
      <c r="E47" s="49"/>
      <c r="F47" s="49" t="s">
        <v>2075</v>
      </c>
      <c r="G47" s="49" t="s">
        <v>1278</v>
      </c>
      <c r="H47" s="49"/>
      <c r="I47" s="56"/>
      <c r="J47" s="422" t="s">
        <v>1202</v>
      </c>
      <c r="K47" s="421" t="str">
        <f>LOOKUP(J47,Sheet1!$A$2:$A$141,Sheet1!$B$2:$B$141)</f>
        <v>Monday 17th</v>
      </c>
      <c r="L47" s="419" t="str">
        <f>LOOKUP(J47,Sheet1!$A$2:$A$141,Sheet1!$C$2:$C$141)</f>
        <v>11:10-12:50</v>
      </c>
      <c r="M47" s="419" t="str">
        <f>LOOKUP(J47,Sheet1!$A$2:$A$141,Sheet1!$D$2:$D$141)</f>
        <v>Kane Building</v>
      </c>
    </row>
    <row r="48" spans="1:13" ht="19.5" thickBot="1" x14ac:dyDescent="0.35">
      <c r="A48" s="420">
        <v>41</v>
      </c>
      <c r="B48" s="148"/>
      <c r="C48" s="74"/>
      <c r="D48" s="74" t="str">
        <f>M47</f>
        <v>Kane Building</v>
      </c>
      <c r="E48" s="35"/>
      <c r="F48" s="35"/>
      <c r="G48" s="35"/>
      <c r="H48" s="35"/>
      <c r="I48" s="59"/>
      <c r="J48" s="422"/>
      <c r="K48" s="421"/>
    </row>
    <row r="49" spans="1:13" x14ac:dyDescent="0.25">
      <c r="A49" s="420">
        <v>42</v>
      </c>
      <c r="B49" s="412"/>
      <c r="C49" s="412"/>
      <c r="D49" s="415"/>
      <c r="E49" s="412"/>
      <c r="F49" s="412"/>
      <c r="G49" s="412"/>
      <c r="H49" s="412"/>
      <c r="I49" s="412"/>
      <c r="J49" s="421"/>
      <c r="K49" s="421"/>
    </row>
    <row r="50" spans="1:13" ht="15.75" thickBot="1" x14ac:dyDescent="0.3">
      <c r="A50" s="420">
        <v>43</v>
      </c>
      <c r="B50" s="65" t="s">
        <v>1236</v>
      </c>
      <c r="C50" s="40" t="s">
        <v>1238</v>
      </c>
      <c r="D50" s="40" t="s">
        <v>1237</v>
      </c>
      <c r="E50" s="40" t="s">
        <v>1403</v>
      </c>
      <c r="F50" s="41" t="s">
        <v>2070</v>
      </c>
      <c r="G50" s="41" t="s">
        <v>483</v>
      </c>
      <c r="H50" s="42" t="s">
        <v>1306</v>
      </c>
      <c r="I50" s="65" t="s">
        <v>1214</v>
      </c>
      <c r="J50" s="421"/>
      <c r="K50" s="421"/>
    </row>
    <row r="51" spans="1:13" ht="18.75" x14ac:dyDescent="0.3">
      <c r="A51" s="420">
        <v>44</v>
      </c>
      <c r="B51" s="145"/>
      <c r="C51" s="23"/>
      <c r="D51" s="83" t="str">
        <f>K51</f>
        <v xml:space="preserve">Tuesday 18th </v>
      </c>
      <c r="E51" s="70">
        <v>18</v>
      </c>
      <c r="F51" s="25" t="s">
        <v>1430</v>
      </c>
      <c r="G51" s="71" t="s">
        <v>360</v>
      </c>
      <c r="H51" s="71" t="s">
        <v>361</v>
      </c>
      <c r="I51" s="353" t="s">
        <v>1273</v>
      </c>
      <c r="J51" s="424" t="s">
        <v>1075</v>
      </c>
      <c r="K51" s="421" t="str">
        <f>LOOKUP(J51,Sheet1!$A$2:$A$141,Sheet1!$B$2:$B$141)</f>
        <v xml:space="preserve">Tuesday 18th </v>
      </c>
      <c r="L51" s="419" t="str">
        <f>LOOKUP(J51,Sheet1!$A$2:$A$141,Sheet1!$C$2:$C$141)</f>
        <v>16:20-18:00</v>
      </c>
      <c r="M51" s="419" t="str">
        <f>LOOKUP(J51,Sheet1!$A$2:$A$141,Sheet1!$D$2:$D$141)</f>
        <v>West Wing</v>
      </c>
    </row>
    <row r="52" spans="1:13" ht="18.75" x14ac:dyDescent="0.3">
      <c r="A52" s="420">
        <v>45</v>
      </c>
      <c r="B52" s="146" t="s">
        <v>1075</v>
      </c>
      <c r="C52" s="64" t="s">
        <v>1276</v>
      </c>
      <c r="D52" s="64" t="str">
        <f>L51</f>
        <v>16:20-18:00</v>
      </c>
      <c r="E52" s="51">
        <v>232</v>
      </c>
      <c r="F52" s="31" t="s">
        <v>1554</v>
      </c>
      <c r="G52" s="52" t="s">
        <v>362</v>
      </c>
      <c r="H52" s="52" t="s">
        <v>363</v>
      </c>
      <c r="I52" s="354" t="s">
        <v>1270</v>
      </c>
      <c r="J52" s="424" t="s">
        <v>1075</v>
      </c>
      <c r="K52" s="421" t="str">
        <f>LOOKUP(J52,Sheet1!$A$2:$A$141,Sheet1!$B$2:$B$141)</f>
        <v xml:space="preserve">Tuesday 18th </v>
      </c>
      <c r="L52" s="419" t="str">
        <f>LOOKUP(J52,Sheet1!$A$2:$A$141,Sheet1!$C$2:$C$141)</f>
        <v>16:20-18:00</v>
      </c>
      <c r="M52" s="419" t="str">
        <f>LOOKUP(J52,Sheet1!$A$2:$A$141,Sheet1!$D$2:$D$141)</f>
        <v>West Wing</v>
      </c>
    </row>
    <row r="53" spans="1:13" ht="18.75" x14ac:dyDescent="0.3">
      <c r="A53" s="420">
        <v>46</v>
      </c>
      <c r="B53" s="146"/>
      <c r="C53" s="64" t="s">
        <v>1277</v>
      </c>
      <c r="D53" s="64" t="str">
        <f>M51</f>
        <v>West Wing</v>
      </c>
      <c r="E53" s="51">
        <v>296</v>
      </c>
      <c r="F53" s="52" t="s">
        <v>1605</v>
      </c>
      <c r="G53" s="52" t="s">
        <v>122</v>
      </c>
      <c r="H53" s="52" t="s">
        <v>364</v>
      </c>
      <c r="I53" s="354" t="s">
        <v>1271</v>
      </c>
      <c r="J53" s="424" t="s">
        <v>1075</v>
      </c>
      <c r="K53" s="421" t="str">
        <f>LOOKUP(J53,Sheet1!$A$2:$A$141,Sheet1!$B$2:$B$141)</f>
        <v xml:space="preserve">Tuesday 18th </v>
      </c>
      <c r="L53" s="419" t="str">
        <f>LOOKUP(J53,Sheet1!$A$2:$A$141,Sheet1!$C$2:$C$141)</f>
        <v>16:20-18:00</v>
      </c>
      <c r="M53" s="419" t="str">
        <f>LOOKUP(J53,Sheet1!$A$2:$A$141,Sheet1!$D$2:$D$141)</f>
        <v>West Wing</v>
      </c>
    </row>
    <row r="54" spans="1:13" ht="19.5" thickBot="1" x14ac:dyDescent="0.35">
      <c r="A54" s="420">
        <v>47</v>
      </c>
      <c r="B54" s="207"/>
      <c r="C54" s="74"/>
      <c r="D54" s="74"/>
      <c r="E54" s="87">
        <v>351</v>
      </c>
      <c r="F54" s="75" t="s">
        <v>1685</v>
      </c>
      <c r="G54" s="75" t="s">
        <v>365</v>
      </c>
      <c r="H54" s="75" t="s">
        <v>366</v>
      </c>
      <c r="I54" s="355" t="s">
        <v>1272</v>
      </c>
      <c r="J54" s="424" t="s">
        <v>1075</v>
      </c>
      <c r="K54" s="421" t="str">
        <f>LOOKUP(J54,Sheet1!$A$2:$A$141,Sheet1!$B$2:$B$141)</f>
        <v xml:space="preserve">Tuesday 18th </v>
      </c>
      <c r="L54" s="419" t="str">
        <f>LOOKUP(J54,Sheet1!$A$2:$A$141,Sheet1!$C$2:$C$141)</f>
        <v>16:20-18:00</v>
      </c>
      <c r="M54" s="419" t="str">
        <f>LOOKUP(J54,Sheet1!$A$2:$A$141,Sheet1!$D$2:$D$141)</f>
        <v>West Wing</v>
      </c>
    </row>
  </sheetData>
  <sheetProtection algorithmName="SHA-512" hashValue="iRVF9zpev+OwjSpBiroZUQgq8FLSG82h8rhsC1GMyqt4VWIjIRlV+N3y/c6jdg7XfGpkC44nkluJEM30dbfjXw==" saltValue="ITVnBX08XpwLHKPb8JwZ8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4A8"/>
  </sheetPr>
  <dimension ref="A1:M65"/>
  <sheetViews>
    <sheetView showRowColHeaders="0" zoomScaleNormal="100" workbookViewId="0"/>
  </sheetViews>
  <sheetFormatPr defaultColWidth="8.85546875" defaultRowHeight="15" x14ac:dyDescent="0.25"/>
  <cols>
    <col min="1" max="1" width="8.85546875" style="212"/>
    <col min="2" max="2" width="13.28515625" style="209" customWidth="1"/>
    <col min="3" max="3" width="26.7109375" style="210" customWidth="1"/>
    <col min="4" max="4" width="17.140625" style="209" customWidth="1"/>
    <col min="5" max="5" width="11.7109375" style="210" customWidth="1"/>
    <col min="6" max="6" width="24.7109375" style="209" customWidth="1"/>
    <col min="7" max="7" width="35.140625" style="209" customWidth="1"/>
    <col min="8" max="8" width="41.28515625" style="209" customWidth="1"/>
    <col min="9" max="9" width="14.7109375" style="210" customWidth="1"/>
    <col min="10" max="10" width="8.85546875" style="213"/>
    <col min="11" max="11" width="19.28515625" style="213" customWidth="1"/>
    <col min="12" max="12" width="14.7109375" style="213" customWidth="1"/>
    <col min="13" max="13" width="16.5703125" style="213" customWidth="1"/>
    <col min="14" max="16384" width="8.85546875" style="214"/>
  </cols>
  <sheetData>
    <row r="1" spans="1:13" x14ac:dyDescent="0.25">
      <c r="A1" s="208"/>
      <c r="J1" s="434" t="str">
        <f>Overview!A1</f>
        <v>WESC program V8</v>
      </c>
      <c r="K1" s="435"/>
    </row>
    <row r="2" spans="1:13" x14ac:dyDescent="0.25">
      <c r="A2" s="208"/>
      <c r="J2" s="434" t="str">
        <f>Overview!A2</f>
        <v>Released: 10/05/2019</v>
      </c>
      <c r="K2" s="435"/>
    </row>
    <row r="3" spans="1:13" x14ac:dyDescent="0.25">
      <c r="A3" s="208"/>
    </row>
    <row r="4" spans="1:13" ht="28.5" x14ac:dyDescent="0.45">
      <c r="A4" s="208"/>
      <c r="C4" s="211" t="s">
        <v>1415</v>
      </c>
    </row>
    <row r="5" spans="1:13" x14ac:dyDescent="0.25">
      <c r="A5" s="208"/>
    </row>
    <row r="6" spans="1:13" ht="24" customHeight="1" x14ac:dyDescent="0.25"/>
    <row r="7" spans="1:13" ht="15.75" thickBot="1" x14ac:dyDescent="0.3">
      <c r="A7" s="212" t="s">
        <v>1305</v>
      </c>
      <c r="B7" s="65" t="s">
        <v>1236</v>
      </c>
      <c r="C7" s="40" t="s">
        <v>1238</v>
      </c>
      <c r="D7" s="40" t="s">
        <v>1237</v>
      </c>
      <c r="E7" s="40" t="s">
        <v>1403</v>
      </c>
      <c r="F7" s="41" t="s">
        <v>2070</v>
      </c>
      <c r="G7" s="41" t="s">
        <v>483</v>
      </c>
      <c r="H7" s="42" t="s">
        <v>1306</v>
      </c>
      <c r="I7" s="65" t="s">
        <v>1214</v>
      </c>
    </row>
    <row r="8" spans="1:13" x14ac:dyDescent="0.25">
      <c r="A8" s="212">
        <v>1</v>
      </c>
      <c r="B8" s="279"/>
      <c r="C8" s="239"/>
      <c r="D8" s="239"/>
      <c r="E8" s="24">
        <v>58</v>
      </c>
      <c r="F8" s="25" t="str">
        <f>LOOKUP(I8,Authors!$A$2:$A$723,Authors!$B$2:$B$723)</f>
        <v>Dr. Estefania Artigao</v>
      </c>
      <c r="G8" s="25" t="s">
        <v>826</v>
      </c>
      <c r="H8" s="25" t="s">
        <v>827</v>
      </c>
      <c r="I8" s="27">
        <v>408</v>
      </c>
      <c r="J8" s="215" t="s">
        <v>1076</v>
      </c>
      <c r="K8" s="216" t="str">
        <f>LOOKUP(J8,Sheet1!$A$2:$A$141,Sheet1!$B$2:$B$141)</f>
        <v>Wednesday 19th</v>
      </c>
      <c r="L8" s="213" t="str">
        <f>LOOKUP(J8,Sheet1!$A$2:$A$141,Sheet1!$C$2:$C$141)</f>
        <v>14:10-15:50</v>
      </c>
      <c r="M8" s="213" t="str">
        <f>LOOKUP(J8,Sheet1!$A$2:$A$141,Sheet1!$D$2:$D$141)</f>
        <v>Boole Basement</v>
      </c>
    </row>
    <row r="9" spans="1:13" x14ac:dyDescent="0.25">
      <c r="A9" s="212">
        <v>2</v>
      </c>
      <c r="B9" s="280"/>
      <c r="C9" s="249" t="s">
        <v>1291</v>
      </c>
      <c r="D9" s="249" t="str">
        <f>K8</f>
        <v>Wednesday 19th</v>
      </c>
      <c r="E9" s="30">
        <v>228</v>
      </c>
      <c r="F9" s="31" t="str">
        <f>LOOKUP(I9,Authors!$A$2:$A$723,Authors!$B$2:$B$723)</f>
        <v>Mr. Roberto Lázaro Gastón</v>
      </c>
      <c r="G9" s="31" t="s">
        <v>388</v>
      </c>
      <c r="H9" s="31" t="s">
        <v>828</v>
      </c>
      <c r="I9" s="33">
        <v>409</v>
      </c>
      <c r="J9" s="215" t="s">
        <v>1076</v>
      </c>
      <c r="K9" s="216" t="str">
        <f>LOOKUP(J9,Sheet1!$A$2:$A$141,Sheet1!$B$2:$B$141)</f>
        <v>Wednesday 19th</v>
      </c>
      <c r="L9" s="213" t="str">
        <f>LOOKUP(J9,Sheet1!$A$2:$A$141,Sheet1!$C$2:$C$141)</f>
        <v>14:10-15:50</v>
      </c>
      <c r="M9" s="213" t="str">
        <f>LOOKUP(J9,Sheet1!$A$2:$A$141,Sheet1!$D$2:$D$141)</f>
        <v>Boole Basement</v>
      </c>
    </row>
    <row r="10" spans="1:13" ht="18.75" x14ac:dyDescent="0.3">
      <c r="A10" s="212">
        <v>3</v>
      </c>
      <c r="B10" s="161" t="s">
        <v>1076</v>
      </c>
      <c r="C10" s="249" t="s">
        <v>1292</v>
      </c>
      <c r="D10" s="249" t="str">
        <f>L8</f>
        <v>14:10-15:50</v>
      </c>
      <c r="E10" s="30">
        <v>538</v>
      </c>
      <c r="F10" s="31" t="str">
        <f>LOOKUP(I10,Authors!$A$2:$A$723,Authors!$B$2:$B$723)</f>
        <v>Dr. Francisco Jaramillo</v>
      </c>
      <c r="G10" s="31" t="s">
        <v>829</v>
      </c>
      <c r="H10" s="31" t="s">
        <v>830</v>
      </c>
      <c r="I10" s="33">
        <v>454</v>
      </c>
      <c r="J10" s="215" t="s">
        <v>1076</v>
      </c>
      <c r="K10" s="216" t="str">
        <f>LOOKUP(J10,Sheet1!$A$2:$A$141,Sheet1!$B$2:$B$141)</f>
        <v>Wednesday 19th</v>
      </c>
      <c r="L10" s="213" t="str">
        <f>LOOKUP(J10,Sheet1!$A$2:$A$141,Sheet1!$C$2:$C$141)</f>
        <v>14:10-15:50</v>
      </c>
      <c r="M10" s="213" t="str">
        <f>LOOKUP(J10,Sheet1!$A$2:$A$141,Sheet1!$D$2:$D$141)</f>
        <v>Boole Basement</v>
      </c>
    </row>
    <row r="11" spans="1:13" x14ac:dyDescent="0.25">
      <c r="A11" s="212">
        <v>4</v>
      </c>
      <c r="B11" s="280"/>
      <c r="C11" s="65"/>
      <c r="D11" s="249" t="str">
        <f>M8</f>
        <v>Boole Basement</v>
      </c>
      <c r="E11" s="30">
        <v>34</v>
      </c>
      <c r="F11" s="31" t="str">
        <f>LOOKUP(I11,Authors!$A$2:$A$723,Authors!$B$2:$B$723)</f>
        <v>Dr. Vijayant Kumar</v>
      </c>
      <c r="G11" s="31" t="s">
        <v>831</v>
      </c>
      <c r="H11" s="31" t="s">
        <v>832</v>
      </c>
      <c r="I11" s="33">
        <v>544</v>
      </c>
      <c r="J11" s="215" t="s">
        <v>1076</v>
      </c>
      <c r="K11" s="216" t="str">
        <f>LOOKUP(J11,Sheet1!$A$2:$A$141,Sheet1!$B$2:$B$141)</f>
        <v>Wednesday 19th</v>
      </c>
      <c r="L11" s="213" t="str">
        <f>LOOKUP(J11,Sheet1!$A$2:$A$141,Sheet1!$C$2:$C$141)</f>
        <v>14:10-15:50</v>
      </c>
      <c r="M11" s="213" t="str">
        <f>LOOKUP(J11,Sheet1!$A$2:$A$141,Sheet1!$D$2:$D$141)</f>
        <v>Boole Basement</v>
      </c>
    </row>
    <row r="12" spans="1:13" ht="15.75" thickBot="1" x14ac:dyDescent="0.3">
      <c r="A12" s="212">
        <v>5</v>
      </c>
      <c r="B12" s="281"/>
      <c r="C12" s="276"/>
      <c r="D12" s="276"/>
      <c r="E12" s="36">
        <v>622</v>
      </c>
      <c r="F12" s="37" t="str">
        <f>LOOKUP(I12,Authors!$A$2:$A$723,Authors!$B$2:$B$723)</f>
        <v>Dr. Jordi Cusido</v>
      </c>
      <c r="G12" s="37" t="s">
        <v>833</v>
      </c>
      <c r="H12" s="35" t="s">
        <v>834</v>
      </c>
      <c r="I12" s="39">
        <v>739</v>
      </c>
      <c r="J12" s="215" t="s">
        <v>1076</v>
      </c>
      <c r="K12" s="216" t="str">
        <f>LOOKUP(J12,Sheet1!$A$2:$A$141,Sheet1!$B$2:$B$141)</f>
        <v>Wednesday 19th</v>
      </c>
      <c r="L12" s="213" t="str">
        <f>LOOKUP(J12,Sheet1!$A$2:$A$141,Sheet1!$C$2:$C$141)</f>
        <v>14:10-15:50</v>
      </c>
      <c r="M12" s="213" t="str">
        <f>LOOKUP(J12,Sheet1!$A$2:$A$141,Sheet1!$D$2:$D$141)</f>
        <v>Boole Basement</v>
      </c>
    </row>
    <row r="13" spans="1:13" x14ac:dyDescent="0.25">
      <c r="A13" s="212">
        <v>6</v>
      </c>
      <c r="B13" s="224"/>
      <c r="C13" s="224"/>
      <c r="D13" s="224"/>
      <c r="E13" s="229"/>
      <c r="F13" s="232"/>
      <c r="G13" s="232"/>
      <c r="H13" s="234"/>
      <c r="I13" s="229"/>
      <c r="J13" s="215"/>
      <c r="K13" s="216"/>
    </row>
    <row r="14" spans="1:13" ht="15.75" thickBot="1" x14ac:dyDescent="0.3">
      <c r="A14" s="212">
        <v>7</v>
      </c>
      <c r="B14" s="65" t="s">
        <v>1236</v>
      </c>
      <c r="C14" s="40" t="s">
        <v>1238</v>
      </c>
      <c r="D14" s="40" t="s">
        <v>1237</v>
      </c>
      <c r="E14" s="40" t="s">
        <v>1403</v>
      </c>
      <c r="F14" s="41" t="s">
        <v>2070</v>
      </c>
      <c r="G14" s="41" t="s">
        <v>483</v>
      </c>
      <c r="H14" s="42" t="s">
        <v>1306</v>
      </c>
      <c r="I14" s="65" t="s">
        <v>1214</v>
      </c>
      <c r="J14" s="215"/>
      <c r="K14" s="216"/>
    </row>
    <row r="15" spans="1:13" x14ac:dyDescent="0.25">
      <c r="A15" s="212">
        <v>8</v>
      </c>
      <c r="B15" s="279"/>
      <c r="C15" s="239"/>
      <c r="D15" s="248" t="str">
        <f>K15</f>
        <v xml:space="preserve">Tuesday 18th </v>
      </c>
      <c r="E15" s="24">
        <v>712</v>
      </c>
      <c r="F15" s="25" t="str">
        <f>LOOKUP(I15,Authors!$A$2:$A$723,Authors!$B$2:$B$723)</f>
        <v>Dr. David Mcmillan</v>
      </c>
      <c r="G15" s="25" t="s">
        <v>835</v>
      </c>
      <c r="H15" s="25" t="s">
        <v>836</v>
      </c>
      <c r="I15" s="27">
        <v>678</v>
      </c>
      <c r="J15" s="215" t="s">
        <v>1077</v>
      </c>
      <c r="K15" s="216" t="str">
        <f>LOOKUP(J15,Sheet1!$A$2:$A$141,Sheet1!$B$2:$B$141)</f>
        <v xml:space="preserve">Tuesday 18th </v>
      </c>
      <c r="L15" s="213" t="str">
        <f>LOOKUP(J15,Sheet1!$A$2:$A$141,Sheet1!$C$2:$C$141)</f>
        <v>16:20-18:00</v>
      </c>
      <c r="M15" s="213" t="str">
        <f>LOOKUP(J15,Sheet1!$A$2:$A$141,Sheet1!$D$2:$D$141)</f>
        <v>West Wing</v>
      </c>
    </row>
    <row r="16" spans="1:13" ht="18.75" x14ac:dyDescent="0.3">
      <c r="A16" s="212">
        <v>9</v>
      </c>
      <c r="B16" s="161" t="s">
        <v>1077</v>
      </c>
      <c r="C16" s="249" t="s">
        <v>1293</v>
      </c>
      <c r="D16" s="249" t="str">
        <f>L15</f>
        <v>16:20-18:00</v>
      </c>
      <c r="E16" s="30">
        <v>688</v>
      </c>
      <c r="F16" s="31" t="str">
        <f>LOOKUP(I16,Authors!$A$2:$A$723,Authors!$B$2:$B$723)</f>
        <v>Ms Sally Shenton</v>
      </c>
      <c r="G16" s="31" t="s">
        <v>837</v>
      </c>
      <c r="H16" s="31" t="s">
        <v>838</v>
      </c>
      <c r="I16" s="33">
        <v>709</v>
      </c>
      <c r="J16" s="215" t="s">
        <v>1077</v>
      </c>
      <c r="K16" s="216" t="str">
        <f>LOOKUP(J16,Sheet1!$A$2:$A$141,Sheet1!$B$2:$B$141)</f>
        <v xml:space="preserve">Tuesday 18th </v>
      </c>
      <c r="L16" s="213" t="str">
        <f>LOOKUP(J16,Sheet1!$A$2:$A$141,Sheet1!$C$2:$C$141)</f>
        <v>16:20-18:00</v>
      </c>
      <c r="M16" s="213" t="str">
        <f>LOOKUP(J16,Sheet1!$A$2:$A$141,Sheet1!$D$2:$D$141)</f>
        <v>West Wing</v>
      </c>
    </row>
    <row r="17" spans="1:13" x14ac:dyDescent="0.25">
      <c r="A17" s="212">
        <v>10</v>
      </c>
      <c r="B17" s="280"/>
      <c r="C17" s="249" t="s">
        <v>1294</v>
      </c>
      <c r="D17" s="249" t="str">
        <f>M15</f>
        <v>West Wing</v>
      </c>
      <c r="E17" s="30">
        <v>735</v>
      </c>
      <c r="F17" s="31" t="str">
        <f>LOOKUP(I17,Authors!$A$2:$A$723,Authors!$B$2:$B$723)</f>
        <v>Dr. James Carroll</v>
      </c>
      <c r="G17" s="31" t="s">
        <v>58</v>
      </c>
      <c r="H17" s="31" t="s">
        <v>839</v>
      </c>
      <c r="I17" s="33">
        <v>710</v>
      </c>
      <c r="J17" s="215" t="s">
        <v>1077</v>
      </c>
      <c r="K17" s="216" t="str">
        <f>LOOKUP(J17,Sheet1!$A$2:$A$141,Sheet1!$B$2:$B$141)</f>
        <v xml:space="preserve">Tuesday 18th </v>
      </c>
      <c r="L17" s="213" t="str">
        <f>LOOKUP(J17,Sheet1!$A$2:$A$141,Sheet1!$C$2:$C$141)</f>
        <v>16:20-18:00</v>
      </c>
      <c r="M17" s="213" t="str">
        <f>LOOKUP(J17,Sheet1!$A$2:$A$141,Sheet1!$D$2:$D$141)</f>
        <v>West Wing</v>
      </c>
    </row>
    <row r="18" spans="1:13" ht="15.75" thickBot="1" x14ac:dyDescent="0.3">
      <c r="A18" s="212">
        <v>11</v>
      </c>
      <c r="B18" s="281"/>
      <c r="C18" s="276"/>
      <c r="D18" s="276"/>
      <c r="E18" s="36">
        <v>734</v>
      </c>
      <c r="F18" s="37" t="str">
        <f>LOOKUP(I18,Authors!$A$2:$A$723,Authors!$B$2:$B$723)</f>
        <v>Mr. Chris Briggs</v>
      </c>
      <c r="G18" s="37" t="s">
        <v>840</v>
      </c>
      <c r="H18" s="37" t="s">
        <v>841</v>
      </c>
      <c r="I18" s="39">
        <v>722</v>
      </c>
      <c r="J18" s="215" t="s">
        <v>1077</v>
      </c>
      <c r="K18" s="216" t="str">
        <f>LOOKUP(J18,Sheet1!$A$2:$A$141,Sheet1!$B$2:$B$141)</f>
        <v xml:space="preserve">Tuesday 18th </v>
      </c>
      <c r="L18" s="213" t="str">
        <f>LOOKUP(J18,Sheet1!$A$2:$A$141,Sheet1!$C$2:$C$141)</f>
        <v>16:20-18:00</v>
      </c>
      <c r="M18" s="213" t="str">
        <f>LOOKUP(J18,Sheet1!$A$2:$A$141,Sheet1!$D$2:$D$141)</f>
        <v>West Wing</v>
      </c>
    </row>
    <row r="19" spans="1:13" x14ac:dyDescent="0.25">
      <c r="A19" s="212">
        <v>12</v>
      </c>
      <c r="B19" s="225"/>
      <c r="C19" s="225"/>
      <c r="D19" s="225"/>
      <c r="E19" s="226"/>
      <c r="F19" s="227"/>
      <c r="G19" s="227"/>
      <c r="H19" s="227"/>
      <c r="I19" s="229"/>
      <c r="J19" s="215"/>
      <c r="K19" s="216"/>
    </row>
    <row r="20" spans="1:13" ht="15.75" thickBot="1" x14ac:dyDescent="0.3">
      <c r="A20" s="212">
        <v>13</v>
      </c>
      <c r="B20" s="65" t="s">
        <v>1236</v>
      </c>
      <c r="C20" s="40" t="s">
        <v>1238</v>
      </c>
      <c r="D20" s="40" t="s">
        <v>1237</v>
      </c>
      <c r="E20" s="40" t="s">
        <v>1403</v>
      </c>
      <c r="F20" s="41" t="s">
        <v>2070</v>
      </c>
      <c r="G20" s="41" t="s">
        <v>483</v>
      </c>
      <c r="H20" s="42" t="s">
        <v>1306</v>
      </c>
      <c r="I20" s="65" t="s">
        <v>1214</v>
      </c>
      <c r="J20" s="215"/>
      <c r="K20" s="216"/>
    </row>
    <row r="21" spans="1:13" x14ac:dyDescent="0.25">
      <c r="A21" s="212">
        <v>14</v>
      </c>
      <c r="B21" s="279"/>
      <c r="C21" s="248" t="s">
        <v>1295</v>
      </c>
      <c r="D21" s="248" t="str">
        <f>K21</f>
        <v>Thursday 20th</v>
      </c>
      <c r="E21" s="24">
        <v>147</v>
      </c>
      <c r="F21" s="25" t="str">
        <f>LOOKUP(I21,Authors!$A$2:$A$723,Authors!$B$2:$B$723)</f>
        <v>Dr. Laura Tolnov Clausen</v>
      </c>
      <c r="G21" s="25" t="s">
        <v>842</v>
      </c>
      <c r="H21" s="143" t="s">
        <v>843</v>
      </c>
      <c r="I21" s="27">
        <v>73</v>
      </c>
      <c r="J21" s="215" t="s">
        <v>1078</v>
      </c>
      <c r="K21" s="216" t="str">
        <f>LOOKUP(J21,Sheet1!$A$2:$A$141,Sheet1!$B$2:$B$141)</f>
        <v>Thursday 20th</v>
      </c>
      <c r="L21" s="213" t="str">
        <f>LOOKUP(J21,Sheet1!$A$2:$A$141,Sheet1!$C$2:$C$141)</f>
        <v>09:00 - 10:40</v>
      </c>
      <c r="M21" s="213" t="str">
        <f>LOOKUP(J21,Sheet1!$A$2:$A$141,Sheet1!$D$2:$D$141)</f>
        <v>Kane Building</v>
      </c>
    </row>
    <row r="22" spans="1:13" ht="18.75" x14ac:dyDescent="0.3">
      <c r="A22" s="212">
        <v>15</v>
      </c>
      <c r="B22" s="161" t="s">
        <v>1078</v>
      </c>
      <c r="C22" s="249" t="s">
        <v>1296</v>
      </c>
      <c r="D22" s="249" t="str">
        <f>L21</f>
        <v>09:00 - 10:40</v>
      </c>
      <c r="E22" s="30">
        <v>637</v>
      </c>
      <c r="F22" s="31" t="str">
        <f>LOOKUP(I22,Authors!$A$2:$A$723,Authors!$B$2:$B$723)</f>
        <v>Ms. Bonnie Ram</v>
      </c>
      <c r="G22" s="31" t="s">
        <v>824</v>
      </c>
      <c r="H22" s="31" t="s">
        <v>844</v>
      </c>
      <c r="I22" s="33">
        <v>581</v>
      </c>
      <c r="J22" s="215" t="s">
        <v>1078</v>
      </c>
      <c r="K22" s="216" t="str">
        <f>LOOKUP(J22,Sheet1!$A$2:$A$141,Sheet1!$B$2:$B$141)</f>
        <v>Thursday 20th</v>
      </c>
      <c r="L22" s="213" t="str">
        <f>LOOKUP(J22,Sheet1!$A$2:$A$141,Sheet1!$C$2:$C$141)</f>
        <v>09:00 - 10:40</v>
      </c>
      <c r="M22" s="213" t="str">
        <f>LOOKUP(J22,Sheet1!$A$2:$A$141,Sheet1!$D$2:$D$141)</f>
        <v>Kane Building</v>
      </c>
    </row>
    <row r="23" spans="1:13" ht="15.75" thickBot="1" x14ac:dyDescent="0.3">
      <c r="A23" s="212">
        <v>16</v>
      </c>
      <c r="B23" s="281"/>
      <c r="C23" s="250"/>
      <c r="D23" s="250" t="str">
        <f>M21</f>
        <v>Kane Building</v>
      </c>
      <c r="E23" s="36">
        <v>822</v>
      </c>
      <c r="F23" s="37" t="str">
        <f>LOOKUP(I23,Authors!$A$2:$A$723,Authors!$B$2:$B$723)</f>
        <v>Dr Niels-Erik Clausen</v>
      </c>
      <c r="G23" s="37" t="s">
        <v>55</v>
      </c>
      <c r="H23" s="142" t="s">
        <v>845</v>
      </c>
      <c r="I23" s="39">
        <v>747</v>
      </c>
      <c r="J23" s="215" t="s">
        <v>1078</v>
      </c>
      <c r="K23" s="216" t="str">
        <f>LOOKUP(J23,Sheet1!$A$2:$A$141,Sheet1!$B$2:$B$141)</f>
        <v>Thursday 20th</v>
      </c>
      <c r="L23" s="213" t="str">
        <f>LOOKUP(J23,Sheet1!$A$2:$A$141,Sheet1!$C$2:$C$141)</f>
        <v>09:00 - 10:40</v>
      </c>
      <c r="M23" s="213" t="str">
        <f>LOOKUP(J23,Sheet1!$A$2:$A$141,Sheet1!$D$2:$D$141)</f>
        <v>Kane Building</v>
      </c>
    </row>
    <row r="24" spans="1:13" x14ac:dyDescent="0.25">
      <c r="A24" s="212">
        <v>17</v>
      </c>
      <c r="B24" s="225"/>
      <c r="C24" s="225"/>
      <c r="D24" s="225"/>
      <c r="E24" s="229"/>
      <c r="F24" s="232"/>
      <c r="G24" s="232"/>
      <c r="H24" s="233"/>
      <c r="I24" s="229"/>
      <c r="J24" s="215"/>
      <c r="K24" s="216"/>
    </row>
    <row r="25" spans="1:13" ht="15.75" thickBot="1" x14ac:dyDescent="0.3">
      <c r="A25" s="212">
        <v>18</v>
      </c>
      <c r="B25" s="65" t="s">
        <v>1236</v>
      </c>
      <c r="C25" s="40" t="s">
        <v>1238</v>
      </c>
      <c r="D25" s="40" t="s">
        <v>1237</v>
      </c>
      <c r="E25" s="40" t="s">
        <v>1403</v>
      </c>
      <c r="F25" s="41" t="s">
        <v>2070</v>
      </c>
      <c r="G25" s="41" t="s">
        <v>483</v>
      </c>
      <c r="H25" s="42" t="s">
        <v>1306</v>
      </c>
      <c r="I25" s="65" t="s">
        <v>1214</v>
      </c>
      <c r="J25" s="215"/>
      <c r="K25" s="216"/>
    </row>
    <row r="26" spans="1:13" x14ac:dyDescent="0.25">
      <c r="A26" s="212">
        <v>19</v>
      </c>
      <c r="B26" s="279"/>
      <c r="C26" s="248"/>
      <c r="D26" s="239"/>
      <c r="E26" s="24">
        <v>627</v>
      </c>
      <c r="F26" s="25" t="str">
        <f>LOOKUP(I26,Authors!$A$2:$A$723,Authors!$B$2:$B$723)</f>
        <v>Mrs. Angela Nagle</v>
      </c>
      <c r="G26" s="25" t="s">
        <v>357</v>
      </c>
      <c r="H26" s="25" t="s">
        <v>846</v>
      </c>
      <c r="I26" s="27">
        <v>571</v>
      </c>
      <c r="J26" s="215" t="s">
        <v>1079</v>
      </c>
      <c r="K26" s="216" t="str">
        <f>LOOKUP(J26,Sheet1!$A$2:$A$141,Sheet1!$B$2:$B$141)</f>
        <v>Monday 17th</v>
      </c>
      <c r="L26" s="213" t="str">
        <f>LOOKUP(J26,Sheet1!$A$2:$A$141,Sheet1!$C$2:$C$141)</f>
        <v>14:10-15:50</v>
      </c>
      <c r="M26" s="213" t="str">
        <f>LOOKUP(J26,Sheet1!$A$2:$A$141,Sheet1!$D$2:$D$141)</f>
        <v>West Wing</v>
      </c>
    </row>
    <row r="27" spans="1:13" x14ac:dyDescent="0.25">
      <c r="A27" s="212">
        <v>20</v>
      </c>
      <c r="B27" s="280"/>
      <c r="C27" s="249" t="s">
        <v>1297</v>
      </c>
      <c r="D27" s="249" t="str">
        <f>K26</f>
        <v>Monday 17th</v>
      </c>
      <c r="E27" s="30">
        <v>631</v>
      </c>
      <c r="F27" s="31" t="str">
        <f>LOOKUP(I27,Authors!$A$2:$A$723,Authors!$B$2:$B$723)</f>
        <v>Ms. Heloisa Lemmertz</v>
      </c>
      <c r="G27" s="31" t="s">
        <v>847</v>
      </c>
      <c r="H27" s="31" t="s">
        <v>848</v>
      </c>
      <c r="I27" s="33">
        <v>572</v>
      </c>
      <c r="J27" s="215" t="s">
        <v>1079</v>
      </c>
      <c r="K27" s="216" t="str">
        <f>LOOKUP(J27,Sheet1!$A$2:$A$141,Sheet1!$B$2:$B$141)</f>
        <v>Monday 17th</v>
      </c>
      <c r="L27" s="213" t="str">
        <f>LOOKUP(J27,Sheet1!$A$2:$A$141,Sheet1!$C$2:$C$141)</f>
        <v>14:10-15:50</v>
      </c>
      <c r="M27" s="213" t="str">
        <f>LOOKUP(J27,Sheet1!$A$2:$A$141,Sheet1!$D$2:$D$141)</f>
        <v>West Wing</v>
      </c>
    </row>
    <row r="28" spans="1:13" ht="18.75" x14ac:dyDescent="0.3">
      <c r="A28" s="212">
        <v>21</v>
      </c>
      <c r="B28" s="161" t="s">
        <v>1079</v>
      </c>
      <c r="C28" s="249" t="s">
        <v>1299</v>
      </c>
      <c r="D28" s="249" t="str">
        <f>L26</f>
        <v>14:10-15:50</v>
      </c>
      <c r="E28" s="30">
        <v>638</v>
      </c>
      <c r="F28" s="31" t="str">
        <f>LOOKUP(I28,Authors!$A$2:$A$723,Authors!$B$2:$B$723)</f>
        <v>Ms. Emma Delaney</v>
      </c>
      <c r="G28" s="31" t="s">
        <v>849</v>
      </c>
      <c r="H28" s="31" t="s">
        <v>850</v>
      </c>
      <c r="I28" s="33">
        <v>591</v>
      </c>
      <c r="J28" s="215" t="s">
        <v>1079</v>
      </c>
      <c r="K28" s="216" t="str">
        <f>LOOKUP(J28,Sheet1!$A$2:$A$141,Sheet1!$B$2:$B$141)</f>
        <v>Monday 17th</v>
      </c>
      <c r="L28" s="213" t="str">
        <f>LOOKUP(J28,Sheet1!$A$2:$A$141,Sheet1!$C$2:$C$141)</f>
        <v>14:10-15:50</v>
      </c>
      <c r="M28" s="213" t="str">
        <f>LOOKUP(J28,Sheet1!$A$2:$A$141,Sheet1!$D$2:$D$141)</f>
        <v>West Wing</v>
      </c>
    </row>
    <row r="29" spans="1:13" x14ac:dyDescent="0.25">
      <c r="A29" s="212">
        <v>22</v>
      </c>
      <c r="B29" s="280"/>
      <c r="C29" s="249" t="s">
        <v>1298</v>
      </c>
      <c r="D29" s="249" t="str">
        <f>M26</f>
        <v>West Wing</v>
      </c>
      <c r="E29" s="30">
        <v>784</v>
      </c>
      <c r="F29" s="31" t="str">
        <f>LOOKUP(I29,Authors!$A$2:$A$723,Authors!$B$2:$B$723)</f>
        <v>Mrs. Justine Beauson</v>
      </c>
      <c r="G29" s="31" t="s">
        <v>55</v>
      </c>
      <c r="H29" s="31" t="s">
        <v>851</v>
      </c>
      <c r="I29" s="33">
        <v>745</v>
      </c>
      <c r="J29" s="215" t="s">
        <v>1079</v>
      </c>
      <c r="K29" s="216" t="str">
        <f>LOOKUP(J29,Sheet1!$A$2:$A$141,Sheet1!$B$2:$B$141)</f>
        <v>Monday 17th</v>
      </c>
      <c r="L29" s="213" t="str">
        <f>LOOKUP(J29,Sheet1!$A$2:$A$141,Sheet1!$C$2:$C$141)</f>
        <v>14:10-15:50</v>
      </c>
      <c r="M29" s="213" t="str">
        <f>LOOKUP(J29,Sheet1!$A$2:$A$141,Sheet1!$D$2:$D$141)</f>
        <v>West Wing</v>
      </c>
    </row>
    <row r="30" spans="1:13" ht="15.75" thickBot="1" x14ac:dyDescent="0.3">
      <c r="A30" s="212">
        <v>23</v>
      </c>
      <c r="B30" s="281"/>
      <c r="C30" s="250"/>
      <c r="D30" s="276"/>
      <c r="E30" s="36">
        <v>854</v>
      </c>
      <c r="F30" s="37" t="str">
        <f>LOOKUP(I30,Authors!$A$2:$A$723,Authors!$B$2:$B$723)</f>
        <v>Dr. Anne Velenturf</v>
      </c>
      <c r="G30" s="37" t="s">
        <v>852</v>
      </c>
      <c r="H30" s="37" t="s">
        <v>853</v>
      </c>
      <c r="I30" s="39">
        <v>746</v>
      </c>
      <c r="J30" s="215" t="s">
        <v>1079</v>
      </c>
      <c r="K30" s="216" t="str">
        <f>LOOKUP(J30,Sheet1!$A$2:$A$141,Sheet1!$B$2:$B$141)</f>
        <v>Monday 17th</v>
      </c>
      <c r="L30" s="213" t="str">
        <f>LOOKUP(J30,Sheet1!$A$2:$A$141,Sheet1!$C$2:$C$141)</f>
        <v>14:10-15:50</v>
      </c>
      <c r="M30" s="213" t="str">
        <f>LOOKUP(J30,Sheet1!$A$2:$A$141,Sheet1!$D$2:$D$141)</f>
        <v>West Wing</v>
      </c>
    </row>
    <row r="31" spans="1:13" x14ac:dyDescent="0.25">
      <c r="A31" s="212">
        <v>24</v>
      </c>
      <c r="B31" s="224"/>
      <c r="C31" s="224"/>
      <c r="D31" s="224"/>
      <c r="E31" s="229"/>
      <c r="F31" s="232"/>
      <c r="G31" s="232"/>
      <c r="H31" s="232"/>
      <c r="I31" s="229"/>
      <c r="J31" s="215"/>
      <c r="K31" s="216"/>
    </row>
    <row r="32" spans="1:13" ht="15.75" thickBot="1" x14ac:dyDescent="0.3">
      <c r="A32" s="212">
        <v>25</v>
      </c>
      <c r="B32" s="65" t="s">
        <v>1236</v>
      </c>
      <c r="C32" s="40" t="s">
        <v>1238</v>
      </c>
      <c r="D32" s="40" t="s">
        <v>1237</v>
      </c>
      <c r="E32" s="40" t="s">
        <v>1403</v>
      </c>
      <c r="F32" s="41" t="s">
        <v>2070</v>
      </c>
      <c r="G32" s="41" t="s">
        <v>483</v>
      </c>
      <c r="H32" s="42" t="s">
        <v>1306</v>
      </c>
      <c r="I32" s="65" t="s">
        <v>1214</v>
      </c>
      <c r="J32" s="215"/>
      <c r="K32" s="216"/>
    </row>
    <row r="33" spans="1:13" x14ac:dyDescent="0.25">
      <c r="A33" s="212">
        <v>26</v>
      </c>
      <c r="B33" s="279"/>
      <c r="C33" s="248"/>
      <c r="D33" s="248" t="str">
        <f>K33</f>
        <v>Monday 17th</v>
      </c>
      <c r="E33" s="24">
        <v>678</v>
      </c>
      <c r="F33" s="25" t="str">
        <f>LOOKUP(I33,Authors!$A$2:$A$723,Authors!$B$2:$B$723)</f>
        <v>Mr. Oran Murray</v>
      </c>
      <c r="G33" s="25" t="s">
        <v>854</v>
      </c>
      <c r="H33" s="25" t="s">
        <v>407</v>
      </c>
      <c r="I33" s="27">
        <v>646</v>
      </c>
      <c r="J33" s="215" t="s">
        <v>1080</v>
      </c>
      <c r="K33" s="216" t="str">
        <f>LOOKUP(J33,Sheet1!$A$2:$A$141,Sheet1!$B$2:$B$141)</f>
        <v>Monday 17th</v>
      </c>
      <c r="L33" s="213" t="str">
        <f>LOOKUP(J33,Sheet1!$A$2:$A$141,Sheet1!$C$2:$C$141)</f>
        <v>11:10-12:50</v>
      </c>
      <c r="M33" s="213" t="str">
        <f>LOOKUP(J33,Sheet1!$A$2:$A$141,Sheet1!$D$2:$D$141)</f>
        <v>West Wing</v>
      </c>
    </row>
    <row r="34" spans="1:13" ht="18.75" x14ac:dyDescent="0.3">
      <c r="A34" s="212">
        <v>27</v>
      </c>
      <c r="B34" s="161" t="s">
        <v>1080</v>
      </c>
      <c r="C34" s="249" t="s">
        <v>1300</v>
      </c>
      <c r="D34" s="249" t="str">
        <f>L33</f>
        <v>11:10-12:50</v>
      </c>
      <c r="E34" s="51">
        <v>235</v>
      </c>
      <c r="F34" s="31" t="str">
        <f>LOOKUP(I34,Authors!$A$2:$A$723,Authors!$B$2:$B$723)</f>
        <v>Dr. YUKA KIKUCHI</v>
      </c>
      <c r="G34" s="52" t="s">
        <v>237</v>
      </c>
      <c r="H34" s="52" t="s">
        <v>387</v>
      </c>
      <c r="I34" s="54">
        <v>331</v>
      </c>
      <c r="J34" s="215" t="s">
        <v>1080</v>
      </c>
      <c r="K34" s="216" t="str">
        <f>LOOKUP(J34,Sheet1!$A$2:$A$141,Sheet1!$B$2:$B$141)</f>
        <v>Monday 17th</v>
      </c>
      <c r="L34" s="213" t="str">
        <f>LOOKUP(J34,Sheet1!$A$2:$A$141,Sheet1!$C$2:$C$141)</f>
        <v>11:10-12:50</v>
      </c>
      <c r="M34" s="213" t="str">
        <f>LOOKUP(J34,Sheet1!$A$2:$A$141,Sheet1!$D$2:$D$141)</f>
        <v>West Wing</v>
      </c>
    </row>
    <row r="35" spans="1:13" x14ac:dyDescent="0.25">
      <c r="A35" s="212">
        <v>28</v>
      </c>
      <c r="B35" s="280"/>
      <c r="C35" s="249" t="s">
        <v>1281</v>
      </c>
      <c r="D35" s="249" t="str">
        <f>M33</f>
        <v>West Wing</v>
      </c>
      <c r="E35" s="30">
        <v>678</v>
      </c>
      <c r="F35" s="31" t="str">
        <f>LOOKUP(I35,Authors!$A$2:$A$723,Authors!$B$2:$B$723)</f>
        <v>Dr. Gerard Dooly</v>
      </c>
      <c r="G35" s="31" t="s">
        <v>854</v>
      </c>
      <c r="H35" s="31" t="s">
        <v>855</v>
      </c>
      <c r="I35" s="33">
        <v>657</v>
      </c>
      <c r="J35" s="215" t="s">
        <v>1080</v>
      </c>
      <c r="K35" s="216" t="str">
        <f>LOOKUP(J35,Sheet1!$A$2:$A$141,Sheet1!$B$2:$B$141)</f>
        <v>Monday 17th</v>
      </c>
      <c r="L35" s="213" t="str">
        <f>LOOKUP(J35,Sheet1!$A$2:$A$141,Sheet1!$C$2:$C$141)</f>
        <v>11:10-12:50</v>
      </c>
      <c r="M35" s="213" t="str">
        <f>LOOKUP(J35,Sheet1!$A$2:$A$141,Sheet1!$D$2:$D$141)</f>
        <v>West Wing</v>
      </c>
    </row>
    <row r="36" spans="1:13" ht="15.75" thickBot="1" x14ac:dyDescent="0.3">
      <c r="A36" s="212">
        <v>29</v>
      </c>
      <c r="B36" s="281"/>
      <c r="C36" s="250"/>
      <c r="D36" s="276"/>
      <c r="E36" s="36">
        <v>703</v>
      </c>
      <c r="F36" s="37" t="str">
        <f>LOOKUP(I36,Authors!$A$2:$A$723,Authors!$B$2:$B$723)</f>
        <v>Mr. Gokhan Celik</v>
      </c>
      <c r="G36" s="75" t="s">
        <v>856</v>
      </c>
      <c r="H36" s="75" t="s">
        <v>857</v>
      </c>
      <c r="I36" s="88">
        <v>725</v>
      </c>
      <c r="J36" s="215" t="s">
        <v>1080</v>
      </c>
      <c r="K36" s="216" t="str">
        <f>LOOKUP(J36,Sheet1!$A$2:$A$141,Sheet1!$B$2:$B$141)</f>
        <v>Monday 17th</v>
      </c>
      <c r="L36" s="213" t="str">
        <f>LOOKUP(J36,Sheet1!$A$2:$A$141,Sheet1!$C$2:$C$141)</f>
        <v>11:10-12:50</v>
      </c>
      <c r="M36" s="213" t="str">
        <f>LOOKUP(J36,Sheet1!$A$2:$A$141,Sheet1!$D$2:$D$141)</f>
        <v>West Wing</v>
      </c>
    </row>
    <row r="37" spans="1:13" x14ac:dyDescent="0.25">
      <c r="A37" s="212">
        <v>30</v>
      </c>
      <c r="B37" s="224"/>
      <c r="C37" s="225"/>
      <c r="D37" s="225"/>
      <c r="E37" s="226"/>
      <c r="F37" s="227"/>
      <c r="G37" s="230"/>
      <c r="H37" s="230"/>
      <c r="I37" s="231"/>
      <c r="J37" s="215"/>
      <c r="K37" s="216"/>
    </row>
    <row r="38" spans="1:13" ht="15.75" thickBot="1" x14ac:dyDescent="0.3">
      <c r="A38" s="212">
        <v>31</v>
      </c>
      <c r="B38" s="65" t="s">
        <v>1236</v>
      </c>
      <c r="C38" s="40" t="s">
        <v>1238</v>
      </c>
      <c r="D38" s="40" t="s">
        <v>1237</v>
      </c>
      <c r="E38" s="40" t="s">
        <v>1403</v>
      </c>
      <c r="F38" s="41" t="s">
        <v>2070</v>
      </c>
      <c r="G38" s="41" t="s">
        <v>483</v>
      </c>
      <c r="H38" s="42" t="s">
        <v>1306</v>
      </c>
      <c r="I38" s="65" t="s">
        <v>1214</v>
      </c>
      <c r="J38" s="215"/>
      <c r="K38" s="216"/>
    </row>
    <row r="39" spans="1:13" x14ac:dyDescent="0.25">
      <c r="A39" s="212">
        <v>32</v>
      </c>
      <c r="B39" s="279"/>
      <c r="C39" s="248"/>
      <c r="D39" s="239"/>
      <c r="E39" s="24">
        <v>647</v>
      </c>
      <c r="F39" s="25" t="str">
        <f>LOOKUP(I39,Authors!$A$2:$A$723,Authors!$B$2:$B$723)</f>
        <v>Ms. Elena Gonzalez</v>
      </c>
      <c r="G39" s="25" t="s">
        <v>45</v>
      </c>
      <c r="H39" s="25" t="s">
        <v>864</v>
      </c>
      <c r="I39" s="27">
        <v>664</v>
      </c>
      <c r="J39" s="215" t="s">
        <v>1081</v>
      </c>
      <c r="K39" s="216" t="str">
        <f>LOOKUP(J39,Sheet1!$A$2:$A$141,Sheet1!$B$2:$B$141)</f>
        <v xml:space="preserve">Tuesday 18th </v>
      </c>
      <c r="L39" s="213" t="str">
        <f>LOOKUP(J39,Sheet1!$A$2:$A$141,Sheet1!$C$2:$C$141)</f>
        <v>09:00 - 10:40</v>
      </c>
      <c r="M39" s="213" t="str">
        <f>LOOKUP(J39,Sheet1!$A$2:$A$141,Sheet1!$D$2:$D$141)</f>
        <v>Kane Building</v>
      </c>
    </row>
    <row r="40" spans="1:13" x14ac:dyDescent="0.25">
      <c r="A40" s="212">
        <v>33</v>
      </c>
      <c r="B40" s="280"/>
      <c r="C40" s="249"/>
      <c r="D40" s="249" t="str">
        <f>K39</f>
        <v xml:space="preserve">Tuesday 18th </v>
      </c>
      <c r="E40" s="30">
        <v>677</v>
      </c>
      <c r="F40" s="31" t="str">
        <f>LOOKUP(I40,Authors!$A$2:$A$723,Authors!$B$2:$B$723)</f>
        <v>Mr. Pierre Bousseau</v>
      </c>
      <c r="G40" s="31" t="s">
        <v>860</v>
      </c>
      <c r="H40" s="31" t="s">
        <v>861</v>
      </c>
      <c r="I40" s="33">
        <v>633</v>
      </c>
      <c r="J40" s="215" t="s">
        <v>1081</v>
      </c>
      <c r="K40" s="216" t="str">
        <f>LOOKUP(J40,Sheet1!$A$2:$A$141,Sheet1!$B$2:$B$141)</f>
        <v xml:space="preserve">Tuesday 18th </v>
      </c>
      <c r="L40" s="213" t="str">
        <f>LOOKUP(J40,Sheet1!$A$2:$A$141,Sheet1!$C$2:$C$141)</f>
        <v>09:00 - 10:40</v>
      </c>
      <c r="M40" s="213" t="str">
        <f>LOOKUP(J40,Sheet1!$A$2:$A$141,Sheet1!$D$2:$D$141)</f>
        <v>Kane Building</v>
      </c>
    </row>
    <row r="41" spans="1:13" x14ac:dyDescent="0.25">
      <c r="A41" s="212">
        <v>34</v>
      </c>
      <c r="B41" s="280"/>
      <c r="C41" s="249" t="s">
        <v>1268</v>
      </c>
      <c r="D41" s="249" t="str">
        <f>L39</f>
        <v>09:00 - 10:40</v>
      </c>
      <c r="E41" s="30">
        <v>650</v>
      </c>
      <c r="F41" s="31" t="str">
        <f>LOOKUP(I41,Authors!$A$2:$A$723,Authors!$B$2:$B$723)</f>
        <v>Ms. Elena Gonzalez Garcia</v>
      </c>
      <c r="G41" s="31" t="s">
        <v>858</v>
      </c>
      <c r="H41" s="31" t="s">
        <v>859</v>
      </c>
      <c r="I41" s="33">
        <v>602</v>
      </c>
      <c r="J41" s="215" t="s">
        <v>1081</v>
      </c>
      <c r="K41" s="216" t="str">
        <f>LOOKUP(J41,Sheet1!$A$2:$A$141,Sheet1!$B$2:$B$141)</f>
        <v xml:space="preserve">Tuesday 18th </v>
      </c>
      <c r="L41" s="213" t="str">
        <f>LOOKUP(J41,Sheet1!$A$2:$A$141,Sheet1!$C$2:$C$141)</f>
        <v>09:00 - 10:40</v>
      </c>
      <c r="M41" s="213" t="str">
        <f>LOOKUP(J41,Sheet1!$A$2:$A$141,Sheet1!$D$2:$D$141)</f>
        <v>Kane Building</v>
      </c>
    </row>
    <row r="42" spans="1:13" ht="18.75" x14ac:dyDescent="0.3">
      <c r="A42" s="212">
        <v>35</v>
      </c>
      <c r="B42" s="161" t="s">
        <v>1081</v>
      </c>
      <c r="C42" s="249" t="s">
        <v>1301</v>
      </c>
      <c r="D42" s="249" t="str">
        <f>M39</f>
        <v>Kane Building</v>
      </c>
      <c r="E42" s="30">
        <v>701</v>
      </c>
      <c r="F42" s="31" t="str">
        <f>LOOKUP(I42,Authors!$A$2:$A$723,Authors!$B$2:$B$723)</f>
        <v>Mrs. Ursula Smolka</v>
      </c>
      <c r="G42" s="31" t="s">
        <v>862</v>
      </c>
      <c r="H42" s="31" t="s">
        <v>866</v>
      </c>
      <c r="I42" s="33">
        <v>730</v>
      </c>
      <c r="J42" s="215" t="s">
        <v>1081</v>
      </c>
      <c r="K42" s="216" t="str">
        <f>LOOKUP(J42,Sheet1!$A$2:$A$141,Sheet1!$B$2:$B$141)</f>
        <v xml:space="preserve">Tuesday 18th </v>
      </c>
      <c r="L42" s="213" t="str">
        <f>LOOKUP(J42,Sheet1!$A$2:$A$141,Sheet1!$C$2:$C$141)</f>
        <v>09:00 - 10:40</v>
      </c>
      <c r="M42" s="213" t="str">
        <f>LOOKUP(J42,Sheet1!$A$2:$A$141,Sheet1!$D$2:$D$141)</f>
        <v>Kane Building</v>
      </c>
    </row>
    <row r="43" spans="1:13" x14ac:dyDescent="0.25">
      <c r="A43" s="212">
        <v>36</v>
      </c>
      <c r="B43" s="280"/>
      <c r="C43" s="249"/>
      <c r="D43" s="65"/>
      <c r="E43" s="30">
        <v>696</v>
      </c>
      <c r="F43" s="31" t="str">
        <f>LOOKUP(I43,Authors!$A$2:$A$723,Authors!$B$2:$B$723)</f>
        <v>Mr. Simon Siedler</v>
      </c>
      <c r="G43" s="31" t="s">
        <v>862</v>
      </c>
      <c r="H43" s="31" t="s">
        <v>863</v>
      </c>
      <c r="I43" s="33">
        <v>653</v>
      </c>
      <c r="J43" s="215" t="s">
        <v>1081</v>
      </c>
      <c r="K43" s="216" t="str">
        <f>LOOKUP(J43,Sheet1!$A$2:$A$141,Sheet1!$B$2:$B$141)</f>
        <v xml:space="preserve">Tuesday 18th </v>
      </c>
      <c r="L43" s="213" t="str">
        <f>LOOKUP(J43,Sheet1!$A$2:$A$141,Sheet1!$C$2:$C$141)</f>
        <v>09:00 - 10:40</v>
      </c>
      <c r="M43" s="213" t="str">
        <f>LOOKUP(J43,Sheet1!$A$2:$A$141,Sheet1!$D$2:$D$141)</f>
        <v>Kane Building</v>
      </c>
    </row>
    <row r="44" spans="1:13" ht="15.75" thickBot="1" x14ac:dyDescent="0.3">
      <c r="A44" s="212">
        <v>37</v>
      </c>
      <c r="B44" s="281"/>
      <c r="C44" s="250"/>
      <c r="D44" s="276"/>
      <c r="E44" s="36">
        <v>716</v>
      </c>
      <c r="F44" s="37" t="str">
        <f>LOOKUP(I44,Authors!$A$2:$A$723,Authors!$B$2:$B$723)</f>
        <v>Prof Athanasios Kolios</v>
      </c>
      <c r="G44" s="37" t="s">
        <v>355</v>
      </c>
      <c r="H44" s="153" t="s">
        <v>865</v>
      </c>
      <c r="I44" s="39">
        <v>682</v>
      </c>
      <c r="J44" s="215" t="s">
        <v>1081</v>
      </c>
      <c r="K44" s="216" t="str">
        <f>LOOKUP(J44,Sheet1!$A$2:$A$141,Sheet1!$B$2:$B$141)</f>
        <v xml:space="preserve">Tuesday 18th </v>
      </c>
      <c r="L44" s="213" t="str">
        <f>LOOKUP(J44,Sheet1!$A$2:$A$141,Sheet1!$C$2:$C$141)</f>
        <v>09:00 - 10:40</v>
      </c>
      <c r="M44" s="213" t="str">
        <f>LOOKUP(J44,Sheet1!$A$2:$A$141,Sheet1!$D$2:$D$141)</f>
        <v>Kane Building</v>
      </c>
    </row>
    <row r="45" spans="1:13" x14ac:dyDescent="0.25">
      <c r="A45" s="212">
        <v>38</v>
      </c>
      <c r="B45" s="224"/>
      <c r="C45" s="225"/>
      <c r="D45" s="225"/>
      <c r="E45" s="226"/>
      <c r="F45" s="227"/>
      <c r="G45" s="227"/>
      <c r="H45" s="228"/>
      <c r="I45" s="229"/>
      <c r="J45" s="215"/>
      <c r="K45" s="216"/>
    </row>
    <row r="46" spans="1:13" ht="15.75" thickBot="1" x14ac:dyDescent="0.3">
      <c r="A46" s="212">
        <v>39</v>
      </c>
      <c r="B46" s="65" t="s">
        <v>1236</v>
      </c>
      <c r="C46" s="40" t="s">
        <v>1238</v>
      </c>
      <c r="D46" s="40" t="s">
        <v>1237</v>
      </c>
      <c r="E46" s="40" t="s">
        <v>1403</v>
      </c>
      <c r="F46" s="41" t="s">
        <v>2070</v>
      </c>
      <c r="G46" s="41" t="s">
        <v>483</v>
      </c>
      <c r="H46" s="42" t="s">
        <v>1306</v>
      </c>
      <c r="I46" s="65" t="s">
        <v>1214</v>
      </c>
      <c r="J46" s="215"/>
      <c r="K46" s="216"/>
    </row>
    <row r="47" spans="1:13" x14ac:dyDescent="0.25">
      <c r="A47" s="212">
        <v>40</v>
      </c>
      <c r="B47" s="279"/>
      <c r="C47" s="248"/>
      <c r="D47" s="239"/>
      <c r="E47" s="70">
        <v>236</v>
      </c>
      <c r="F47" s="25" t="str">
        <f>LOOKUP(I47,Authors!$A$2:$A$723,Authors!$B$2:$B$723)</f>
        <v>Prof RJ Barthelmie</v>
      </c>
      <c r="G47" s="72" t="s">
        <v>12</v>
      </c>
      <c r="H47" s="71" t="s">
        <v>367</v>
      </c>
      <c r="I47" s="73">
        <v>153</v>
      </c>
      <c r="J47" s="217" t="s">
        <v>1082</v>
      </c>
      <c r="K47" s="216" t="str">
        <f>LOOKUP(J47,Sheet1!$A$2:$A$141,Sheet1!$B$2:$B$141)</f>
        <v xml:space="preserve">Tuesday 18th </v>
      </c>
      <c r="L47" s="213" t="str">
        <f>LOOKUP(J47,Sheet1!$A$2:$A$141,Sheet1!$C$2:$C$141)</f>
        <v>14:10-15:50</v>
      </c>
      <c r="M47" s="213" t="str">
        <f>LOOKUP(J47,Sheet1!$A$2:$A$141,Sheet1!$D$2:$D$141)</f>
        <v>West Wing</v>
      </c>
    </row>
    <row r="48" spans="1:13" x14ac:dyDescent="0.25">
      <c r="A48" s="212">
        <v>41</v>
      </c>
      <c r="B48" s="280"/>
      <c r="C48" s="64"/>
      <c r="D48" s="249" t="str">
        <f>K47</f>
        <v xml:space="preserve">Tuesday 18th </v>
      </c>
      <c r="E48" s="51">
        <v>244</v>
      </c>
      <c r="F48" s="31" t="str">
        <f>LOOKUP(I48,Authors!$A$2:$A$723,Authors!$B$2:$B$723)</f>
        <v>Dr. Sara C. Pryor</v>
      </c>
      <c r="G48" s="53" t="s">
        <v>12</v>
      </c>
      <c r="H48" s="52" t="s">
        <v>368</v>
      </c>
      <c r="I48" s="54">
        <v>160</v>
      </c>
      <c r="J48" s="217" t="s">
        <v>1082</v>
      </c>
      <c r="K48" s="216" t="str">
        <f>LOOKUP(J48,Sheet1!$A$2:$A$141,Sheet1!$B$2:$B$141)</f>
        <v xml:space="preserve">Tuesday 18th </v>
      </c>
      <c r="L48" s="213" t="str">
        <f>LOOKUP(J48,Sheet1!$A$2:$A$141,Sheet1!$C$2:$C$141)</f>
        <v>14:10-15:50</v>
      </c>
      <c r="M48" s="213" t="str">
        <f>LOOKUP(J48,Sheet1!$A$2:$A$141,Sheet1!$D$2:$D$141)</f>
        <v>West Wing</v>
      </c>
    </row>
    <row r="49" spans="1:13" ht="18.75" x14ac:dyDescent="0.25">
      <c r="A49" s="212">
        <v>42</v>
      </c>
      <c r="B49" s="45" t="s">
        <v>1082</v>
      </c>
      <c r="C49" s="249" t="s">
        <v>1302</v>
      </c>
      <c r="D49" s="249" t="str">
        <f>L47</f>
        <v>14:10-15:50</v>
      </c>
      <c r="E49" s="51">
        <v>223</v>
      </c>
      <c r="F49" s="31" t="str">
        <f>LOOKUP(I49,Authors!$A$2:$A$723,Authors!$B$2:$B$723)</f>
        <v>Mrs. Nurseda Yildirim Yurusen</v>
      </c>
      <c r="G49" s="53" t="s">
        <v>388</v>
      </c>
      <c r="H49" s="52" t="s">
        <v>389</v>
      </c>
      <c r="I49" s="54">
        <v>190</v>
      </c>
      <c r="J49" s="217" t="s">
        <v>1082</v>
      </c>
      <c r="K49" s="216" t="str">
        <f>LOOKUP(J49,Sheet1!$A$2:$A$141,Sheet1!$B$2:$B$141)</f>
        <v xml:space="preserve">Tuesday 18th </v>
      </c>
      <c r="L49" s="213" t="str">
        <f>LOOKUP(J49,Sheet1!$A$2:$A$141,Sheet1!$C$2:$C$141)</f>
        <v>14:10-15:50</v>
      </c>
      <c r="M49" s="213" t="str">
        <f>LOOKUP(J49,Sheet1!$A$2:$A$141,Sheet1!$D$2:$D$141)</f>
        <v>West Wing</v>
      </c>
    </row>
    <row r="50" spans="1:13" x14ac:dyDescent="0.25">
      <c r="A50" s="212">
        <v>43</v>
      </c>
      <c r="B50" s="162"/>
      <c r="C50" s="249"/>
      <c r="D50" s="249" t="str">
        <f>M47</f>
        <v>West Wing</v>
      </c>
      <c r="E50" s="51">
        <v>350</v>
      </c>
      <c r="F50" s="31" t="str">
        <f>LOOKUP(I50,Authors!$A$2:$A$723,Authors!$B$2:$B$723)</f>
        <v>Ms. Desirae Major</v>
      </c>
      <c r="G50" s="53" t="s">
        <v>369</v>
      </c>
      <c r="H50" s="52" t="s">
        <v>370</v>
      </c>
      <c r="I50" s="54">
        <v>296</v>
      </c>
      <c r="J50" s="217" t="s">
        <v>1082</v>
      </c>
      <c r="K50" s="216" t="str">
        <f>LOOKUP(J50,Sheet1!$A$2:$A$141,Sheet1!$B$2:$B$141)</f>
        <v xml:space="preserve">Tuesday 18th </v>
      </c>
      <c r="L50" s="213" t="str">
        <f>LOOKUP(J50,Sheet1!$A$2:$A$141,Sheet1!$C$2:$C$141)</f>
        <v>14:10-15:50</v>
      </c>
      <c r="M50" s="213" t="str">
        <f>LOOKUP(J50,Sheet1!$A$2:$A$141,Sheet1!$D$2:$D$141)</f>
        <v>West Wing</v>
      </c>
    </row>
    <row r="51" spans="1:13" ht="15.75" thickBot="1" x14ac:dyDescent="0.3">
      <c r="A51" s="212">
        <v>44</v>
      </c>
      <c r="B51" s="163"/>
      <c r="C51" s="250"/>
      <c r="D51" s="35"/>
      <c r="E51" s="87">
        <v>689</v>
      </c>
      <c r="F51" s="37" t="str">
        <f>LOOKUP(I51,Authors!$A$2:$A$723,Authors!$B$2:$B$723)</f>
        <v>Mr. Matthias Saathoff</v>
      </c>
      <c r="G51" s="76" t="s">
        <v>371</v>
      </c>
      <c r="H51" s="75" t="s">
        <v>372</v>
      </c>
      <c r="I51" s="88">
        <v>59</v>
      </c>
      <c r="J51" s="217" t="s">
        <v>1082</v>
      </c>
      <c r="K51" s="216" t="str">
        <f>LOOKUP(J51,Sheet1!$A$2:$A$141,Sheet1!$B$2:$B$141)</f>
        <v xml:space="preserve">Tuesday 18th </v>
      </c>
      <c r="L51" s="213" t="str">
        <f>LOOKUP(J51,Sheet1!$A$2:$A$141,Sheet1!$C$2:$C$141)</f>
        <v>14:10-15:50</v>
      </c>
      <c r="M51" s="213" t="str">
        <f>LOOKUP(J51,Sheet1!$A$2:$A$141,Sheet1!$D$2:$D$141)</f>
        <v>West Wing</v>
      </c>
    </row>
    <row r="52" spans="1:13" x14ac:dyDescent="0.25">
      <c r="A52" s="212">
        <v>45</v>
      </c>
      <c r="B52" s="222"/>
      <c r="C52" s="223"/>
      <c r="D52" s="222"/>
      <c r="E52" s="223"/>
      <c r="F52" s="222"/>
      <c r="G52" s="222"/>
      <c r="H52" s="222"/>
      <c r="I52" s="223"/>
      <c r="J52" s="218"/>
      <c r="K52" s="216"/>
    </row>
    <row r="53" spans="1:13" ht="15.75" thickBot="1" x14ac:dyDescent="0.3">
      <c r="A53" s="212">
        <v>46</v>
      </c>
      <c r="B53" s="65" t="s">
        <v>1236</v>
      </c>
      <c r="C53" s="40" t="s">
        <v>1238</v>
      </c>
      <c r="D53" s="40" t="s">
        <v>1237</v>
      </c>
      <c r="E53" s="40" t="s">
        <v>1403</v>
      </c>
      <c r="F53" s="41" t="s">
        <v>2070</v>
      </c>
      <c r="G53" s="41" t="s">
        <v>483</v>
      </c>
      <c r="H53" s="42" t="s">
        <v>1306</v>
      </c>
      <c r="I53" s="65" t="s">
        <v>1214</v>
      </c>
      <c r="K53" s="216"/>
    </row>
    <row r="54" spans="1:13" x14ac:dyDescent="0.25">
      <c r="A54" s="212">
        <v>47</v>
      </c>
      <c r="B54" s="43"/>
      <c r="C54" s="83"/>
      <c r="D54" s="23"/>
      <c r="E54" s="70">
        <v>60</v>
      </c>
      <c r="F54" s="25" t="str">
        <f>LOOKUP(I54,Authors!$A$2:$A$723,Authors!$B$2:$B$723)</f>
        <v>Ms. Becky Corley</v>
      </c>
      <c r="G54" s="72" t="s">
        <v>355</v>
      </c>
      <c r="H54" s="71" t="s">
        <v>373</v>
      </c>
      <c r="I54" s="73">
        <v>305</v>
      </c>
      <c r="J54" s="217" t="s">
        <v>1083</v>
      </c>
      <c r="K54" s="216" t="str">
        <f>LOOKUP(J54,Sheet1!$A$2:$A$141,Sheet1!$B$2:$B$141)</f>
        <v xml:space="preserve">Tuesday 18th </v>
      </c>
      <c r="L54" s="213" t="str">
        <f>LOOKUP(J54,Sheet1!$A$2:$A$141,Sheet1!$C$2:$C$141)</f>
        <v>11:10-12:50</v>
      </c>
      <c r="M54" s="213" t="str">
        <f>LOOKUP(J54,Sheet1!$A$2:$A$141,Sheet1!$D$2:$D$141)</f>
        <v>Kane Building</v>
      </c>
    </row>
    <row r="55" spans="1:13" x14ac:dyDescent="0.25">
      <c r="A55" s="212">
        <v>48</v>
      </c>
      <c r="B55" s="162"/>
      <c r="C55" s="64" t="s">
        <v>1369</v>
      </c>
      <c r="D55" s="249" t="str">
        <f>K54</f>
        <v xml:space="preserve">Tuesday 18th </v>
      </c>
      <c r="E55" s="51">
        <v>182</v>
      </c>
      <c r="F55" s="31" t="str">
        <f>LOOKUP(I55,Authors!$A$2:$A$723,Authors!$B$2:$B$723)</f>
        <v>Mr. Daniel Cornel</v>
      </c>
      <c r="G55" s="53" t="s">
        <v>374</v>
      </c>
      <c r="H55" s="52" t="s">
        <v>375</v>
      </c>
      <c r="I55" s="54">
        <v>250</v>
      </c>
      <c r="J55" s="217" t="s">
        <v>1083</v>
      </c>
      <c r="K55" s="216" t="str">
        <f>LOOKUP(J55,Sheet1!$A$2:$A$141,Sheet1!$B$2:$B$141)</f>
        <v xml:space="preserve">Tuesday 18th </v>
      </c>
      <c r="L55" s="213" t="str">
        <f>LOOKUP(J55,Sheet1!$A$2:$A$141,Sheet1!$C$2:$C$141)</f>
        <v>11:10-12:50</v>
      </c>
      <c r="M55" s="213" t="str">
        <f>LOOKUP(J55,Sheet1!$A$2:$A$141,Sheet1!$D$2:$D$141)</f>
        <v>Kane Building</v>
      </c>
    </row>
    <row r="56" spans="1:13" ht="18.75" x14ac:dyDescent="0.25">
      <c r="A56" s="212">
        <v>49</v>
      </c>
      <c r="B56" s="45" t="s">
        <v>1083</v>
      </c>
      <c r="C56" s="64" t="s">
        <v>1303</v>
      </c>
      <c r="D56" s="249" t="str">
        <f>L54</f>
        <v>11:10-12:50</v>
      </c>
      <c r="E56" s="51">
        <v>146</v>
      </c>
      <c r="F56" s="31" t="str">
        <f>LOOKUP(I56,Authors!$A$2:$A$723,Authors!$B$2:$B$723)</f>
        <v>Ms. Freia Harzendorf</v>
      </c>
      <c r="G56" s="53" t="s">
        <v>376</v>
      </c>
      <c r="H56" s="52" t="s">
        <v>377</v>
      </c>
      <c r="I56" s="54">
        <v>113</v>
      </c>
      <c r="J56" s="217" t="s">
        <v>1083</v>
      </c>
      <c r="K56" s="216" t="str">
        <f>LOOKUP(J56,Sheet1!$A$2:$A$141,Sheet1!$B$2:$B$141)</f>
        <v xml:space="preserve">Tuesday 18th </v>
      </c>
      <c r="L56" s="213" t="str">
        <f>LOOKUP(J56,Sheet1!$A$2:$A$141,Sheet1!$C$2:$C$141)</f>
        <v>11:10-12:50</v>
      </c>
      <c r="M56" s="213" t="str">
        <f>LOOKUP(J56,Sheet1!$A$2:$A$141,Sheet1!$D$2:$D$141)</f>
        <v>Kane Building</v>
      </c>
    </row>
    <row r="57" spans="1:13" x14ac:dyDescent="0.25">
      <c r="A57" s="212">
        <v>50</v>
      </c>
      <c r="B57" s="162"/>
      <c r="C57" s="63"/>
      <c r="D57" s="249" t="str">
        <f>M54</f>
        <v>Kane Building</v>
      </c>
      <c r="E57" s="51">
        <v>169</v>
      </c>
      <c r="F57" s="31" t="str">
        <f>LOOKUP(I57,Authors!$A$2:$A$723,Authors!$B$2:$B$723)</f>
        <v>Dr. Robert Schmid</v>
      </c>
      <c r="G57" s="53" t="s">
        <v>378</v>
      </c>
      <c r="H57" s="52" t="s">
        <v>379</v>
      </c>
      <c r="I57" s="54">
        <v>94</v>
      </c>
      <c r="J57" s="217" t="s">
        <v>1083</v>
      </c>
      <c r="K57" s="216" t="str">
        <f>LOOKUP(J57,Sheet1!$A$2:$A$141,Sheet1!$B$2:$B$141)</f>
        <v xml:space="preserve">Tuesday 18th </v>
      </c>
      <c r="L57" s="213" t="str">
        <f>LOOKUP(J57,Sheet1!$A$2:$A$141,Sheet1!$C$2:$C$141)</f>
        <v>11:10-12:50</v>
      </c>
      <c r="M57" s="213" t="str">
        <f>LOOKUP(J57,Sheet1!$A$2:$A$141,Sheet1!$D$2:$D$141)</f>
        <v>Kane Building</v>
      </c>
    </row>
    <row r="58" spans="1:13" ht="15.75" thickBot="1" x14ac:dyDescent="0.3">
      <c r="A58" s="212">
        <v>51</v>
      </c>
      <c r="B58" s="278"/>
      <c r="C58" s="277"/>
      <c r="D58" s="75"/>
      <c r="E58" s="87">
        <v>80</v>
      </c>
      <c r="F58" s="37" t="str">
        <f>LOOKUP(I58,Authors!$A$2:$A$723,Authors!$B$2:$B$723)</f>
        <v>Mr. Roger Cox</v>
      </c>
      <c r="G58" s="76" t="s">
        <v>23</v>
      </c>
      <c r="H58" s="75" t="s">
        <v>380</v>
      </c>
      <c r="I58" s="88">
        <v>27</v>
      </c>
      <c r="J58" s="217" t="s">
        <v>1083</v>
      </c>
      <c r="K58" s="216" t="str">
        <f>LOOKUP(J58,Sheet1!$A$2:$A$141,Sheet1!$B$2:$B$141)</f>
        <v xml:space="preserve">Tuesday 18th </v>
      </c>
      <c r="L58" s="213" t="str">
        <f>LOOKUP(J58,Sheet1!$A$2:$A$141,Sheet1!$C$2:$C$141)</f>
        <v>11:10-12:50</v>
      </c>
      <c r="M58" s="213" t="str">
        <f>LOOKUP(J58,Sheet1!$A$2:$A$141,Sheet1!$D$2:$D$141)</f>
        <v>Kane Building</v>
      </c>
    </row>
    <row r="59" spans="1:13" x14ac:dyDescent="0.25">
      <c r="A59" s="212">
        <v>52</v>
      </c>
      <c r="B59" s="219"/>
      <c r="C59" s="220"/>
      <c r="D59" s="219"/>
      <c r="E59" s="220"/>
      <c r="F59" s="219"/>
      <c r="G59" s="221"/>
      <c r="H59" s="219"/>
      <c r="I59" s="220"/>
      <c r="K59" s="216"/>
    </row>
    <row r="60" spans="1:13" ht="15.75" thickBot="1" x14ac:dyDescent="0.3">
      <c r="A60" s="212">
        <v>53</v>
      </c>
      <c r="B60" s="65" t="s">
        <v>1236</v>
      </c>
      <c r="C60" s="40" t="s">
        <v>1238</v>
      </c>
      <c r="D60" s="40" t="s">
        <v>1237</v>
      </c>
      <c r="E60" s="40" t="s">
        <v>1403</v>
      </c>
      <c r="F60" s="41" t="s">
        <v>2070</v>
      </c>
      <c r="G60" s="41" t="s">
        <v>483</v>
      </c>
      <c r="H60" s="42" t="s">
        <v>1306</v>
      </c>
      <c r="I60" s="65" t="s">
        <v>1214</v>
      </c>
      <c r="K60" s="216"/>
    </row>
    <row r="61" spans="1:13" x14ac:dyDescent="0.25">
      <c r="A61" s="212">
        <v>54</v>
      </c>
      <c r="B61" s="43"/>
      <c r="C61" s="83"/>
      <c r="D61" s="23"/>
      <c r="E61" s="70">
        <v>66</v>
      </c>
      <c r="F61" s="25" t="str">
        <f>LOOKUP(I61,Authors!$A$2:$A$723,Authors!$B$2:$B$723)</f>
        <v>Dr. Christian Masson</v>
      </c>
      <c r="G61" s="72" t="s">
        <v>381</v>
      </c>
      <c r="H61" s="71" t="s">
        <v>382</v>
      </c>
      <c r="I61" s="73">
        <v>18</v>
      </c>
      <c r="J61" s="217" t="s">
        <v>1084</v>
      </c>
      <c r="K61" s="216" t="str">
        <f>LOOKUP(J61,Sheet1!$A$2:$A$141,Sheet1!$B$2:$B$141)</f>
        <v>Wednesday 19th</v>
      </c>
      <c r="L61" s="213" t="str">
        <f>LOOKUP(J61,Sheet1!$A$2:$A$141,Sheet1!$C$2:$C$141)</f>
        <v>16:20-18:00</v>
      </c>
      <c r="M61" s="213" t="str">
        <f>LOOKUP(J61,Sheet1!$A$2:$A$141,Sheet1!$D$2:$D$141)</f>
        <v>West Wing</v>
      </c>
    </row>
    <row r="62" spans="1:13" x14ac:dyDescent="0.25">
      <c r="A62" s="212">
        <v>55</v>
      </c>
      <c r="B62" s="162"/>
      <c r="C62" s="64"/>
      <c r="D62" s="249" t="str">
        <f>K61</f>
        <v>Wednesday 19th</v>
      </c>
      <c r="E62" s="51">
        <v>296</v>
      </c>
      <c r="F62" s="31" t="str">
        <f>LOOKUP(I62,Authors!$A$2:$A$723,Authors!$B$2:$B$723)</f>
        <v>Dr. Peter Clive</v>
      </c>
      <c r="G62" s="53" t="s">
        <v>122</v>
      </c>
      <c r="H62" s="52" t="s">
        <v>383</v>
      </c>
      <c r="I62" s="54">
        <v>204</v>
      </c>
      <c r="J62" s="217" t="s">
        <v>1084</v>
      </c>
      <c r="K62" s="216" t="str">
        <f>LOOKUP(J62,Sheet1!$A$2:$A$141,Sheet1!$B$2:$B$141)</f>
        <v>Wednesday 19th</v>
      </c>
      <c r="L62" s="213" t="str">
        <f>LOOKUP(J62,Sheet1!$A$2:$A$141,Sheet1!$C$2:$C$141)</f>
        <v>16:20-18:00</v>
      </c>
      <c r="M62" s="213" t="str">
        <f>LOOKUP(J62,Sheet1!$A$2:$A$141,Sheet1!$D$2:$D$141)</f>
        <v>West Wing</v>
      </c>
    </row>
    <row r="63" spans="1:13" ht="18.75" x14ac:dyDescent="0.25">
      <c r="A63" s="212">
        <v>56</v>
      </c>
      <c r="B63" s="45" t="s">
        <v>1084</v>
      </c>
      <c r="C63" s="64" t="s">
        <v>1304</v>
      </c>
      <c r="D63" s="249" t="str">
        <f>L61</f>
        <v>16:20-18:00</v>
      </c>
      <c r="E63" s="51">
        <v>167</v>
      </c>
      <c r="F63" s="31" t="str">
        <f>LOOKUP(I63,Authors!$A$2:$A$723,Authors!$B$2:$B$723)</f>
        <v>Prof Agustín López de Lacalle</v>
      </c>
      <c r="G63" s="53" t="s">
        <v>1376</v>
      </c>
      <c r="H63" s="52" t="s">
        <v>384</v>
      </c>
      <c r="I63" s="54">
        <v>90</v>
      </c>
      <c r="J63" s="217" t="s">
        <v>1084</v>
      </c>
      <c r="K63" s="216" t="str">
        <f>LOOKUP(J63,Sheet1!$A$2:$A$141,Sheet1!$B$2:$B$141)</f>
        <v>Wednesday 19th</v>
      </c>
      <c r="L63" s="213" t="str">
        <f>LOOKUP(J63,Sheet1!$A$2:$A$141,Sheet1!$C$2:$C$141)</f>
        <v>16:20-18:00</v>
      </c>
      <c r="M63" s="213" t="str">
        <f>LOOKUP(J63,Sheet1!$A$2:$A$141,Sheet1!$D$2:$D$141)</f>
        <v>West Wing</v>
      </c>
    </row>
    <row r="64" spans="1:13" x14ac:dyDescent="0.25">
      <c r="A64" s="212">
        <v>57</v>
      </c>
      <c r="B64" s="162"/>
      <c r="C64" s="64"/>
      <c r="D64" s="249" t="str">
        <f>M61</f>
        <v>West Wing</v>
      </c>
      <c r="E64" s="51">
        <v>78</v>
      </c>
      <c r="F64" s="31" t="str">
        <f>LOOKUP(I64,Authors!$A$2:$A$723,Authors!$B$2:$B$723)</f>
        <v>Mr. Conor Mckinnon</v>
      </c>
      <c r="G64" s="53" t="s">
        <v>58</v>
      </c>
      <c r="H64" s="52" t="s">
        <v>385</v>
      </c>
      <c r="I64" s="54">
        <v>142</v>
      </c>
      <c r="J64" s="217" t="s">
        <v>1084</v>
      </c>
      <c r="K64" s="216" t="str">
        <f>LOOKUP(J64,Sheet1!$A$2:$A$141,Sheet1!$B$2:$B$141)</f>
        <v>Wednesday 19th</v>
      </c>
      <c r="L64" s="213" t="str">
        <f>LOOKUP(J64,Sheet1!$A$2:$A$141,Sheet1!$C$2:$C$141)</f>
        <v>16:20-18:00</v>
      </c>
      <c r="M64" s="213" t="str">
        <f>LOOKUP(J64,Sheet1!$A$2:$A$141,Sheet1!$D$2:$D$141)</f>
        <v>West Wing</v>
      </c>
    </row>
    <row r="65" spans="1:13" ht="15.75" thickBot="1" x14ac:dyDescent="0.3">
      <c r="A65" s="212">
        <v>58</v>
      </c>
      <c r="B65" s="278"/>
      <c r="C65" s="277"/>
      <c r="D65" s="75"/>
      <c r="E65" s="87">
        <v>276</v>
      </c>
      <c r="F65" s="37" t="str">
        <f>LOOKUP(I65,Authors!$A$2:$A$723,Authors!$B$2:$B$723)</f>
        <v>Mr. Alan Turnbull</v>
      </c>
      <c r="G65" s="76"/>
      <c r="H65" s="75" t="s">
        <v>386</v>
      </c>
      <c r="I65" s="88">
        <v>186</v>
      </c>
      <c r="J65" s="217" t="s">
        <v>1084</v>
      </c>
      <c r="K65" s="216" t="str">
        <f>LOOKUP(J65,Sheet1!$A$2:$A$141,Sheet1!$B$2:$B$141)</f>
        <v>Wednesday 19th</v>
      </c>
      <c r="L65" s="213" t="str">
        <f>LOOKUP(J65,Sheet1!$A$2:$A$141,Sheet1!$C$2:$C$141)</f>
        <v>16:20-18:00</v>
      </c>
      <c r="M65" s="213" t="str">
        <f>LOOKUP(J65,Sheet1!$A$2:$A$141,Sheet1!$D$2:$D$141)</f>
        <v>West Wing</v>
      </c>
    </row>
  </sheetData>
  <sheetProtection algorithmName="SHA-512" hashValue="1cThYy6Rj8Rwx7pEA8lpzSjJpmY/xcWtc7UG/Qg6Uo62aPyB68y7gGq3ybzQojEO1kZApW1qHrSMlq1S5bnOpg==" saltValue="6FOfQGl/oAjQ6tVT9Cgy9g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9B54A"/>
  </sheetPr>
  <dimension ref="A1:M94"/>
  <sheetViews>
    <sheetView showRowColHeaders="0" zoomScaleNormal="100" workbookViewId="0"/>
  </sheetViews>
  <sheetFormatPr defaultRowHeight="15" x14ac:dyDescent="0.25"/>
  <cols>
    <col min="1" max="1" width="9.28515625" style="252" customWidth="1"/>
    <col min="2" max="2" width="12.28515625" style="253" customWidth="1"/>
    <col min="3" max="3" width="25.7109375" style="254" customWidth="1"/>
    <col min="4" max="4" width="17.140625" style="253" customWidth="1"/>
    <col min="5" max="5" width="11.140625" style="253" customWidth="1"/>
    <col min="6" max="6" width="30" style="255" customWidth="1"/>
    <col min="7" max="7" width="22" style="255" customWidth="1"/>
    <col min="8" max="8" width="41.140625" style="254" customWidth="1"/>
    <col min="9" max="9" width="15.42578125" style="253" customWidth="1"/>
    <col min="10" max="10" width="8.85546875" style="257"/>
    <col min="11" max="11" width="16.140625" style="257" customWidth="1"/>
    <col min="12" max="12" width="18.7109375" style="257" customWidth="1"/>
    <col min="13" max="13" width="16" style="257" customWidth="1"/>
    <col min="14" max="16384" width="9.140625" style="258"/>
  </cols>
  <sheetData>
    <row r="1" spans="1:13" x14ac:dyDescent="0.25">
      <c r="J1" s="442" t="str">
        <f>Overview!A1</f>
        <v>WESC program V8</v>
      </c>
      <c r="K1" s="436"/>
    </row>
    <row r="2" spans="1:13" x14ac:dyDescent="0.25">
      <c r="J2" s="442" t="str">
        <f>Overview!A2</f>
        <v>Released: 10/05/2019</v>
      </c>
      <c r="K2" s="436"/>
    </row>
    <row r="4" spans="1:13" ht="28.5" x14ac:dyDescent="0.45">
      <c r="C4" s="269" t="s">
        <v>1423</v>
      </c>
    </row>
    <row r="6" spans="1:13" ht="20.25" customHeight="1" x14ac:dyDescent="0.25">
      <c r="I6" s="256"/>
      <c r="J6" s="259"/>
      <c r="K6" s="259"/>
      <c r="L6" s="259"/>
    </row>
    <row r="7" spans="1:13" ht="15.75" thickBot="1" x14ac:dyDescent="0.3">
      <c r="A7" s="258" t="s">
        <v>1319</v>
      </c>
      <c r="B7" s="65" t="s">
        <v>1236</v>
      </c>
      <c r="C7" s="40" t="s">
        <v>1238</v>
      </c>
      <c r="D7" s="40" t="s">
        <v>1237</v>
      </c>
      <c r="E7" s="40" t="s">
        <v>1403</v>
      </c>
      <c r="F7" s="42" t="s">
        <v>2070</v>
      </c>
      <c r="G7" s="42" t="s">
        <v>483</v>
      </c>
      <c r="H7" s="42" t="s">
        <v>1306</v>
      </c>
      <c r="I7" s="65" t="s">
        <v>1214</v>
      </c>
      <c r="J7" s="259"/>
      <c r="K7" s="259"/>
      <c r="L7" s="259"/>
    </row>
    <row r="8" spans="1:13" x14ac:dyDescent="0.25">
      <c r="A8" s="258">
        <v>1</v>
      </c>
      <c r="B8" s="282"/>
      <c r="C8" s="23"/>
      <c r="D8" s="83"/>
      <c r="E8" s="24">
        <v>221</v>
      </c>
      <c r="F8" s="25" t="str">
        <f>LOOKUP(I8,Authors!$A$2:$A$723,Authors!$B$2:$B$723)</f>
        <v>Mr. Sharif Khoshmanesh</v>
      </c>
      <c r="G8" s="26" t="s">
        <v>1404</v>
      </c>
      <c r="H8" s="25" t="s">
        <v>867</v>
      </c>
      <c r="I8" s="27">
        <v>137</v>
      </c>
      <c r="J8" s="260" t="s">
        <v>1085</v>
      </c>
      <c r="K8" s="259" t="str">
        <f>LOOKUP(J8,Sheet1!$A$2:$A$141,Sheet1!$B$2:$B$141)</f>
        <v xml:space="preserve">Tuesday 18th </v>
      </c>
      <c r="L8" s="257" t="str">
        <f>LOOKUP(J8,Sheet1!$A$2:$A$141,Sheet1!$C$2:$C$141)</f>
        <v>14:10-15:50</v>
      </c>
      <c r="M8" s="257" t="str">
        <f>LOOKUP(J8,Sheet1!$A$2:$A$141,Sheet1!$D$2:$D$141)</f>
        <v>Boole Basement</v>
      </c>
    </row>
    <row r="9" spans="1:13" x14ac:dyDescent="0.25">
      <c r="A9" s="258">
        <v>2</v>
      </c>
      <c r="B9" s="201"/>
      <c r="C9" s="64" t="s">
        <v>1311</v>
      </c>
      <c r="D9" s="64" t="str">
        <f>K8</f>
        <v xml:space="preserve">Tuesday 18th </v>
      </c>
      <c r="E9" s="30">
        <v>265</v>
      </c>
      <c r="F9" s="31" t="str">
        <f>LOOKUP(I9,Authors!$A$2:$A$723,Authors!$B$2:$B$723)</f>
        <v>Mr. Simon Tewolde</v>
      </c>
      <c r="G9" s="32" t="s">
        <v>868</v>
      </c>
      <c r="H9" s="31" t="s">
        <v>869</v>
      </c>
      <c r="I9" s="33">
        <v>235</v>
      </c>
      <c r="J9" s="260" t="s">
        <v>1085</v>
      </c>
      <c r="K9" s="259" t="str">
        <f>LOOKUP(J9,Sheet1!$A$2:$A$141,Sheet1!$B$2:$B$141)</f>
        <v xml:space="preserve">Tuesday 18th </v>
      </c>
      <c r="L9" s="257" t="str">
        <f>LOOKUP(J9,Sheet1!$A$2:$A$141,Sheet1!$C$2:$C$141)</f>
        <v>14:10-15:50</v>
      </c>
      <c r="M9" s="257" t="str">
        <f>LOOKUP(J9,Sheet1!$A$2:$A$141,Sheet1!$D$2:$D$141)</f>
        <v>Boole Basement</v>
      </c>
    </row>
    <row r="10" spans="1:13" ht="18.75" x14ac:dyDescent="0.3">
      <c r="A10" s="258">
        <v>3</v>
      </c>
      <c r="B10" s="146" t="str">
        <f>J10</f>
        <v>6.1a.</v>
      </c>
      <c r="C10" s="64" t="s">
        <v>405</v>
      </c>
      <c r="D10" s="64" t="str">
        <f>L8</f>
        <v>14:10-15:50</v>
      </c>
      <c r="E10" s="30">
        <v>342</v>
      </c>
      <c r="F10" s="31" t="str">
        <f>LOOKUP(I10,Authors!$A$2:$A$723,Authors!$B$2:$B$723)</f>
        <v>Dr. C.M. Franchi</v>
      </c>
      <c r="G10" s="32" t="s">
        <v>870</v>
      </c>
      <c r="H10" s="31" t="s">
        <v>871</v>
      </c>
      <c r="I10" s="33">
        <v>284</v>
      </c>
      <c r="J10" s="260" t="s">
        <v>1085</v>
      </c>
      <c r="K10" s="259" t="str">
        <f>LOOKUP(J10,Sheet1!$A$2:$A$141,Sheet1!$B$2:$B$141)</f>
        <v xml:space="preserve">Tuesday 18th </v>
      </c>
      <c r="L10" s="257" t="str">
        <f>LOOKUP(J10,Sheet1!$A$2:$A$141,Sheet1!$C$2:$C$141)</f>
        <v>14:10-15:50</v>
      </c>
      <c r="M10" s="257" t="str">
        <f>LOOKUP(J10,Sheet1!$A$2:$A$141,Sheet1!$D$2:$D$141)</f>
        <v>Boole Basement</v>
      </c>
    </row>
    <row r="11" spans="1:13" x14ac:dyDescent="0.25">
      <c r="A11" s="258">
        <v>4</v>
      </c>
      <c r="B11" s="201"/>
      <c r="C11" s="64"/>
      <c r="D11" s="64" t="str">
        <f>M8</f>
        <v>Boole Basement</v>
      </c>
      <c r="E11" s="30">
        <v>526</v>
      </c>
      <c r="F11" s="31" t="str">
        <f>LOOKUP(I11,Authors!$A$2:$A$723,Authors!$B$2:$B$723)</f>
        <v>Dr. Wout Weijtjens</v>
      </c>
      <c r="G11" s="32" t="s">
        <v>113</v>
      </c>
      <c r="H11" s="31" t="s">
        <v>872</v>
      </c>
      <c r="I11" s="33">
        <v>440</v>
      </c>
      <c r="J11" s="260" t="s">
        <v>1085</v>
      </c>
      <c r="K11" s="259" t="str">
        <f>LOOKUP(J11,Sheet1!$A$2:$A$141,Sheet1!$B$2:$B$141)</f>
        <v xml:space="preserve">Tuesday 18th </v>
      </c>
      <c r="L11" s="257" t="str">
        <f>LOOKUP(J11,Sheet1!$A$2:$A$141,Sheet1!$C$2:$C$141)</f>
        <v>14:10-15:50</v>
      </c>
      <c r="M11" s="257" t="str">
        <f>LOOKUP(J11,Sheet1!$A$2:$A$141,Sheet1!$D$2:$D$141)</f>
        <v>Boole Basement</v>
      </c>
    </row>
    <row r="12" spans="1:13" ht="15.75" thickBot="1" x14ac:dyDescent="0.3">
      <c r="A12" s="258">
        <v>5</v>
      </c>
      <c r="B12" s="202"/>
      <c r="C12" s="74"/>
      <c r="D12" s="74"/>
      <c r="E12" s="36">
        <v>542</v>
      </c>
      <c r="F12" s="37" t="str">
        <f>LOOKUP(I12,Authors!$A$2:$A$723,Authors!$B$2:$B$723)</f>
        <v>Dr Francisco Jaramillo</v>
      </c>
      <c r="G12" s="38" t="s">
        <v>873</v>
      </c>
      <c r="H12" s="37" t="s">
        <v>874</v>
      </c>
      <c r="I12" s="39">
        <v>456</v>
      </c>
      <c r="J12" s="260" t="s">
        <v>1085</v>
      </c>
      <c r="K12" s="259" t="str">
        <f>LOOKUP(J12,Sheet1!$A$2:$A$141,Sheet1!$B$2:$B$141)</f>
        <v xml:space="preserve">Tuesday 18th </v>
      </c>
      <c r="L12" s="257" t="str">
        <f>LOOKUP(J12,Sheet1!$A$2:$A$141,Sheet1!$C$2:$C$141)</f>
        <v>14:10-15:50</v>
      </c>
      <c r="M12" s="257" t="str">
        <f>LOOKUP(J12,Sheet1!$A$2:$A$141,Sheet1!$D$2:$D$141)</f>
        <v>Boole Basement</v>
      </c>
    </row>
    <row r="13" spans="1:13" x14ac:dyDescent="0.25">
      <c r="A13" s="258">
        <v>6</v>
      </c>
      <c r="B13" s="256"/>
      <c r="C13" s="253"/>
      <c r="E13" s="262"/>
      <c r="F13" s="264"/>
      <c r="G13" s="264"/>
      <c r="H13" s="263"/>
      <c r="I13" s="265"/>
      <c r="J13" s="260"/>
      <c r="K13" s="259"/>
    </row>
    <row r="14" spans="1:13" ht="15.75" thickBot="1" x14ac:dyDescent="0.3">
      <c r="A14" s="258">
        <v>7</v>
      </c>
      <c r="B14" s="65" t="s">
        <v>1236</v>
      </c>
      <c r="C14" s="40" t="s">
        <v>1238</v>
      </c>
      <c r="D14" s="40" t="s">
        <v>1237</v>
      </c>
      <c r="E14" s="40" t="s">
        <v>1403</v>
      </c>
      <c r="F14" s="42" t="s">
        <v>2070</v>
      </c>
      <c r="G14" s="42" t="s">
        <v>483</v>
      </c>
      <c r="H14" s="42" t="s">
        <v>1306</v>
      </c>
      <c r="I14" s="65" t="s">
        <v>1214</v>
      </c>
      <c r="K14" s="259"/>
    </row>
    <row r="15" spans="1:13" x14ac:dyDescent="0.25">
      <c r="A15" s="258">
        <v>8</v>
      </c>
      <c r="B15" s="282"/>
      <c r="C15" s="83" t="s">
        <v>1311</v>
      </c>
      <c r="D15" s="83" t="str">
        <f>K15</f>
        <v xml:space="preserve">Tuesday 18th </v>
      </c>
      <c r="E15" s="24">
        <v>384</v>
      </c>
      <c r="F15" s="25" t="str">
        <f>LOOKUP(I15,Authors!$A$2:$A$723,Authors!$B$2:$B$723)</f>
        <v>Dr Imad Abdallah</v>
      </c>
      <c r="G15" s="26" t="s">
        <v>878</v>
      </c>
      <c r="H15" s="25" t="s">
        <v>875</v>
      </c>
      <c r="I15" s="27">
        <v>478</v>
      </c>
      <c r="J15" s="260" t="s">
        <v>1086</v>
      </c>
      <c r="K15" s="259" t="str">
        <f>LOOKUP(J15,Sheet1!$A$2:$A$141,Sheet1!$B$2:$B$141)</f>
        <v xml:space="preserve">Tuesday 18th </v>
      </c>
      <c r="L15" s="257" t="str">
        <f>LOOKUP(J15,Sheet1!$A$2:$A$141,Sheet1!$C$2:$C$141)</f>
        <v>16:20-18:00</v>
      </c>
      <c r="M15" s="257" t="str">
        <f>LOOKUP(J15,Sheet1!$A$2:$A$141,Sheet1!$D$2:$D$141)</f>
        <v>Boole Basement</v>
      </c>
    </row>
    <row r="16" spans="1:13" ht="18.75" x14ac:dyDescent="0.3">
      <c r="A16" s="258">
        <v>9</v>
      </c>
      <c r="B16" s="146" t="str">
        <f>J16</f>
        <v>6.1b.</v>
      </c>
      <c r="C16" s="64" t="s">
        <v>405</v>
      </c>
      <c r="D16" s="64" t="str">
        <f>L15</f>
        <v>16:20-18:00</v>
      </c>
      <c r="E16" s="30">
        <v>380</v>
      </c>
      <c r="F16" s="31" t="str">
        <f>LOOKUP(I16,Authors!$A$2:$A$723,Authors!$B$2:$B$723)</f>
        <v>Mr. Alan Kenna</v>
      </c>
      <c r="G16" s="32" t="s">
        <v>876</v>
      </c>
      <c r="H16" s="31" t="s">
        <v>877</v>
      </c>
      <c r="I16" s="33">
        <v>561</v>
      </c>
      <c r="J16" s="260" t="s">
        <v>1086</v>
      </c>
      <c r="K16" s="259" t="str">
        <f>LOOKUP(J16,Sheet1!$A$2:$A$141,Sheet1!$B$2:$B$141)</f>
        <v xml:space="preserve">Tuesday 18th </v>
      </c>
      <c r="L16" s="257" t="str">
        <f>LOOKUP(J16,Sheet1!$A$2:$A$141,Sheet1!$C$2:$C$141)</f>
        <v>16:20-18:00</v>
      </c>
      <c r="M16" s="257" t="str">
        <f>LOOKUP(J16,Sheet1!$A$2:$A$141,Sheet1!$D$2:$D$141)</f>
        <v>Boole Basement</v>
      </c>
    </row>
    <row r="17" spans="1:13" x14ac:dyDescent="0.25">
      <c r="A17" s="258">
        <v>10</v>
      </c>
      <c r="B17" s="201"/>
      <c r="C17" s="64"/>
      <c r="D17" s="64" t="str">
        <f>M15</f>
        <v>Boole Basement</v>
      </c>
      <c r="E17" s="30">
        <v>625</v>
      </c>
      <c r="F17" s="31" t="str">
        <f>LOOKUP(I17,Authors!$A$2:$A$723,Authors!$B$2:$B$723)</f>
        <v>Mr Imad Abdallah</v>
      </c>
      <c r="G17" s="32" t="s">
        <v>878</v>
      </c>
      <c r="H17" s="31" t="s">
        <v>879</v>
      </c>
      <c r="I17" s="33">
        <v>566</v>
      </c>
      <c r="J17" s="260" t="s">
        <v>1086</v>
      </c>
      <c r="K17" s="259" t="str">
        <f>LOOKUP(J17,Sheet1!$A$2:$A$141,Sheet1!$B$2:$B$141)</f>
        <v xml:space="preserve">Tuesday 18th </v>
      </c>
      <c r="L17" s="257" t="str">
        <f>LOOKUP(J17,Sheet1!$A$2:$A$141,Sheet1!$C$2:$C$141)</f>
        <v>16:20-18:00</v>
      </c>
      <c r="M17" s="257" t="str">
        <f>LOOKUP(J17,Sheet1!$A$2:$A$141,Sheet1!$D$2:$D$141)</f>
        <v>Boole Basement</v>
      </c>
    </row>
    <row r="18" spans="1:13" ht="15.75" thickBot="1" x14ac:dyDescent="0.3">
      <c r="A18" s="258">
        <v>11</v>
      </c>
      <c r="B18" s="202"/>
      <c r="C18" s="74"/>
      <c r="D18" s="74"/>
      <c r="E18" s="36">
        <v>642</v>
      </c>
      <c r="F18" s="37" t="str">
        <f>LOOKUP(I18,Authors!$A$2:$A$723,Authors!$B$2:$B$723)</f>
        <v>Dr. Kartik Chandrasekhar</v>
      </c>
      <c r="G18" s="38" t="s">
        <v>880</v>
      </c>
      <c r="H18" s="37" t="s">
        <v>881</v>
      </c>
      <c r="I18" s="39">
        <v>590</v>
      </c>
      <c r="J18" s="260" t="s">
        <v>1086</v>
      </c>
      <c r="K18" s="259" t="str">
        <f>LOOKUP(J18,Sheet1!$A$2:$A$141,Sheet1!$B$2:$B$141)</f>
        <v xml:space="preserve">Tuesday 18th </v>
      </c>
      <c r="L18" s="257" t="str">
        <f>LOOKUP(J18,Sheet1!$A$2:$A$141,Sheet1!$C$2:$C$141)</f>
        <v>16:20-18:00</v>
      </c>
      <c r="M18" s="257" t="str">
        <f>LOOKUP(J18,Sheet1!$A$2:$A$141,Sheet1!$D$2:$D$141)</f>
        <v>Boole Basement</v>
      </c>
    </row>
    <row r="19" spans="1:13" x14ac:dyDescent="0.25">
      <c r="A19" s="258">
        <v>12</v>
      </c>
      <c r="B19" s="256"/>
      <c r="C19" s="253"/>
      <c r="E19" s="262"/>
      <c r="F19" s="264"/>
      <c r="G19" s="264"/>
      <c r="H19" s="263"/>
      <c r="I19" s="265"/>
      <c r="J19" s="260"/>
      <c r="K19" s="259"/>
    </row>
    <row r="20" spans="1:13" ht="15.75" thickBot="1" x14ac:dyDescent="0.3">
      <c r="A20" s="258">
        <v>13</v>
      </c>
      <c r="B20" s="65" t="s">
        <v>1236</v>
      </c>
      <c r="C20" s="40" t="s">
        <v>1238</v>
      </c>
      <c r="D20" s="40" t="s">
        <v>1237</v>
      </c>
      <c r="E20" s="40" t="s">
        <v>1403</v>
      </c>
      <c r="F20" s="42" t="s">
        <v>2070</v>
      </c>
      <c r="G20" s="42" t="s">
        <v>483</v>
      </c>
      <c r="H20" s="42" t="s">
        <v>1306</v>
      </c>
      <c r="I20" s="65" t="s">
        <v>1214</v>
      </c>
      <c r="J20" s="260"/>
      <c r="K20" s="259"/>
    </row>
    <row r="21" spans="1:13" x14ac:dyDescent="0.25">
      <c r="A21" s="258">
        <v>14</v>
      </c>
      <c r="B21" s="282"/>
      <c r="C21" s="83"/>
      <c r="D21" s="83" t="str">
        <f>K21</f>
        <v>Wednesday 19th</v>
      </c>
      <c r="E21" s="24">
        <v>656</v>
      </c>
      <c r="F21" s="25" t="str">
        <f>LOOKUP(I21,Authors!$A$2:$A$723,Authors!$B$2:$B$723)</f>
        <v>Prof. John Dalsgaard Sørensen</v>
      </c>
      <c r="G21" s="26" t="s">
        <v>886</v>
      </c>
      <c r="H21" s="25" t="s">
        <v>887</v>
      </c>
      <c r="I21" s="27">
        <v>611</v>
      </c>
      <c r="J21" s="260" t="s">
        <v>1087</v>
      </c>
      <c r="K21" s="259" t="str">
        <f>LOOKUP(J21,Sheet1!$A$2:$A$141,Sheet1!$B$2:$B$141)</f>
        <v>Wednesday 19th</v>
      </c>
      <c r="L21" s="257" t="str">
        <f>LOOKUP(J21,Sheet1!$A$2:$A$141,Sheet1!$C$2:$C$141)</f>
        <v>09:00 - 10:40</v>
      </c>
      <c r="M21" s="257" t="str">
        <f>LOOKUP(J21,Sheet1!$A$2:$A$141,Sheet1!$D$2:$D$141)</f>
        <v>Boole Basement</v>
      </c>
    </row>
    <row r="22" spans="1:13" ht="18.75" x14ac:dyDescent="0.3">
      <c r="A22" s="258">
        <v>15</v>
      </c>
      <c r="B22" s="146" t="str">
        <f>J22</f>
        <v>6.2a.</v>
      </c>
      <c r="C22" s="64" t="s">
        <v>1312</v>
      </c>
      <c r="D22" s="64" t="str">
        <f>L21</f>
        <v>09:00 - 10:40</v>
      </c>
      <c r="E22" s="30">
        <v>587</v>
      </c>
      <c r="F22" s="31" t="str">
        <f>LOOKUP(I22,Authors!$A$2:$A$723,Authors!$B$2:$B$723)</f>
        <v>Mr. Jorge Mendoza</v>
      </c>
      <c r="G22" s="32" t="s">
        <v>90</v>
      </c>
      <c r="H22" s="31" t="s">
        <v>883</v>
      </c>
      <c r="I22" s="33">
        <v>512</v>
      </c>
      <c r="J22" s="260" t="s">
        <v>1087</v>
      </c>
      <c r="K22" s="259" t="str">
        <f>LOOKUP(J22,Sheet1!$A$2:$A$141,Sheet1!$B$2:$B$141)</f>
        <v>Wednesday 19th</v>
      </c>
      <c r="L22" s="257" t="str">
        <f>LOOKUP(J22,Sheet1!$A$2:$A$141,Sheet1!$C$2:$C$141)</f>
        <v>09:00 - 10:40</v>
      </c>
      <c r="M22" s="257" t="str">
        <f>LOOKUP(J22,Sheet1!$A$2:$A$141,Sheet1!$D$2:$D$141)</f>
        <v>Boole Basement</v>
      </c>
    </row>
    <row r="23" spans="1:13" x14ac:dyDescent="0.25">
      <c r="A23" s="258">
        <v>16</v>
      </c>
      <c r="B23" s="201"/>
      <c r="C23" s="64" t="s">
        <v>1313</v>
      </c>
      <c r="D23" s="64" t="str">
        <f>M21</f>
        <v>Boole Basement</v>
      </c>
      <c r="E23" s="30">
        <v>588</v>
      </c>
      <c r="F23" s="31" t="str">
        <f>LOOKUP(I23,Authors!$A$2:$A$723,Authors!$B$2:$B$723)</f>
        <v>Ms. Elizabeth Bismut</v>
      </c>
      <c r="G23" s="32" t="s">
        <v>488</v>
      </c>
      <c r="H23" s="31" t="s">
        <v>884</v>
      </c>
      <c r="I23" s="33">
        <v>513</v>
      </c>
      <c r="J23" s="260" t="s">
        <v>1087</v>
      </c>
      <c r="K23" s="259" t="str">
        <f>LOOKUP(J23,Sheet1!$A$2:$A$141,Sheet1!$B$2:$B$141)</f>
        <v>Wednesday 19th</v>
      </c>
      <c r="L23" s="257" t="str">
        <f>LOOKUP(J23,Sheet1!$A$2:$A$141,Sheet1!$C$2:$C$141)</f>
        <v>09:00 - 10:40</v>
      </c>
      <c r="M23" s="257" t="str">
        <f>LOOKUP(J23,Sheet1!$A$2:$A$141,Sheet1!$D$2:$D$141)</f>
        <v>Boole Basement</v>
      </c>
    </row>
    <row r="24" spans="1:13" ht="15.75" thickBot="1" x14ac:dyDescent="0.3">
      <c r="A24" s="258">
        <v>17</v>
      </c>
      <c r="B24" s="202"/>
      <c r="C24" s="74"/>
      <c r="D24" s="74"/>
      <c r="E24" s="87">
        <v>712</v>
      </c>
      <c r="F24" s="37" t="str">
        <f>LOOKUP(I24,Authors!$A$2:$A$723,Authors!$B$2:$B$723)</f>
        <v>Dr. David Mcmillan</v>
      </c>
      <c r="G24" s="76" t="s">
        <v>835</v>
      </c>
      <c r="H24" s="75" t="s">
        <v>888</v>
      </c>
      <c r="I24" s="88">
        <v>724</v>
      </c>
      <c r="J24" s="260" t="s">
        <v>1087</v>
      </c>
      <c r="K24" s="259" t="str">
        <f>LOOKUP(J24,Sheet1!$A$2:$A$141,Sheet1!$B$2:$B$141)</f>
        <v>Wednesday 19th</v>
      </c>
      <c r="L24" s="257" t="str">
        <f>LOOKUP(J24,Sheet1!$A$2:$A$141,Sheet1!$C$2:$C$141)</f>
        <v>09:00 - 10:40</v>
      </c>
      <c r="M24" s="257" t="str">
        <f>LOOKUP(J24,Sheet1!$A$2:$A$141,Sheet1!$D$2:$D$141)</f>
        <v>Boole Basement</v>
      </c>
    </row>
    <row r="25" spans="1:13" x14ac:dyDescent="0.25">
      <c r="A25" s="258">
        <v>18</v>
      </c>
      <c r="B25" s="256"/>
      <c r="C25" s="253"/>
      <c r="E25" s="266"/>
      <c r="F25" s="268"/>
      <c r="G25" s="268"/>
      <c r="H25" s="267"/>
      <c r="I25" s="266"/>
      <c r="J25" s="260"/>
      <c r="K25" s="259"/>
    </row>
    <row r="26" spans="1:13" ht="15.75" thickBot="1" x14ac:dyDescent="0.3">
      <c r="A26" s="258">
        <v>19</v>
      </c>
      <c r="B26" s="65" t="s">
        <v>1236</v>
      </c>
      <c r="C26" s="40" t="s">
        <v>1238</v>
      </c>
      <c r="D26" s="40" t="s">
        <v>1237</v>
      </c>
      <c r="E26" s="40" t="s">
        <v>1403</v>
      </c>
      <c r="F26" s="42" t="s">
        <v>2070</v>
      </c>
      <c r="G26" s="42" t="s">
        <v>483</v>
      </c>
      <c r="H26" s="42" t="s">
        <v>1306</v>
      </c>
      <c r="I26" s="65" t="s">
        <v>1214</v>
      </c>
      <c r="J26" s="260"/>
      <c r="K26" s="259"/>
    </row>
    <row r="27" spans="1:13" ht="18.75" x14ac:dyDescent="0.3">
      <c r="A27" s="258">
        <v>20</v>
      </c>
      <c r="B27" s="145"/>
      <c r="C27" s="83"/>
      <c r="D27" s="83" t="str">
        <f>K27</f>
        <v>Wednesday 19th</v>
      </c>
      <c r="E27" s="24">
        <v>653</v>
      </c>
      <c r="F27" s="25" t="str">
        <f>LOOKUP(I27,Authors!$A$2:$A$723,Authors!$B$2:$B$723)</f>
        <v>Prof Michael Muskulus</v>
      </c>
      <c r="G27" s="26" t="s">
        <v>90</v>
      </c>
      <c r="H27" s="25" t="s">
        <v>885</v>
      </c>
      <c r="I27" s="27">
        <v>610</v>
      </c>
      <c r="J27" s="260" t="s">
        <v>1123</v>
      </c>
      <c r="K27" s="259" t="str">
        <f>LOOKUP(J27,Sheet1!$A$2:$A$141,Sheet1!$B$2:$B$141)</f>
        <v>Wednesday 19th</v>
      </c>
      <c r="L27" s="257" t="str">
        <f>LOOKUP(J27,Sheet1!$A$2:$A$141,Sheet1!$C$2:$C$141)</f>
        <v>11:10-12:50</v>
      </c>
      <c r="M27" s="257" t="str">
        <f>LOOKUP(J27,Sheet1!$A$2:$A$141,Sheet1!$D$2:$D$141)</f>
        <v>Boole Basement</v>
      </c>
    </row>
    <row r="28" spans="1:13" ht="18.75" x14ac:dyDescent="0.3">
      <c r="A28" s="258">
        <v>21</v>
      </c>
      <c r="B28" s="146" t="str">
        <f>J28</f>
        <v>6.2b.</v>
      </c>
      <c r="C28" s="64" t="s">
        <v>1312</v>
      </c>
      <c r="D28" s="64" t="str">
        <f>L27</f>
        <v>11:10-12:50</v>
      </c>
      <c r="E28" s="30">
        <v>260</v>
      </c>
      <c r="F28" s="31" t="str">
        <f>LOOKUP(I28,Authors!$A$2:$A$723,Authors!$B$2:$B$723)</f>
        <v>Mr. Maximilian Henkel</v>
      </c>
      <c r="G28" s="32" t="s">
        <v>113</v>
      </c>
      <c r="H28" s="31" t="s">
        <v>882</v>
      </c>
      <c r="I28" s="33">
        <v>511</v>
      </c>
      <c r="J28" s="260" t="s">
        <v>1123</v>
      </c>
      <c r="K28" s="259" t="str">
        <f>LOOKUP(J28,Sheet1!$A$2:$A$141,Sheet1!$B$2:$B$141)</f>
        <v>Wednesday 19th</v>
      </c>
      <c r="L28" s="257" t="str">
        <f>LOOKUP(J28,Sheet1!$A$2:$A$141,Sheet1!$C$2:$C$141)</f>
        <v>11:10-12:50</v>
      </c>
      <c r="M28" s="257" t="str">
        <f>LOOKUP(J28,Sheet1!$A$2:$A$141,Sheet1!$D$2:$D$141)</f>
        <v>Boole Basement</v>
      </c>
    </row>
    <row r="29" spans="1:13" ht="18.75" x14ac:dyDescent="0.3">
      <c r="A29" s="258">
        <v>22</v>
      </c>
      <c r="B29" s="146"/>
      <c r="C29" s="64" t="s">
        <v>1313</v>
      </c>
      <c r="D29" s="64" t="str">
        <f>M27</f>
        <v>Boole Basement</v>
      </c>
      <c r="E29" s="30">
        <v>606</v>
      </c>
      <c r="F29" s="31" t="str">
        <f>LOOKUP(I29,Authors!$A$2:$A$723,Authors!$B$2:$B$723)</f>
        <v>Dr. Abbas Kazemi Amiri</v>
      </c>
      <c r="G29" s="32" t="s">
        <v>58</v>
      </c>
      <c r="H29" s="31" t="s">
        <v>889</v>
      </c>
      <c r="I29" s="33">
        <v>535</v>
      </c>
      <c r="J29" s="260" t="s">
        <v>1123</v>
      </c>
      <c r="K29" s="259" t="str">
        <f>LOOKUP(J29,Sheet1!$A$2:$A$141,Sheet1!$B$2:$B$141)</f>
        <v>Wednesday 19th</v>
      </c>
      <c r="L29" s="257" t="str">
        <f>LOOKUP(J29,Sheet1!$A$2:$A$141,Sheet1!$C$2:$C$141)</f>
        <v>11:10-12:50</v>
      </c>
      <c r="M29" s="257" t="str">
        <f>LOOKUP(J29,Sheet1!$A$2:$A$141,Sheet1!$D$2:$D$141)</f>
        <v>Boole Basement</v>
      </c>
    </row>
    <row r="30" spans="1:13" ht="19.5" thickBot="1" x14ac:dyDescent="0.35">
      <c r="A30" s="258">
        <v>23</v>
      </c>
      <c r="B30" s="148"/>
      <c r="C30" s="74"/>
      <c r="D30" s="74"/>
      <c r="E30" s="36">
        <v>155</v>
      </c>
      <c r="F30" s="37" t="str">
        <f>LOOKUP(I30,Authors!$A$2:$A$723,Authors!$B$2:$B$723)</f>
        <v>Mr Saptarshi Sarkar</v>
      </c>
      <c r="G30" s="38" t="s">
        <v>453</v>
      </c>
      <c r="H30" s="37" t="s">
        <v>891</v>
      </c>
      <c r="I30" s="39">
        <v>575</v>
      </c>
      <c r="J30" s="260" t="s">
        <v>1123</v>
      </c>
      <c r="K30" s="259" t="str">
        <f>LOOKUP(J30,Sheet1!$A$2:$A$141,Sheet1!$B$2:$B$141)</f>
        <v>Wednesday 19th</v>
      </c>
      <c r="L30" s="257" t="str">
        <f>LOOKUP(J30,Sheet1!$A$2:$A$141,Sheet1!$C$2:$C$141)</f>
        <v>11:10-12:50</v>
      </c>
      <c r="M30" s="257" t="str">
        <f>LOOKUP(J30,Sheet1!$A$2:$A$141,Sheet1!$D$2:$D$141)</f>
        <v>Boole Basement</v>
      </c>
    </row>
    <row r="31" spans="1:13" x14ac:dyDescent="0.25">
      <c r="A31" s="258">
        <v>24</v>
      </c>
      <c r="B31" s="256"/>
      <c r="C31" s="256"/>
      <c r="D31" s="256"/>
      <c r="E31" s="265"/>
      <c r="F31" s="271"/>
      <c r="G31" s="271"/>
      <c r="H31" s="270"/>
      <c r="I31" s="265"/>
      <c r="J31" s="260"/>
      <c r="K31" s="259"/>
    </row>
    <row r="32" spans="1:13" ht="15.75" thickBot="1" x14ac:dyDescent="0.3">
      <c r="A32" s="258">
        <v>25</v>
      </c>
      <c r="B32" s="65" t="s">
        <v>1236</v>
      </c>
      <c r="C32" s="40" t="s">
        <v>1238</v>
      </c>
      <c r="D32" s="40" t="s">
        <v>1237</v>
      </c>
      <c r="E32" s="40" t="s">
        <v>1403</v>
      </c>
      <c r="F32" s="42" t="s">
        <v>2070</v>
      </c>
      <c r="G32" s="42" t="s">
        <v>483</v>
      </c>
      <c r="H32" s="42" t="s">
        <v>1306</v>
      </c>
      <c r="I32" s="65" t="s">
        <v>1214</v>
      </c>
      <c r="J32" s="260"/>
      <c r="K32" s="259"/>
    </row>
    <row r="33" spans="1:13" ht="18.75" x14ac:dyDescent="0.3">
      <c r="A33" s="258">
        <v>26</v>
      </c>
      <c r="B33" s="145"/>
      <c r="C33" s="83"/>
      <c r="D33" s="83" t="str">
        <f>K33</f>
        <v>Thursday 20th</v>
      </c>
      <c r="E33" s="24">
        <v>65</v>
      </c>
      <c r="F33" s="25" t="str">
        <f>LOOKUP(I33,Authors!$A$2:$A$723,Authors!$B$2:$B$723)</f>
        <v>Mr. Pablo G. Morato</v>
      </c>
      <c r="G33" s="72" t="s">
        <v>893</v>
      </c>
      <c r="H33" s="71" t="s">
        <v>894</v>
      </c>
      <c r="I33" s="27">
        <v>695</v>
      </c>
      <c r="J33" s="260" t="s">
        <v>1088</v>
      </c>
      <c r="K33" s="259" t="str">
        <f>LOOKUP(J33,Sheet1!$A$2:$A$141,Sheet1!$B$2:$B$141)</f>
        <v>Thursday 20th</v>
      </c>
      <c r="L33" s="257" t="str">
        <f>LOOKUP(J33,Sheet1!$A$2:$A$141,Sheet1!$C$2:$C$141)</f>
        <v>11:10-12:50</v>
      </c>
      <c r="M33" s="257" t="str">
        <f>LOOKUP(J33,Sheet1!$A$2:$A$141,Sheet1!$D$2:$D$141)</f>
        <v>Kane Building</v>
      </c>
    </row>
    <row r="34" spans="1:13" ht="18.75" x14ac:dyDescent="0.3">
      <c r="A34" s="258">
        <v>27</v>
      </c>
      <c r="B34" s="146" t="str">
        <f>J34</f>
        <v>6.3.</v>
      </c>
      <c r="C34" s="64" t="s">
        <v>1314</v>
      </c>
      <c r="D34" s="64" t="str">
        <f>L33</f>
        <v>11:10-12:50</v>
      </c>
      <c r="E34" s="30">
        <v>591</v>
      </c>
      <c r="F34" s="31" t="str">
        <f>LOOKUP(I34,Authors!$A$2:$A$723,Authors!$B$2:$B$723)</f>
        <v>Dr. Iraklis Lazakis</v>
      </c>
      <c r="G34" s="32" t="s">
        <v>895</v>
      </c>
      <c r="H34" s="31" t="s">
        <v>896</v>
      </c>
      <c r="I34" s="33">
        <v>711</v>
      </c>
      <c r="J34" s="260" t="s">
        <v>1088</v>
      </c>
      <c r="K34" s="259" t="str">
        <f>LOOKUP(J34,Sheet1!$A$2:$A$141,Sheet1!$B$2:$B$141)</f>
        <v>Thursday 20th</v>
      </c>
      <c r="L34" s="257" t="str">
        <f>LOOKUP(J34,Sheet1!$A$2:$A$141,Sheet1!$C$2:$C$141)</f>
        <v>11:10-12:50</v>
      </c>
      <c r="M34" s="257" t="str">
        <f>LOOKUP(J34,Sheet1!$A$2:$A$141,Sheet1!$D$2:$D$141)</f>
        <v>Kane Building</v>
      </c>
    </row>
    <row r="35" spans="1:13" ht="18.75" x14ac:dyDescent="0.3">
      <c r="A35" s="258">
        <v>28</v>
      </c>
      <c r="B35" s="146"/>
      <c r="C35" s="64"/>
      <c r="D35" s="64" t="str">
        <f>M33</f>
        <v>Kane Building</v>
      </c>
      <c r="E35" s="30">
        <v>716</v>
      </c>
      <c r="F35" s="31" t="str">
        <f>LOOKUP(I35,Authors!$A$2:$A$723,Authors!$B$2:$B$723)</f>
        <v>Prof ATHANASIOS Kolios</v>
      </c>
      <c r="G35" s="55" t="s">
        <v>355</v>
      </c>
      <c r="H35" s="247" t="s">
        <v>897</v>
      </c>
      <c r="I35" s="56">
        <v>741</v>
      </c>
      <c r="J35" s="260" t="s">
        <v>1088</v>
      </c>
      <c r="K35" s="259" t="str">
        <f>LOOKUP(J35,Sheet1!$A$2:$A$141,Sheet1!$B$2:$B$141)</f>
        <v>Thursday 20th</v>
      </c>
      <c r="L35" s="257" t="str">
        <f>LOOKUP(J35,Sheet1!$A$2:$A$141,Sheet1!$C$2:$C$141)</f>
        <v>11:10-12:50</v>
      </c>
      <c r="M35" s="257" t="str">
        <f>LOOKUP(J35,Sheet1!$A$2:$A$141,Sheet1!$D$2:$D$141)</f>
        <v>Kane Building</v>
      </c>
    </row>
    <row r="36" spans="1:13" ht="19.5" thickBot="1" x14ac:dyDescent="0.35">
      <c r="A36" s="258">
        <v>29</v>
      </c>
      <c r="B36" s="148"/>
      <c r="C36" s="74"/>
      <c r="D36" s="74"/>
      <c r="E36" s="36">
        <v>770</v>
      </c>
      <c r="F36" s="37" t="str">
        <f>LOOKUP(I36,Authors!$A$2:$A$723,Authors!$B$2:$B$723)</f>
        <v>Dr. Giovanni Migliaccio</v>
      </c>
      <c r="G36" s="58" t="s">
        <v>1402</v>
      </c>
      <c r="H36" s="35" t="s">
        <v>898</v>
      </c>
      <c r="I36" s="59">
        <v>742</v>
      </c>
      <c r="J36" s="260" t="s">
        <v>1088</v>
      </c>
      <c r="K36" s="259" t="str">
        <f>LOOKUP(J36,Sheet1!$A$2:$A$141,Sheet1!$B$2:$B$141)</f>
        <v>Thursday 20th</v>
      </c>
      <c r="L36" s="257" t="str">
        <f>LOOKUP(J36,Sheet1!$A$2:$A$141,Sheet1!$C$2:$C$141)</f>
        <v>11:10-12:50</v>
      </c>
      <c r="M36" s="257" t="str">
        <f>LOOKUP(J36,Sheet1!$A$2:$A$141,Sheet1!$D$2:$D$141)</f>
        <v>Kane Building</v>
      </c>
    </row>
    <row r="37" spans="1:13" x14ac:dyDescent="0.25">
      <c r="A37" s="258">
        <v>30</v>
      </c>
      <c r="C37" s="253"/>
      <c r="E37" s="262"/>
      <c r="F37" s="273"/>
      <c r="G37" s="273"/>
      <c r="H37" s="272"/>
      <c r="I37" s="256"/>
      <c r="J37" s="260"/>
      <c r="K37" s="259"/>
    </row>
    <row r="38" spans="1:13" ht="15.75" thickBot="1" x14ac:dyDescent="0.3">
      <c r="A38" s="258">
        <v>31</v>
      </c>
      <c r="B38" s="65" t="s">
        <v>1236</v>
      </c>
      <c r="C38" s="40" t="s">
        <v>1238</v>
      </c>
      <c r="D38" s="40" t="s">
        <v>1237</v>
      </c>
      <c r="E38" s="40" t="s">
        <v>1403</v>
      </c>
      <c r="F38" s="42" t="s">
        <v>2070</v>
      </c>
      <c r="G38" s="42" t="s">
        <v>483</v>
      </c>
      <c r="H38" s="42" t="s">
        <v>1306</v>
      </c>
      <c r="I38" s="65" t="s">
        <v>1214</v>
      </c>
      <c r="J38" s="260"/>
      <c r="K38" s="259"/>
    </row>
    <row r="39" spans="1:13" ht="18.75" x14ac:dyDescent="0.3">
      <c r="A39" s="258">
        <v>32</v>
      </c>
      <c r="B39" s="145"/>
      <c r="C39" s="83"/>
      <c r="D39" s="83"/>
      <c r="E39" s="24">
        <v>9</v>
      </c>
      <c r="F39" s="25" t="str">
        <f>LOOKUP(I39,Authors!$A$2:$A$723,Authors!$B$2:$B$723)</f>
        <v>Mr. Amol Mankar</v>
      </c>
      <c r="G39" s="26" t="s">
        <v>899</v>
      </c>
      <c r="H39" s="25" t="s">
        <v>900</v>
      </c>
      <c r="I39" s="27">
        <v>540</v>
      </c>
      <c r="J39" s="260" t="s">
        <v>1089</v>
      </c>
      <c r="K39" s="259" t="str">
        <f>LOOKUP(J39,Sheet1!$A$2:$A$141,Sheet1!$B$2:$B$141)</f>
        <v>Wednesday 19th</v>
      </c>
      <c r="L39" s="257" t="str">
        <f>LOOKUP(J39,Sheet1!$A$2:$A$141,Sheet1!$C$2:$C$141)</f>
        <v>16:20-18:00</v>
      </c>
      <c r="M39" s="257" t="str">
        <f>LOOKUP(J39,Sheet1!$A$2:$A$141,Sheet1!$D$2:$D$141)</f>
        <v>Boole Basement</v>
      </c>
    </row>
    <row r="40" spans="1:13" ht="18.75" x14ac:dyDescent="0.3">
      <c r="A40" s="258">
        <v>33</v>
      </c>
      <c r="B40" s="146"/>
      <c r="C40" s="64" t="s">
        <v>1315</v>
      </c>
      <c r="D40" s="64" t="str">
        <f>K39</f>
        <v>Wednesday 19th</v>
      </c>
      <c r="E40" s="30">
        <v>615</v>
      </c>
      <c r="F40" s="31" t="str">
        <f>LOOKUP(I40,Authors!$A$2:$A$723,Authors!$B$2:$B$723)</f>
        <v>Ms. Lijia Long</v>
      </c>
      <c r="G40" s="32" t="s">
        <v>901</v>
      </c>
      <c r="H40" s="31" t="s">
        <v>902</v>
      </c>
      <c r="I40" s="33">
        <v>546</v>
      </c>
      <c r="J40" s="260" t="s">
        <v>1089</v>
      </c>
      <c r="K40" s="259" t="str">
        <f>LOOKUP(J40,Sheet1!$A$2:$A$141,Sheet1!$B$2:$B$141)</f>
        <v>Wednesday 19th</v>
      </c>
      <c r="L40" s="257" t="str">
        <f>LOOKUP(J40,Sheet1!$A$2:$A$141,Sheet1!$C$2:$C$141)</f>
        <v>16:20-18:00</v>
      </c>
      <c r="M40" s="257" t="str">
        <f>LOOKUP(J40,Sheet1!$A$2:$A$141,Sheet1!$D$2:$D$141)</f>
        <v>Boole Basement</v>
      </c>
    </row>
    <row r="41" spans="1:13" ht="18.75" x14ac:dyDescent="0.3">
      <c r="A41" s="258">
        <v>34</v>
      </c>
      <c r="B41" s="146" t="str">
        <f>J41</f>
        <v>6.4.</v>
      </c>
      <c r="C41" s="64" t="s">
        <v>1316</v>
      </c>
      <c r="D41" s="64" t="str">
        <f>L39</f>
        <v>16:20-18:00</v>
      </c>
      <c r="E41" s="30">
        <v>126</v>
      </c>
      <c r="F41" s="31" t="str">
        <f>LOOKUP(I41,Authors!$A$2:$A$723,Authors!$B$2:$B$723)</f>
        <v>Mrs. Sima Rastayesh</v>
      </c>
      <c r="G41" s="32" t="s">
        <v>886</v>
      </c>
      <c r="H41" s="31" t="s">
        <v>903</v>
      </c>
      <c r="I41" s="33">
        <v>568</v>
      </c>
      <c r="J41" s="260" t="s">
        <v>1089</v>
      </c>
      <c r="K41" s="259" t="str">
        <f>LOOKUP(J41,Sheet1!$A$2:$A$141,Sheet1!$B$2:$B$141)</f>
        <v>Wednesday 19th</v>
      </c>
      <c r="L41" s="257" t="str">
        <f>LOOKUP(J41,Sheet1!$A$2:$A$141,Sheet1!$C$2:$C$141)</f>
        <v>16:20-18:00</v>
      </c>
      <c r="M41" s="257" t="str">
        <f>LOOKUP(J41,Sheet1!$A$2:$A$141,Sheet1!$D$2:$D$141)</f>
        <v>Boole Basement</v>
      </c>
    </row>
    <row r="42" spans="1:13" ht="18.75" x14ac:dyDescent="0.3">
      <c r="A42" s="258">
        <v>35</v>
      </c>
      <c r="B42" s="146"/>
      <c r="C42" s="64"/>
      <c r="D42" s="64" t="str">
        <f>M39</f>
        <v>Boole Basement</v>
      </c>
      <c r="E42" s="30">
        <v>505</v>
      </c>
      <c r="F42" s="31" t="str">
        <f>LOOKUP(I42,Authors!$A$2:$A$723,Authors!$B$2:$B$723)</f>
        <v>Joey Velarde</v>
      </c>
      <c r="G42" s="32" t="s">
        <v>904</v>
      </c>
      <c r="H42" s="31" t="s">
        <v>905</v>
      </c>
      <c r="I42" s="33">
        <v>577</v>
      </c>
      <c r="J42" s="260" t="s">
        <v>1089</v>
      </c>
      <c r="K42" s="259" t="str">
        <f>LOOKUP(J42,Sheet1!$A$2:$A$141,Sheet1!$B$2:$B$141)</f>
        <v>Wednesday 19th</v>
      </c>
      <c r="L42" s="257" t="str">
        <f>LOOKUP(J42,Sheet1!$A$2:$A$141,Sheet1!$C$2:$C$141)</f>
        <v>16:20-18:00</v>
      </c>
      <c r="M42" s="257" t="str">
        <f>LOOKUP(J42,Sheet1!$A$2:$A$141,Sheet1!$D$2:$D$141)</f>
        <v>Boole Basement</v>
      </c>
    </row>
    <row r="43" spans="1:13" ht="19.5" thickBot="1" x14ac:dyDescent="0.35">
      <c r="A43" s="258">
        <v>36</v>
      </c>
      <c r="B43" s="148"/>
      <c r="C43" s="74"/>
      <c r="D43" s="74"/>
      <c r="E43" s="36">
        <v>704</v>
      </c>
      <c r="F43" s="37" t="str">
        <f>LOOKUP(I43,Authors!$A$2:$A$723,Authors!$B$2:$B$723)</f>
        <v>Mr. Gianluca Zorzi</v>
      </c>
      <c r="G43" s="38" t="s">
        <v>906</v>
      </c>
      <c r="H43" s="37" t="s">
        <v>907</v>
      </c>
      <c r="I43" s="39">
        <v>663</v>
      </c>
      <c r="J43" s="260" t="s">
        <v>1089</v>
      </c>
      <c r="K43" s="259" t="str">
        <f>LOOKUP(J43,Sheet1!$A$2:$A$141,Sheet1!$B$2:$B$141)</f>
        <v>Wednesday 19th</v>
      </c>
      <c r="L43" s="257" t="str">
        <f>LOOKUP(J43,Sheet1!$A$2:$A$141,Sheet1!$C$2:$C$141)</f>
        <v>16:20-18:00</v>
      </c>
      <c r="M43" s="257" t="str">
        <f>LOOKUP(J43,Sheet1!$A$2:$A$141,Sheet1!$D$2:$D$141)</f>
        <v>Boole Basement</v>
      </c>
    </row>
    <row r="44" spans="1:13" x14ac:dyDescent="0.25">
      <c r="A44" s="258">
        <v>37</v>
      </c>
      <c r="C44" s="253"/>
      <c r="E44" s="262"/>
      <c r="F44" s="264"/>
      <c r="G44" s="264"/>
      <c r="H44" s="263"/>
      <c r="I44" s="265"/>
      <c r="J44" s="260"/>
      <c r="K44" s="259"/>
    </row>
    <row r="45" spans="1:13" ht="15.75" thickBot="1" x14ac:dyDescent="0.3">
      <c r="A45" s="258">
        <v>38</v>
      </c>
      <c r="B45" s="65" t="s">
        <v>1236</v>
      </c>
      <c r="C45" s="40" t="s">
        <v>1238</v>
      </c>
      <c r="D45" s="40" t="s">
        <v>1237</v>
      </c>
      <c r="E45" s="40" t="s">
        <v>1403</v>
      </c>
      <c r="F45" s="42" t="s">
        <v>2070</v>
      </c>
      <c r="G45" s="42" t="s">
        <v>483</v>
      </c>
      <c r="H45" s="42" t="s">
        <v>1306</v>
      </c>
      <c r="I45" s="65" t="s">
        <v>1214</v>
      </c>
      <c r="J45" s="260"/>
      <c r="K45" s="259"/>
    </row>
    <row r="46" spans="1:13" ht="18.75" x14ac:dyDescent="0.3">
      <c r="A46" s="258">
        <v>39</v>
      </c>
      <c r="B46" s="145"/>
      <c r="C46" s="83"/>
      <c r="D46" s="83"/>
      <c r="E46" s="24">
        <v>609</v>
      </c>
      <c r="F46" s="25" t="str">
        <f>LOOKUP(I46,Authors!$A$2:$A$723,Authors!$B$2:$B$723)</f>
        <v>Dr. Kim Branner</v>
      </c>
      <c r="G46" s="26" t="s">
        <v>179</v>
      </c>
      <c r="H46" s="25" t="s">
        <v>911</v>
      </c>
      <c r="I46" s="27">
        <v>539</v>
      </c>
      <c r="J46" s="260" t="s">
        <v>1090</v>
      </c>
      <c r="K46" s="259" t="str">
        <f>LOOKUP(J46,Sheet1!$A$2:$A$141,Sheet1!$B$2:$B$141)</f>
        <v xml:space="preserve">Tuesday 18th </v>
      </c>
      <c r="L46" s="257" t="str">
        <f>LOOKUP(J46,Sheet1!$A$2:$A$141,Sheet1!$C$2:$C$141)</f>
        <v>11:10-12:50</v>
      </c>
      <c r="M46" s="257" t="str">
        <f>LOOKUP(J46,Sheet1!$A$2:$A$141,Sheet1!$D$2:$D$141)</f>
        <v>West Wing</v>
      </c>
    </row>
    <row r="47" spans="1:13" ht="18.75" x14ac:dyDescent="0.3">
      <c r="A47" s="258">
        <v>40</v>
      </c>
      <c r="B47" s="146"/>
      <c r="C47" s="64" t="s">
        <v>1317</v>
      </c>
      <c r="D47" s="64" t="str">
        <f>K46</f>
        <v xml:space="preserve">Tuesday 18th </v>
      </c>
      <c r="E47" s="30">
        <v>630</v>
      </c>
      <c r="F47" s="31" t="str">
        <f>LOOKUP(I47,Authors!$A$2:$A$723,Authors!$B$2:$B$723)</f>
        <v>Dr. Claudio Balzani</v>
      </c>
      <c r="G47" s="32" t="s">
        <v>209</v>
      </c>
      <c r="H47" s="31" t="s">
        <v>912</v>
      </c>
      <c r="I47" s="33">
        <v>570</v>
      </c>
      <c r="J47" s="260" t="s">
        <v>1090</v>
      </c>
      <c r="K47" s="259" t="str">
        <f>LOOKUP(J47,Sheet1!$A$2:$A$141,Sheet1!$B$2:$B$141)</f>
        <v xml:space="preserve">Tuesday 18th </v>
      </c>
      <c r="L47" s="257" t="str">
        <f>LOOKUP(J47,Sheet1!$A$2:$A$141,Sheet1!$C$2:$C$141)</f>
        <v>11:10-12:50</v>
      </c>
      <c r="M47" s="257" t="str">
        <f>LOOKUP(J47,Sheet1!$A$2:$A$141,Sheet1!$D$2:$D$141)</f>
        <v>West Wing</v>
      </c>
    </row>
    <row r="48" spans="1:13" ht="18.75" x14ac:dyDescent="0.3">
      <c r="A48" s="258">
        <v>41</v>
      </c>
      <c r="B48" s="146" t="str">
        <f>J48</f>
        <v>6.5.</v>
      </c>
      <c r="C48" s="64" t="s">
        <v>1318</v>
      </c>
      <c r="D48" s="64" t="str">
        <f>L46</f>
        <v>11:10-12:50</v>
      </c>
      <c r="E48" s="30">
        <v>702</v>
      </c>
      <c r="F48" s="31" t="str">
        <f>LOOKUP(I48,Authors!$A$2:$A$723,Authors!$B$2:$B$723)</f>
        <v>Jakub  Piwowarczyk</v>
      </c>
      <c r="G48" s="32" t="s">
        <v>193</v>
      </c>
      <c r="H48" s="31" t="s">
        <v>913</v>
      </c>
      <c r="I48" s="33">
        <v>660</v>
      </c>
      <c r="J48" s="260" t="s">
        <v>1090</v>
      </c>
      <c r="K48" s="259" t="str">
        <f>LOOKUP(J48,Sheet1!$A$2:$A$141,Sheet1!$B$2:$B$141)</f>
        <v xml:space="preserve">Tuesday 18th </v>
      </c>
      <c r="L48" s="257" t="str">
        <f>LOOKUP(J48,Sheet1!$A$2:$A$141,Sheet1!$C$2:$C$141)</f>
        <v>11:10-12:50</v>
      </c>
      <c r="M48" s="257" t="str">
        <f>LOOKUP(J48,Sheet1!$A$2:$A$141,Sheet1!$D$2:$D$141)</f>
        <v>West Wing</v>
      </c>
    </row>
    <row r="49" spans="1:13" ht="18.75" x14ac:dyDescent="0.3">
      <c r="A49" s="258">
        <v>42</v>
      </c>
      <c r="B49" s="146"/>
      <c r="C49" s="49"/>
      <c r="D49" s="64" t="str">
        <f>M46</f>
        <v>West Wing</v>
      </c>
      <c r="E49" s="30">
        <v>378</v>
      </c>
      <c r="F49" s="31" t="str">
        <f>LOOKUP(I49,Authors!$A$2:$A$723,Authors!$B$2:$B$723)</f>
        <v>Mr. M. Can Muyan</v>
      </c>
      <c r="G49" s="32" t="s">
        <v>908</v>
      </c>
      <c r="H49" s="31" t="s">
        <v>909</v>
      </c>
      <c r="I49" s="33">
        <v>438</v>
      </c>
      <c r="J49" s="260" t="s">
        <v>1090</v>
      </c>
      <c r="K49" s="259" t="str">
        <f>LOOKUP(J49,Sheet1!$A$2:$A$141,Sheet1!$B$2:$B$141)</f>
        <v xml:space="preserve">Tuesday 18th </v>
      </c>
      <c r="L49" s="257" t="str">
        <f>LOOKUP(J49,Sheet1!$A$2:$A$141,Sheet1!$C$2:$C$141)</f>
        <v>11:10-12:50</v>
      </c>
      <c r="M49" s="257" t="str">
        <f>LOOKUP(J49,Sheet1!$A$2:$A$141,Sheet1!$D$2:$D$141)</f>
        <v>West Wing</v>
      </c>
    </row>
    <row r="50" spans="1:13" ht="19.5" thickBot="1" x14ac:dyDescent="0.35">
      <c r="A50" s="258">
        <v>43</v>
      </c>
      <c r="B50" s="148"/>
      <c r="C50" s="35"/>
      <c r="D50" s="74"/>
      <c r="E50" s="36">
        <v>63</v>
      </c>
      <c r="F50" s="37" t="str">
        <f>LOOKUP(I50,Authors!$A$2:$A$723,Authors!$B$2:$B$723)</f>
        <v>Dr. Jiin-Rong Cheng</v>
      </c>
      <c r="G50" s="38" t="s">
        <v>425</v>
      </c>
      <c r="H50" s="37" t="s">
        <v>910</v>
      </c>
      <c r="I50" s="39">
        <v>529</v>
      </c>
      <c r="J50" s="260" t="s">
        <v>1090</v>
      </c>
      <c r="K50" s="259" t="str">
        <f>LOOKUP(J50,Sheet1!$A$2:$A$141,Sheet1!$B$2:$B$141)</f>
        <v xml:space="preserve">Tuesday 18th </v>
      </c>
      <c r="L50" s="257" t="str">
        <f>LOOKUP(J50,Sheet1!$A$2:$A$141,Sheet1!$C$2:$C$141)</f>
        <v>11:10-12:50</v>
      </c>
      <c r="M50" s="257" t="str">
        <f>LOOKUP(J50,Sheet1!$A$2:$A$141,Sheet1!$D$2:$D$141)</f>
        <v>West Wing</v>
      </c>
    </row>
    <row r="51" spans="1:13" x14ac:dyDescent="0.25">
      <c r="A51" s="258">
        <v>44</v>
      </c>
      <c r="B51" s="256"/>
      <c r="C51" s="272"/>
      <c r="D51" s="256"/>
      <c r="E51" s="256"/>
      <c r="F51" s="273"/>
      <c r="G51" s="273"/>
      <c r="H51" s="272"/>
      <c r="I51" s="256"/>
      <c r="J51" s="259"/>
      <c r="K51" s="259"/>
    </row>
    <row r="52" spans="1:13" ht="15.75" thickBot="1" x14ac:dyDescent="0.3">
      <c r="A52" s="258">
        <v>45</v>
      </c>
      <c r="B52" s="65" t="s">
        <v>1236</v>
      </c>
      <c r="C52" s="40" t="s">
        <v>1238</v>
      </c>
      <c r="D52" s="40" t="s">
        <v>1237</v>
      </c>
      <c r="E52" s="40" t="s">
        <v>1403</v>
      </c>
      <c r="F52" s="42" t="s">
        <v>2070</v>
      </c>
      <c r="G52" s="42" t="s">
        <v>483</v>
      </c>
      <c r="H52" s="42" t="s">
        <v>1306</v>
      </c>
      <c r="I52" s="65" t="s">
        <v>1214</v>
      </c>
      <c r="K52" s="259"/>
    </row>
    <row r="53" spans="1:13" x14ac:dyDescent="0.25">
      <c r="A53" s="258">
        <v>46</v>
      </c>
      <c r="B53" s="282"/>
      <c r="C53" s="248"/>
      <c r="D53" s="83"/>
      <c r="E53" s="83">
        <v>327</v>
      </c>
      <c r="F53" s="25" t="str">
        <f>LOOKUP(I53,Authors!$A$2:$A$723,Authors!$B$2:$B$723)</f>
        <v>Mr. Ozan Gozcu</v>
      </c>
      <c r="G53" s="84" t="s">
        <v>47</v>
      </c>
      <c r="H53" s="23" t="s">
        <v>390</v>
      </c>
      <c r="I53" s="85">
        <v>257</v>
      </c>
      <c r="J53" s="260" t="s">
        <v>1091</v>
      </c>
      <c r="K53" s="259" t="str">
        <f>LOOKUP(J53,Sheet1!$A$2:$A$141,Sheet1!$B$2:$B$141)</f>
        <v>Monday 17th</v>
      </c>
      <c r="L53" s="257" t="str">
        <f>LOOKUP(J53,Sheet1!$A$2:$A$141,Sheet1!$C$2:$C$141)</f>
        <v>11:10-12:50</v>
      </c>
      <c r="M53" s="257" t="str">
        <f>LOOKUP(J53,Sheet1!$A$2:$A$141,Sheet1!$D$2:$D$141)</f>
        <v>West Wing</v>
      </c>
    </row>
    <row r="54" spans="1:13" x14ac:dyDescent="0.25">
      <c r="A54" s="258">
        <v>47</v>
      </c>
      <c r="B54" s="201"/>
      <c r="C54" s="249"/>
      <c r="D54" s="64" t="str">
        <f>K53</f>
        <v>Monday 17th</v>
      </c>
      <c r="E54" s="64">
        <v>315</v>
      </c>
      <c r="F54" s="31" t="str">
        <f>LOOKUP(I54,Authors!$A$2:$A$723,Authors!$B$2:$B$723)</f>
        <v>Mr. Joshua Henneberg</v>
      </c>
      <c r="G54" s="55" t="s">
        <v>209</v>
      </c>
      <c r="H54" s="49" t="s">
        <v>391</v>
      </c>
      <c r="I54" s="56">
        <v>247</v>
      </c>
      <c r="J54" s="260" t="s">
        <v>1091</v>
      </c>
      <c r="K54" s="259" t="str">
        <f>LOOKUP(J54,Sheet1!$A$2:$A$141,Sheet1!$B$2:$B$141)</f>
        <v>Monday 17th</v>
      </c>
      <c r="L54" s="257" t="str">
        <f>LOOKUP(J54,Sheet1!$A$2:$A$141,Sheet1!$C$2:$C$141)</f>
        <v>11:10-12:50</v>
      </c>
      <c r="M54" s="257" t="str">
        <f>LOOKUP(J54,Sheet1!$A$2:$A$141,Sheet1!$D$2:$D$141)</f>
        <v>West Wing</v>
      </c>
    </row>
    <row r="55" spans="1:13" ht="18.75" x14ac:dyDescent="0.3">
      <c r="A55" s="258">
        <v>48</v>
      </c>
      <c r="B55" s="146" t="str">
        <f>J55</f>
        <v>6.6.</v>
      </c>
      <c r="C55" s="249" t="s">
        <v>1370</v>
      </c>
      <c r="D55" s="64" t="str">
        <f>L53</f>
        <v>11:10-12:50</v>
      </c>
      <c r="E55" s="64">
        <v>344</v>
      </c>
      <c r="F55" s="31" t="str">
        <f>LOOKUP(I55,Authors!$A$2:$A$723,Authors!$B$2:$B$723)</f>
        <v>Mr. Daniel Matzke</v>
      </c>
      <c r="G55" s="55" t="s">
        <v>392</v>
      </c>
      <c r="H55" s="49" t="s">
        <v>393</v>
      </c>
      <c r="I55" s="56">
        <v>288</v>
      </c>
      <c r="J55" s="260" t="s">
        <v>1091</v>
      </c>
      <c r="K55" s="259" t="str">
        <f>LOOKUP(J55,Sheet1!$A$2:$A$141,Sheet1!$B$2:$B$141)</f>
        <v>Monday 17th</v>
      </c>
      <c r="L55" s="257" t="str">
        <f>LOOKUP(J55,Sheet1!$A$2:$A$141,Sheet1!$C$2:$C$141)</f>
        <v>11:10-12:50</v>
      </c>
      <c r="M55" s="257" t="str">
        <f>LOOKUP(J55,Sheet1!$A$2:$A$141,Sheet1!$D$2:$D$141)</f>
        <v>West Wing</v>
      </c>
    </row>
    <row r="56" spans="1:13" x14ac:dyDescent="0.25">
      <c r="A56" s="258">
        <v>49</v>
      </c>
      <c r="B56" s="201"/>
      <c r="C56" s="249"/>
      <c r="D56" s="64" t="str">
        <f>M53</f>
        <v>West Wing</v>
      </c>
      <c r="E56" s="64">
        <v>345</v>
      </c>
      <c r="F56" s="31" t="str">
        <f>LOOKUP(I56,Authors!$A$2:$A$723,Authors!$B$2:$B$723)</f>
        <v>Mr. Anders Wickström</v>
      </c>
      <c r="G56" s="55" t="s">
        <v>419</v>
      </c>
      <c r="H56" s="49" t="s">
        <v>420</v>
      </c>
      <c r="I56" s="56">
        <v>291</v>
      </c>
      <c r="J56" s="260" t="s">
        <v>1091</v>
      </c>
      <c r="K56" s="259" t="str">
        <f>LOOKUP(J56,Sheet1!$A$2:$A$141,Sheet1!$B$2:$B$141)</f>
        <v>Monday 17th</v>
      </c>
      <c r="L56" s="257" t="str">
        <f>LOOKUP(J56,Sheet1!$A$2:$A$141,Sheet1!$C$2:$C$141)</f>
        <v>11:10-12:50</v>
      </c>
      <c r="M56" s="257" t="str">
        <f>LOOKUP(J56,Sheet1!$A$2:$A$141,Sheet1!$D$2:$D$141)</f>
        <v>West Wing</v>
      </c>
    </row>
    <row r="57" spans="1:13" s="261" customFormat="1" ht="15.75" thickBot="1" x14ac:dyDescent="0.3">
      <c r="A57" s="258">
        <v>50</v>
      </c>
      <c r="B57" s="283"/>
      <c r="C57" s="250"/>
      <c r="D57" s="251"/>
      <c r="E57" s="74">
        <v>178</v>
      </c>
      <c r="F57" s="37" t="str">
        <f>LOOKUP(I57,Authors!$A$2:$A$723,Authors!$B$2:$B$723)</f>
        <v>Dr. Youlin Zhang</v>
      </c>
      <c r="G57" s="58" t="s">
        <v>396</v>
      </c>
      <c r="H57" s="35" t="s">
        <v>397</v>
      </c>
      <c r="I57" s="59">
        <v>100</v>
      </c>
      <c r="J57" s="260" t="s">
        <v>1091</v>
      </c>
      <c r="K57" s="259" t="str">
        <f>LOOKUP(J57,Sheet1!$A$2:$A$141,Sheet1!$B$2:$B$141)</f>
        <v>Monday 17th</v>
      </c>
      <c r="L57" s="257" t="str">
        <f>LOOKUP(J57,Sheet1!$A$2:$A$141,Sheet1!$C$2:$C$141)</f>
        <v>11:10-12:50</v>
      </c>
      <c r="M57" s="257" t="str">
        <f>LOOKUP(J57,Sheet1!$A$2:$A$141,Sheet1!$D$2:$D$141)</f>
        <v>West Wing</v>
      </c>
    </row>
    <row r="58" spans="1:13" x14ac:dyDescent="0.25">
      <c r="A58" s="258">
        <v>51</v>
      </c>
      <c r="B58" s="256"/>
      <c r="C58" s="274"/>
      <c r="G58" s="273"/>
      <c r="I58" s="256"/>
      <c r="J58" s="259"/>
      <c r="K58" s="259"/>
    </row>
    <row r="59" spans="1:13" ht="15.75" thickBot="1" x14ac:dyDescent="0.3">
      <c r="A59" s="258">
        <v>52</v>
      </c>
      <c r="B59" s="65" t="s">
        <v>1236</v>
      </c>
      <c r="C59" s="40" t="s">
        <v>1238</v>
      </c>
      <c r="D59" s="40" t="s">
        <v>1237</v>
      </c>
      <c r="E59" s="40" t="s">
        <v>1403</v>
      </c>
      <c r="F59" s="42" t="s">
        <v>2070</v>
      </c>
      <c r="G59" s="42" t="s">
        <v>483</v>
      </c>
      <c r="H59" s="42" t="s">
        <v>1306</v>
      </c>
      <c r="I59" s="65" t="s">
        <v>1214</v>
      </c>
      <c r="J59" s="259"/>
      <c r="K59" s="259"/>
    </row>
    <row r="60" spans="1:13" x14ac:dyDescent="0.25">
      <c r="A60" s="258">
        <v>53</v>
      </c>
      <c r="B60" s="282"/>
      <c r="C60" s="248"/>
      <c r="D60" s="83"/>
      <c r="E60" s="83">
        <v>208</v>
      </c>
      <c r="F60" s="25" t="str">
        <f>LOOKUP(I60,Authors!$A$2:$A$723,Authors!$B$2:$B$723)</f>
        <v>Ms. Sara Porchetta</v>
      </c>
      <c r="G60" s="84" t="s">
        <v>398</v>
      </c>
      <c r="H60" s="23" t="s">
        <v>399</v>
      </c>
      <c r="I60" s="85">
        <v>135</v>
      </c>
      <c r="J60" s="260" t="s">
        <v>1092</v>
      </c>
      <c r="K60" s="259" t="str">
        <f>LOOKUP(J60,Sheet1!$A$2:$A$141,Sheet1!$B$2:$B$141)</f>
        <v>Wednesday 19th</v>
      </c>
      <c r="L60" s="257" t="str">
        <f>LOOKUP(J60,Sheet1!$A$2:$A$141,Sheet1!$C$2:$C$141)</f>
        <v>14:10-15:50</v>
      </c>
      <c r="M60" s="257" t="str">
        <f>LOOKUP(J60,Sheet1!$A$2:$A$141,Sheet1!$D$2:$D$141)</f>
        <v>West Wing</v>
      </c>
    </row>
    <row r="61" spans="1:13" x14ac:dyDescent="0.25">
      <c r="A61" s="258">
        <v>54</v>
      </c>
      <c r="B61" s="201"/>
      <c r="C61" s="249" t="s">
        <v>1309</v>
      </c>
      <c r="D61" s="64" t="str">
        <f>K60</f>
        <v>Wednesday 19th</v>
      </c>
      <c r="E61" s="64">
        <v>72</v>
      </c>
      <c r="F61" s="31" t="str">
        <f>LOOKUP(I61,Authors!$A$2:$A$723,Authors!$B$2:$B$723)</f>
        <v>Wei Si</v>
      </c>
      <c r="G61" s="55" t="s">
        <v>396</v>
      </c>
      <c r="H61" s="49" t="s">
        <v>411</v>
      </c>
      <c r="I61" s="56">
        <v>23</v>
      </c>
      <c r="J61" s="260" t="s">
        <v>1092</v>
      </c>
      <c r="K61" s="259" t="str">
        <f>LOOKUP(J61,Sheet1!$A$2:$A$141,Sheet1!$B$2:$B$141)</f>
        <v>Wednesday 19th</v>
      </c>
      <c r="L61" s="257" t="str">
        <f>LOOKUP(J61,Sheet1!$A$2:$A$141,Sheet1!$C$2:$C$141)</f>
        <v>14:10-15:50</v>
      </c>
      <c r="M61" s="257" t="str">
        <f>LOOKUP(J61,Sheet1!$A$2:$A$141,Sheet1!$D$2:$D$141)</f>
        <v>West Wing</v>
      </c>
    </row>
    <row r="62" spans="1:13" ht="18.75" x14ac:dyDescent="0.3">
      <c r="A62" s="258">
        <v>55</v>
      </c>
      <c r="B62" s="146" t="str">
        <f>J62</f>
        <v>6.7.</v>
      </c>
      <c r="C62" s="249" t="s">
        <v>1310</v>
      </c>
      <c r="D62" s="64" t="str">
        <f>L60</f>
        <v>14:10-15:50</v>
      </c>
      <c r="E62" s="64">
        <v>16</v>
      </c>
      <c r="F62" s="31" t="str">
        <f>LOOKUP(I62,Authors!$A$2:$A$723,Authors!$B$2:$B$723)</f>
        <v>Dr. Kwangtae Ha</v>
      </c>
      <c r="G62" s="55" t="s">
        <v>400</v>
      </c>
      <c r="H62" s="49" t="s">
        <v>401</v>
      </c>
      <c r="I62" s="56">
        <v>33</v>
      </c>
      <c r="J62" s="260" t="s">
        <v>1092</v>
      </c>
      <c r="K62" s="259" t="str">
        <f>LOOKUP(J62,Sheet1!$A$2:$A$141,Sheet1!$B$2:$B$141)</f>
        <v>Wednesday 19th</v>
      </c>
      <c r="L62" s="257" t="str">
        <f>LOOKUP(J62,Sheet1!$A$2:$A$141,Sheet1!$C$2:$C$141)</f>
        <v>14:10-15:50</v>
      </c>
      <c r="M62" s="257" t="str">
        <f>LOOKUP(J62,Sheet1!$A$2:$A$141,Sheet1!$D$2:$D$141)</f>
        <v>West Wing</v>
      </c>
    </row>
    <row r="63" spans="1:13" x14ac:dyDescent="0.25">
      <c r="A63" s="258">
        <v>56</v>
      </c>
      <c r="B63" s="201"/>
      <c r="C63" s="63"/>
      <c r="D63" s="64" t="str">
        <f>M60</f>
        <v>West Wing</v>
      </c>
      <c r="E63" s="64">
        <v>110</v>
      </c>
      <c r="F63" s="31" t="str">
        <f>LOOKUP(I63,Authors!$A$2:$A$723,Authors!$B$2:$B$723)</f>
        <v>Mr. David Melcher</v>
      </c>
      <c r="G63" s="55" t="s">
        <v>402</v>
      </c>
      <c r="H63" s="49" t="s">
        <v>403</v>
      </c>
      <c r="I63" s="56">
        <v>79</v>
      </c>
      <c r="J63" s="260" t="s">
        <v>1092</v>
      </c>
      <c r="K63" s="259" t="str">
        <f>LOOKUP(J63,Sheet1!$A$2:$A$141,Sheet1!$B$2:$B$141)</f>
        <v>Wednesday 19th</v>
      </c>
      <c r="L63" s="257" t="str">
        <f>LOOKUP(J63,Sheet1!$A$2:$A$141,Sheet1!$C$2:$C$141)</f>
        <v>14:10-15:50</v>
      </c>
      <c r="M63" s="257" t="str">
        <f>LOOKUP(J63,Sheet1!$A$2:$A$141,Sheet1!$D$2:$D$141)</f>
        <v>West Wing</v>
      </c>
    </row>
    <row r="64" spans="1:13" s="261" customFormat="1" ht="15.75" thickBot="1" x14ac:dyDescent="0.3">
      <c r="A64" s="258">
        <v>57</v>
      </c>
      <c r="B64" s="283"/>
      <c r="C64" s="250"/>
      <c r="D64" s="251"/>
      <c r="E64" s="74">
        <v>55</v>
      </c>
      <c r="F64" s="37" t="str">
        <f>LOOKUP(I64,Authors!$A$2:$A$723,Authors!$B$2:$B$723)</f>
        <v>Mr. Matthias Stammler</v>
      </c>
      <c r="G64" s="58" t="s">
        <v>96</v>
      </c>
      <c r="H64" s="35" t="s">
        <v>404</v>
      </c>
      <c r="I64" s="59">
        <v>13</v>
      </c>
      <c r="J64" s="260" t="s">
        <v>1092</v>
      </c>
      <c r="K64" s="259" t="str">
        <f>LOOKUP(J64,Sheet1!$A$2:$A$141,Sheet1!$B$2:$B$141)</f>
        <v>Wednesday 19th</v>
      </c>
      <c r="L64" s="257" t="str">
        <f>LOOKUP(J64,Sheet1!$A$2:$A$141,Sheet1!$C$2:$C$141)</f>
        <v>14:10-15:50</v>
      </c>
      <c r="M64" s="257" t="str">
        <f>LOOKUP(J64,Sheet1!$A$2:$A$141,Sheet1!$D$2:$D$141)</f>
        <v>West Wing</v>
      </c>
    </row>
    <row r="65" spans="1:13" x14ac:dyDescent="0.25">
      <c r="A65" s="258">
        <v>58</v>
      </c>
      <c r="B65" s="256"/>
      <c r="C65" s="274"/>
      <c r="I65" s="256"/>
      <c r="J65" s="259"/>
      <c r="K65" s="259"/>
    </row>
    <row r="66" spans="1:13" ht="15.75" thickBot="1" x14ac:dyDescent="0.3">
      <c r="A66" s="258">
        <v>59</v>
      </c>
      <c r="B66" s="65" t="s">
        <v>1236</v>
      </c>
      <c r="C66" s="40" t="s">
        <v>1238</v>
      </c>
      <c r="D66" s="40" t="s">
        <v>1237</v>
      </c>
      <c r="E66" s="40" t="s">
        <v>1403</v>
      </c>
      <c r="F66" s="42" t="s">
        <v>2070</v>
      </c>
      <c r="G66" s="42" t="s">
        <v>483</v>
      </c>
      <c r="H66" s="42" t="s">
        <v>1306</v>
      </c>
      <c r="I66" s="65" t="s">
        <v>1214</v>
      </c>
      <c r="J66" s="259"/>
      <c r="K66" s="259"/>
    </row>
    <row r="67" spans="1:13" x14ac:dyDescent="0.25">
      <c r="A67" s="258">
        <v>60</v>
      </c>
      <c r="B67" s="282"/>
      <c r="C67" s="248"/>
      <c r="D67" s="83"/>
      <c r="E67" s="83">
        <v>149</v>
      </c>
      <c r="F67" s="25" t="s">
        <v>1487</v>
      </c>
      <c r="G67" s="84" t="s">
        <v>218</v>
      </c>
      <c r="H67" s="23" t="s">
        <v>408</v>
      </c>
      <c r="I67" s="85">
        <v>149</v>
      </c>
      <c r="J67" s="260" t="s">
        <v>1093</v>
      </c>
      <c r="K67" s="259" t="str">
        <f>LOOKUP(J67,Sheet1!$A$2:$A$141,Sheet1!$B$2:$B$141)</f>
        <v>Thursday 20th</v>
      </c>
      <c r="L67" s="257" t="str">
        <f>LOOKUP(J67,Sheet1!$A$2:$A$141,Sheet1!$C$2:$C$141)</f>
        <v>14:10-15:50</v>
      </c>
      <c r="M67" s="257" t="str">
        <f>LOOKUP(J67,Sheet1!$A$2:$A$141,Sheet1!$D$2:$D$141)</f>
        <v>Kane Building</v>
      </c>
    </row>
    <row r="68" spans="1:13" x14ac:dyDescent="0.25">
      <c r="A68" s="258">
        <v>61</v>
      </c>
      <c r="B68" s="201"/>
      <c r="C68" s="249"/>
      <c r="D68" s="64" t="str">
        <f>K67</f>
        <v>Thursday 20th</v>
      </c>
      <c r="E68" s="64">
        <v>304</v>
      </c>
      <c r="F68" s="31" t="s">
        <v>1619</v>
      </c>
      <c r="G68" s="55" t="s">
        <v>406</v>
      </c>
      <c r="H68" s="49" t="s">
        <v>407</v>
      </c>
      <c r="I68" s="56">
        <v>224</v>
      </c>
      <c r="J68" s="260" t="s">
        <v>1093</v>
      </c>
      <c r="K68" s="259" t="str">
        <f>LOOKUP(J68,Sheet1!$A$2:$A$141,Sheet1!$B$2:$B$141)</f>
        <v>Thursday 20th</v>
      </c>
      <c r="L68" s="257" t="str">
        <f>LOOKUP(J68,Sheet1!$A$2:$A$141,Sheet1!$C$2:$C$141)</f>
        <v>14:10-15:50</v>
      </c>
      <c r="M68" s="257" t="str">
        <f>LOOKUP(J68,Sheet1!$A$2:$A$141,Sheet1!$D$2:$D$141)</f>
        <v>Kane Building</v>
      </c>
    </row>
    <row r="69" spans="1:13" ht="18.75" x14ac:dyDescent="0.3">
      <c r="A69" s="258">
        <v>62</v>
      </c>
      <c r="B69" s="146" t="str">
        <f>J69</f>
        <v>6.8.</v>
      </c>
      <c r="C69" s="249" t="s">
        <v>405</v>
      </c>
      <c r="D69" s="64" t="str">
        <f>L67</f>
        <v>14:10-15:50</v>
      </c>
      <c r="E69" s="64">
        <v>284</v>
      </c>
      <c r="F69" s="31" t="str">
        <f>LOOKUP(I69,Authors!$A$2:$A$723,Authors!$B$2:$B$723)</f>
        <v>Mr João Pacheco</v>
      </c>
      <c r="G69" s="55" t="s">
        <v>409</v>
      </c>
      <c r="H69" s="49" t="s">
        <v>410</v>
      </c>
      <c r="I69" s="56">
        <v>197</v>
      </c>
      <c r="J69" s="260" t="s">
        <v>1093</v>
      </c>
      <c r="K69" s="259" t="str">
        <f>LOOKUP(J69,Sheet1!$A$2:$A$141,Sheet1!$B$2:$B$141)</f>
        <v>Thursday 20th</v>
      </c>
      <c r="L69" s="257" t="str">
        <f>LOOKUP(J69,Sheet1!$A$2:$A$141,Sheet1!$C$2:$C$141)</f>
        <v>14:10-15:50</v>
      </c>
      <c r="M69" s="257" t="str">
        <f>LOOKUP(J69,Sheet1!$A$2:$A$141,Sheet1!$D$2:$D$141)</f>
        <v>Kane Building</v>
      </c>
    </row>
    <row r="70" spans="1:13" x14ac:dyDescent="0.25">
      <c r="A70" s="258">
        <v>63</v>
      </c>
      <c r="B70" s="201"/>
      <c r="C70" s="249"/>
      <c r="D70" s="64" t="str">
        <f>M67</f>
        <v>Kane Building</v>
      </c>
      <c r="E70" s="30">
        <v>607</v>
      </c>
      <c r="F70" s="31" t="str">
        <f>LOOKUP(I70,Authors!$A$2:$A$723,Authors!$B$2:$B$723)</f>
        <v>Dr. Yichao Liu</v>
      </c>
      <c r="G70" s="32" t="s">
        <v>197</v>
      </c>
      <c r="H70" s="31" t="s">
        <v>890</v>
      </c>
      <c r="I70" s="33">
        <v>537</v>
      </c>
      <c r="J70" s="260" t="s">
        <v>1093</v>
      </c>
      <c r="K70" s="259" t="str">
        <f>LOOKUP(J70,Sheet1!$A$2:$A$141,Sheet1!$B$2:$B$141)</f>
        <v>Thursday 20th</v>
      </c>
      <c r="L70" s="257" t="str">
        <f>LOOKUP(J70,Sheet1!$A$2:$A$141,Sheet1!$C$2:$C$141)</f>
        <v>14:10-15:50</v>
      </c>
      <c r="M70" s="257" t="str">
        <f>LOOKUP(J70,Sheet1!$A$2:$A$141,Sheet1!$D$2:$D$141)</f>
        <v>Kane Building</v>
      </c>
    </row>
    <row r="71" spans="1:13" s="261" customFormat="1" ht="15.75" thickBot="1" x14ac:dyDescent="0.3">
      <c r="A71" s="258">
        <v>64</v>
      </c>
      <c r="B71" s="283"/>
      <c r="C71" s="250"/>
      <c r="D71" s="251"/>
      <c r="E71" s="74">
        <v>318</v>
      </c>
      <c r="F71" s="37" t="str">
        <f>LOOKUP(I71,Authors!$A$2:$A$723,Authors!$B$2:$B$723)</f>
        <v>Dr. W. Dheelibun Remigius</v>
      </c>
      <c r="G71" s="58" t="s">
        <v>25</v>
      </c>
      <c r="H71" s="35" t="s">
        <v>412</v>
      </c>
      <c r="I71" s="59">
        <v>243</v>
      </c>
      <c r="J71" s="260" t="s">
        <v>1093</v>
      </c>
      <c r="K71" s="259" t="str">
        <f>LOOKUP(J71,Sheet1!$A$2:$A$141,Sheet1!$B$2:$B$141)</f>
        <v>Thursday 20th</v>
      </c>
      <c r="L71" s="257" t="str">
        <f>LOOKUP(J71,Sheet1!$A$2:$A$141,Sheet1!$C$2:$C$141)</f>
        <v>14:10-15:50</v>
      </c>
      <c r="M71" s="257" t="str">
        <f>LOOKUP(J71,Sheet1!$A$2:$A$141,Sheet1!$D$2:$D$141)</f>
        <v>Kane Building</v>
      </c>
    </row>
    <row r="72" spans="1:13" x14ac:dyDescent="0.25">
      <c r="A72" s="258">
        <v>65</v>
      </c>
      <c r="B72" s="256"/>
      <c r="C72" s="274"/>
      <c r="I72" s="256"/>
      <c r="J72" s="259"/>
      <c r="K72" s="259"/>
    </row>
    <row r="73" spans="1:13" ht="15.75" thickBot="1" x14ac:dyDescent="0.3">
      <c r="A73" s="258">
        <v>66</v>
      </c>
      <c r="B73" s="65" t="s">
        <v>1236</v>
      </c>
      <c r="C73" s="40" t="s">
        <v>1238</v>
      </c>
      <c r="D73" s="40" t="s">
        <v>1237</v>
      </c>
      <c r="E73" s="40" t="s">
        <v>1403</v>
      </c>
      <c r="F73" s="42" t="s">
        <v>2070</v>
      </c>
      <c r="G73" s="42" t="s">
        <v>483</v>
      </c>
      <c r="H73" s="42" t="s">
        <v>1306</v>
      </c>
      <c r="I73" s="65" t="s">
        <v>1214</v>
      </c>
      <c r="J73" s="259"/>
      <c r="K73" s="259"/>
    </row>
    <row r="74" spans="1:13" x14ac:dyDescent="0.25">
      <c r="A74" s="258">
        <v>67</v>
      </c>
      <c r="B74" s="282"/>
      <c r="C74" s="248"/>
      <c r="D74" s="83"/>
      <c r="E74" s="83">
        <v>191</v>
      </c>
      <c r="F74" s="25" t="str">
        <f>LOOKUP(I74,Authors!$A$2:$A$723,Authors!$B$2:$B$723)</f>
        <v>Dr. Michael Lockan</v>
      </c>
      <c r="G74" s="84" t="s">
        <v>414</v>
      </c>
      <c r="H74" s="23" t="s">
        <v>415</v>
      </c>
      <c r="I74" s="85">
        <v>117</v>
      </c>
      <c r="J74" s="260" t="s">
        <v>1094</v>
      </c>
      <c r="K74" s="259" t="str">
        <f>LOOKUP(J74,Sheet1!$A$2:$A$141,Sheet1!$B$2:$B$141)</f>
        <v>Thursday 20th</v>
      </c>
      <c r="L74" s="257" t="str">
        <f>LOOKUP(J74,Sheet1!$A$2:$A$141,Sheet1!$C$2:$C$141)</f>
        <v>09:00 - 10:40</v>
      </c>
      <c r="M74" s="257" t="str">
        <f>LOOKUP(J74,Sheet1!$A$2:$A$141,Sheet1!$D$2:$D$141)</f>
        <v>Kane Building</v>
      </c>
    </row>
    <row r="75" spans="1:13" x14ac:dyDescent="0.25">
      <c r="A75" s="258">
        <v>68</v>
      </c>
      <c r="B75" s="201"/>
      <c r="C75" s="249"/>
      <c r="D75" s="64" t="str">
        <f>K74</f>
        <v>Thursday 20th</v>
      </c>
      <c r="E75" s="64">
        <v>239</v>
      </c>
      <c r="F75" s="31" t="str">
        <f>LOOKUP(I75,Authors!$A$2:$A$723,Authors!$B$2:$B$723)</f>
        <v>Mr. Kieran O'Leary</v>
      </c>
      <c r="G75" s="55" t="s">
        <v>357</v>
      </c>
      <c r="H75" s="49" t="s">
        <v>416</v>
      </c>
      <c r="I75" s="56">
        <v>154</v>
      </c>
      <c r="J75" s="260" t="s">
        <v>1094</v>
      </c>
      <c r="K75" s="259" t="str">
        <f>LOOKUP(J75,Sheet1!$A$2:$A$141,Sheet1!$B$2:$B$141)</f>
        <v>Thursday 20th</v>
      </c>
      <c r="L75" s="257" t="str">
        <f>LOOKUP(J75,Sheet1!$A$2:$A$141,Sheet1!$C$2:$C$141)</f>
        <v>09:00 - 10:40</v>
      </c>
      <c r="M75" s="257" t="str">
        <f>LOOKUP(J75,Sheet1!$A$2:$A$141,Sheet1!$D$2:$D$141)</f>
        <v>Kane Building</v>
      </c>
    </row>
    <row r="76" spans="1:13" ht="18.75" x14ac:dyDescent="0.3">
      <c r="A76" s="258">
        <v>69</v>
      </c>
      <c r="B76" s="146" t="str">
        <f>J76</f>
        <v>6.9.</v>
      </c>
      <c r="C76" s="249" t="s">
        <v>413</v>
      </c>
      <c r="D76" s="64" t="str">
        <f>L74</f>
        <v>09:00 - 10:40</v>
      </c>
      <c r="E76" s="64">
        <v>207</v>
      </c>
      <c r="F76" s="31" t="str">
        <f>LOOKUP(I76,Authors!$A$2:$A$723,Authors!$B$2:$B$723)</f>
        <v>Mr. A.A Candade</v>
      </c>
      <c r="G76" s="55" t="s">
        <v>417</v>
      </c>
      <c r="H76" s="49" t="s">
        <v>418</v>
      </c>
      <c r="I76" s="56">
        <v>309</v>
      </c>
      <c r="J76" s="260" t="s">
        <v>1094</v>
      </c>
      <c r="K76" s="259" t="str">
        <f>LOOKUP(J76,Sheet1!$A$2:$A$141,Sheet1!$B$2:$B$141)</f>
        <v>Thursday 20th</v>
      </c>
      <c r="L76" s="257" t="str">
        <f>LOOKUP(J76,Sheet1!$A$2:$A$141,Sheet1!$C$2:$C$141)</f>
        <v>09:00 - 10:40</v>
      </c>
      <c r="M76" s="257" t="str">
        <f>LOOKUP(J76,Sheet1!$A$2:$A$141,Sheet1!$D$2:$D$141)</f>
        <v>Kane Building</v>
      </c>
    </row>
    <row r="77" spans="1:13" x14ac:dyDescent="0.25">
      <c r="A77" s="258">
        <v>70</v>
      </c>
      <c r="B77" s="201"/>
      <c r="C77" s="249"/>
      <c r="D77" s="64" t="str">
        <f>M74</f>
        <v>Kane Building</v>
      </c>
      <c r="E77" s="64">
        <v>388</v>
      </c>
      <c r="F77" s="31" t="str">
        <f>LOOKUP(I77,Authors!$A$2:$A$723,Authors!$B$2:$B$723)</f>
        <v>Mr. Ozgun Sener</v>
      </c>
      <c r="G77" s="55" t="s">
        <v>394</v>
      </c>
      <c r="H77" s="49" t="s">
        <v>395</v>
      </c>
      <c r="I77" s="56">
        <v>353</v>
      </c>
      <c r="J77" s="260" t="s">
        <v>1094</v>
      </c>
      <c r="K77" s="259" t="str">
        <f>LOOKUP(J77,Sheet1!$A$2:$A$141,Sheet1!$B$2:$B$141)</f>
        <v>Thursday 20th</v>
      </c>
      <c r="L77" s="257" t="str">
        <f>LOOKUP(J77,Sheet1!$A$2:$A$141,Sheet1!$C$2:$C$141)</f>
        <v>09:00 - 10:40</v>
      </c>
      <c r="M77" s="257" t="str">
        <f>LOOKUP(J77,Sheet1!$A$2:$A$141,Sheet1!$D$2:$D$141)</f>
        <v>Kane Building</v>
      </c>
    </row>
    <row r="78" spans="1:13" s="261" customFormat="1" ht="15.75" thickBot="1" x14ac:dyDescent="0.3">
      <c r="A78" s="258">
        <v>71</v>
      </c>
      <c r="B78" s="283"/>
      <c r="C78" s="250"/>
      <c r="D78" s="251"/>
      <c r="E78" s="74">
        <v>184</v>
      </c>
      <c r="F78" s="37" t="str">
        <f>LOOKUP(I78,Authors!$A$2:$A$723,Authors!$B$2:$B$723)</f>
        <v>Mr. Nikolas Manousides</v>
      </c>
      <c r="G78" s="58" t="s">
        <v>421</v>
      </c>
      <c r="H78" s="35" t="s">
        <v>422</v>
      </c>
      <c r="I78" s="59">
        <v>105</v>
      </c>
      <c r="J78" s="260" t="s">
        <v>1094</v>
      </c>
      <c r="K78" s="259" t="str">
        <f>LOOKUP(J78,Sheet1!$A$2:$A$141,Sheet1!$B$2:$B$141)</f>
        <v>Thursday 20th</v>
      </c>
      <c r="L78" s="257" t="str">
        <f>LOOKUP(J78,Sheet1!$A$2:$A$141,Sheet1!$C$2:$C$141)</f>
        <v>09:00 - 10:40</v>
      </c>
      <c r="M78" s="257" t="str">
        <f>LOOKUP(J78,Sheet1!$A$2:$A$141,Sheet1!$D$2:$D$141)</f>
        <v>Kane Building</v>
      </c>
    </row>
    <row r="79" spans="1:13" x14ac:dyDescent="0.25">
      <c r="A79" s="258">
        <v>72</v>
      </c>
      <c r="B79" s="256"/>
      <c r="C79" s="275"/>
      <c r="D79" s="256"/>
      <c r="E79" s="256"/>
      <c r="F79" s="273"/>
      <c r="G79" s="273"/>
      <c r="H79" s="272"/>
      <c r="I79" s="256"/>
      <c r="K79" s="259"/>
    </row>
    <row r="80" spans="1:13" ht="15.75" thickBot="1" x14ac:dyDescent="0.3">
      <c r="A80" s="258">
        <v>73</v>
      </c>
      <c r="B80" s="65" t="s">
        <v>1236</v>
      </c>
      <c r="C80" s="40" t="s">
        <v>1238</v>
      </c>
      <c r="D80" s="40" t="s">
        <v>1237</v>
      </c>
      <c r="E80" s="40" t="s">
        <v>1403</v>
      </c>
      <c r="F80" s="42" t="s">
        <v>2070</v>
      </c>
      <c r="G80" s="42" t="s">
        <v>483</v>
      </c>
      <c r="H80" s="42" t="s">
        <v>1306</v>
      </c>
      <c r="I80" s="65" t="s">
        <v>1214</v>
      </c>
      <c r="K80" s="259"/>
    </row>
    <row r="81" spans="1:13" x14ac:dyDescent="0.25">
      <c r="A81" s="258">
        <v>74</v>
      </c>
      <c r="B81" s="282"/>
      <c r="C81" s="248"/>
      <c r="D81" s="83"/>
      <c r="E81" s="83">
        <v>194</v>
      </c>
      <c r="F81" s="25" t="str">
        <f>LOOKUP(I81,Authors!$A$2:$A$723,Authors!$B$2:$B$723)</f>
        <v>Mr. Benedikt Hofmeister</v>
      </c>
      <c r="G81" s="84" t="s">
        <v>423</v>
      </c>
      <c r="H81" s="23" t="s">
        <v>424</v>
      </c>
      <c r="I81" s="85">
        <v>140</v>
      </c>
      <c r="J81" s="260" t="s">
        <v>1095</v>
      </c>
      <c r="K81" s="259" t="str">
        <f>LOOKUP(J81,Sheet1!$A$2:$A$141,Sheet1!$B$2:$B$141)</f>
        <v>Monday 17th</v>
      </c>
      <c r="L81" s="257" t="str">
        <f>LOOKUP(J81,Sheet1!$A$2:$A$141,Sheet1!$C$2:$C$141)</f>
        <v>16:20-18:00</v>
      </c>
      <c r="M81" s="257" t="str">
        <f>LOOKUP(J81,Sheet1!$A$2:$A$141,Sheet1!$D$2:$D$141)</f>
        <v>Kane Building</v>
      </c>
    </row>
    <row r="82" spans="1:13" x14ac:dyDescent="0.25">
      <c r="A82" s="258">
        <v>75</v>
      </c>
      <c r="B82" s="201"/>
      <c r="C82" s="249" t="s">
        <v>1307</v>
      </c>
      <c r="D82" s="64" t="str">
        <f>K81</f>
        <v>Monday 17th</v>
      </c>
      <c r="E82" s="64">
        <v>63</v>
      </c>
      <c r="F82" s="31" t="str">
        <f>LOOKUP(I82,Authors!$A$2:$A$723,Authors!$B$2:$B$723)</f>
        <v>Dr. Jiin-Rong Cheng</v>
      </c>
      <c r="G82" s="55" t="s">
        <v>425</v>
      </c>
      <c r="H82" s="49" t="s">
        <v>426</v>
      </c>
      <c r="I82" s="56">
        <v>16</v>
      </c>
      <c r="J82" s="260" t="s">
        <v>1095</v>
      </c>
      <c r="K82" s="259" t="str">
        <f>LOOKUP(J82,Sheet1!$A$2:$A$141,Sheet1!$B$2:$B$141)</f>
        <v>Monday 17th</v>
      </c>
      <c r="L82" s="257" t="str">
        <f>LOOKUP(J82,Sheet1!$A$2:$A$141,Sheet1!$C$2:$C$141)</f>
        <v>16:20-18:00</v>
      </c>
      <c r="M82" s="257" t="str">
        <f>LOOKUP(J82,Sheet1!$A$2:$A$141,Sheet1!$D$2:$D$141)</f>
        <v>Kane Building</v>
      </c>
    </row>
    <row r="83" spans="1:13" ht="18.75" x14ac:dyDescent="0.3">
      <c r="A83" s="258">
        <v>76</v>
      </c>
      <c r="B83" s="146" t="str">
        <f>J83</f>
        <v>6.10.</v>
      </c>
      <c r="C83" s="249" t="s">
        <v>1308</v>
      </c>
      <c r="D83" s="64" t="str">
        <f>L81</f>
        <v>16:20-18:00</v>
      </c>
      <c r="E83" s="30">
        <v>692</v>
      </c>
      <c r="F83" s="31" t="str">
        <f>LOOKUP(I83,Authors!$A$2:$A$723,Authors!$B$2:$B$723)</f>
        <v>Prof. Biswajit Basu</v>
      </c>
      <c r="G83" s="32" t="s">
        <v>453</v>
      </c>
      <c r="H83" s="31" t="s">
        <v>892</v>
      </c>
      <c r="I83" s="33">
        <v>644</v>
      </c>
      <c r="J83" s="260" t="s">
        <v>1095</v>
      </c>
      <c r="K83" s="259" t="str">
        <f>LOOKUP(J83,Sheet1!$A$2:$A$141,Sheet1!$B$2:$B$141)</f>
        <v>Monday 17th</v>
      </c>
      <c r="L83" s="257" t="str">
        <f>LOOKUP(J83,Sheet1!$A$2:$A$141,Sheet1!$C$2:$C$141)</f>
        <v>16:20-18:00</v>
      </c>
      <c r="M83" s="257" t="str">
        <f>LOOKUP(J83,Sheet1!$A$2:$A$141,Sheet1!$D$2:$D$141)</f>
        <v>Kane Building</v>
      </c>
    </row>
    <row r="84" spans="1:13" x14ac:dyDescent="0.25">
      <c r="A84" s="258">
        <v>77</v>
      </c>
      <c r="B84" s="201"/>
      <c r="C84" s="63"/>
      <c r="D84" s="64" t="str">
        <f>M81</f>
        <v>Kane Building</v>
      </c>
      <c r="E84" s="64">
        <v>197</v>
      </c>
      <c r="F84" s="31" t="str">
        <f>LOOKUP(I84,Authors!$A$2:$A$723,Authors!$B$2:$B$723)</f>
        <v>Ms. Laura Schröder</v>
      </c>
      <c r="G84" s="55" t="s">
        <v>179</v>
      </c>
      <c r="H84" s="49" t="s">
        <v>427</v>
      </c>
      <c r="I84" s="56">
        <v>236</v>
      </c>
      <c r="J84" s="260" t="s">
        <v>1095</v>
      </c>
      <c r="K84" s="259" t="str">
        <f>LOOKUP(J84,Sheet1!$A$2:$A$141,Sheet1!$B$2:$B$141)</f>
        <v>Monday 17th</v>
      </c>
      <c r="L84" s="257" t="str">
        <f>LOOKUP(J84,Sheet1!$A$2:$A$141,Sheet1!$C$2:$C$141)</f>
        <v>16:20-18:00</v>
      </c>
      <c r="M84" s="257" t="str">
        <f>LOOKUP(J84,Sheet1!$A$2:$A$141,Sheet1!$D$2:$D$141)</f>
        <v>Kane Building</v>
      </c>
    </row>
    <row r="85" spans="1:13" s="261" customFormat="1" ht="15.75" thickBot="1" x14ac:dyDescent="0.3">
      <c r="A85" s="258">
        <v>78</v>
      </c>
      <c r="B85" s="283"/>
      <c r="C85" s="250"/>
      <c r="D85" s="251"/>
      <c r="E85" s="74">
        <v>211</v>
      </c>
      <c r="F85" s="37" t="str">
        <f>LOOKUP(I85,Authors!$A$2:$A$723,Authors!$B$2:$B$723)</f>
        <v>Mr. Lilin Wang</v>
      </c>
      <c r="G85" s="58" t="s">
        <v>237</v>
      </c>
      <c r="H85" s="35" t="s">
        <v>428</v>
      </c>
      <c r="I85" s="59">
        <v>128</v>
      </c>
      <c r="J85" s="260" t="s">
        <v>1095</v>
      </c>
      <c r="K85" s="259" t="str">
        <f>LOOKUP(J85,Sheet1!$A$2:$A$141,Sheet1!$B$2:$B$141)</f>
        <v>Monday 17th</v>
      </c>
      <c r="L85" s="257" t="str">
        <f>LOOKUP(J85,Sheet1!$A$2:$A$141,Sheet1!$C$2:$C$141)</f>
        <v>16:20-18:00</v>
      </c>
      <c r="M85" s="257" t="str">
        <f>LOOKUP(J85,Sheet1!$A$2:$A$141,Sheet1!$D$2:$D$141)</f>
        <v>Kane Building</v>
      </c>
    </row>
    <row r="88" spans="1:13" x14ac:dyDescent="0.25">
      <c r="E88" s="256"/>
      <c r="F88" s="273"/>
      <c r="G88" s="273"/>
      <c r="H88" s="272"/>
      <c r="I88" s="256"/>
    </row>
    <row r="94" spans="1:13" x14ac:dyDescent="0.25">
      <c r="H94" s="272"/>
    </row>
  </sheetData>
  <sheetProtection algorithmName="SHA-512" hashValue="eESN79q7Zm+fwugb6yh1dzIhVOgd+d+EOlaR6wmm4SV3+MTw5TIz7R+8xS/GQ4jmhNKTc+N8zf+VQGfDCcMthw==" saltValue="FDS5H2qksJvpiu/pr9tZ+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0E5FA"/>
  </sheetPr>
  <dimension ref="A1:M123"/>
  <sheetViews>
    <sheetView showRowColHeaders="0" zoomScaleNormal="100" workbookViewId="0"/>
  </sheetViews>
  <sheetFormatPr defaultRowHeight="15" x14ac:dyDescent="0.25"/>
  <cols>
    <col min="1" max="1" width="9.140625" style="284"/>
    <col min="2" max="2" width="12" style="284" customWidth="1"/>
    <col min="3" max="3" width="26.140625" style="285" customWidth="1"/>
    <col min="4" max="4" width="22.28515625" style="284" customWidth="1"/>
    <col min="5" max="5" width="11.28515625" style="285" customWidth="1"/>
    <col min="6" max="6" width="25.5703125" style="284" customWidth="1"/>
    <col min="7" max="7" width="26.140625" style="284" customWidth="1"/>
    <col min="8" max="8" width="43.85546875" style="284" customWidth="1"/>
    <col min="9" max="9" width="8.85546875" style="285"/>
    <col min="10" max="10" width="8.85546875" style="288"/>
    <col min="11" max="11" width="16.42578125" style="288" customWidth="1"/>
    <col min="12" max="12" width="15.85546875" style="288" customWidth="1"/>
    <col min="13" max="13" width="18.140625" style="288" customWidth="1"/>
    <col min="14" max="16384" width="9.140625" style="287"/>
  </cols>
  <sheetData>
    <row r="1" spans="1:13" x14ac:dyDescent="0.25">
      <c r="J1" s="443" t="str">
        <f>Overview!A1</f>
        <v>WESC program V8</v>
      </c>
      <c r="K1" s="437"/>
    </row>
    <row r="2" spans="1:13" x14ac:dyDescent="0.25">
      <c r="J2" s="443" t="str">
        <f>Overview!A2</f>
        <v>Released: 10/05/2019</v>
      </c>
      <c r="K2" s="437"/>
    </row>
    <row r="4" spans="1:13" ht="28.5" x14ac:dyDescent="0.45">
      <c r="C4" s="286" t="s">
        <v>1422</v>
      </c>
    </row>
    <row r="8" spans="1:13" ht="15.75" thickBot="1" x14ac:dyDescent="0.3">
      <c r="A8" s="287" t="s">
        <v>1241</v>
      </c>
      <c r="B8" s="65" t="s">
        <v>1236</v>
      </c>
      <c r="C8" s="40" t="s">
        <v>1238</v>
      </c>
      <c r="D8" s="40" t="s">
        <v>1237</v>
      </c>
      <c r="E8" s="40" t="s">
        <v>1403</v>
      </c>
      <c r="F8" s="42" t="s">
        <v>2070</v>
      </c>
      <c r="G8" s="41" t="s">
        <v>483</v>
      </c>
      <c r="H8" s="42" t="s">
        <v>1306</v>
      </c>
      <c r="I8" s="65" t="s">
        <v>1214</v>
      </c>
      <c r="J8" s="289"/>
      <c r="K8" s="289"/>
      <c r="L8" s="289"/>
      <c r="M8" s="289"/>
    </row>
    <row r="9" spans="1:13" x14ac:dyDescent="0.25">
      <c r="A9" s="287">
        <v>1</v>
      </c>
      <c r="B9" s="312"/>
      <c r="C9" s="83"/>
      <c r="D9" s="23"/>
      <c r="E9" s="83">
        <v>48</v>
      </c>
      <c r="F9" s="25" t="str">
        <f>LOOKUP(I9,Authors!$A$2:$A$723,Authors!$B$2:$B$723)</f>
        <v>Prof Mingming Zhang</v>
      </c>
      <c r="G9" s="25" t="s">
        <v>205</v>
      </c>
      <c r="H9" s="25" t="s">
        <v>916</v>
      </c>
      <c r="I9" s="27">
        <v>11</v>
      </c>
      <c r="J9" s="290" t="s">
        <v>1106</v>
      </c>
      <c r="K9" s="289" t="str">
        <f>LOOKUP(J9,Sheet1!$A$2:$A$141,Sheet1!$B$2:$B$141)</f>
        <v>Monday 17th</v>
      </c>
      <c r="L9" s="288" t="str">
        <f>LOOKUP(J9,Sheet1!$A$2:$A$141,Sheet1!$C$2:$C$141)</f>
        <v>11:10-12:50</v>
      </c>
      <c r="M9" s="288" t="str">
        <f>LOOKUP(J9,Sheet1!$A$2:$A$141,Sheet1!$D$2:$D$141)</f>
        <v>Boole Basement</v>
      </c>
    </row>
    <row r="10" spans="1:13" x14ac:dyDescent="0.25">
      <c r="A10" s="287">
        <v>2</v>
      </c>
      <c r="B10" s="313"/>
      <c r="C10" s="64" t="s">
        <v>1320</v>
      </c>
      <c r="D10" s="64" t="str">
        <f>K9</f>
        <v>Monday 17th</v>
      </c>
      <c r="E10" s="64">
        <v>637</v>
      </c>
      <c r="F10" s="31" t="str">
        <f>LOOKUP(I10,Authors!$A$2:$A$723,Authors!$B$2:$B$723)</f>
        <v>Ms. Bonnie Ram</v>
      </c>
      <c r="G10" s="31" t="s">
        <v>824</v>
      </c>
      <c r="H10" s="31" t="s">
        <v>917</v>
      </c>
      <c r="I10" s="33">
        <v>579</v>
      </c>
      <c r="J10" s="290" t="s">
        <v>1106</v>
      </c>
      <c r="K10" s="289" t="str">
        <f>LOOKUP(J10,Sheet1!$A$2:$A$141,Sheet1!$B$2:$B$141)</f>
        <v>Monday 17th</v>
      </c>
      <c r="L10" s="288" t="str">
        <f>LOOKUP(J10,Sheet1!$A$2:$A$141,Sheet1!$C$2:$C$141)</f>
        <v>11:10-12:50</v>
      </c>
      <c r="M10" s="288" t="str">
        <f>LOOKUP(J10,Sheet1!$A$2:$A$141,Sheet1!$D$2:$D$141)</f>
        <v>Boole Basement</v>
      </c>
    </row>
    <row r="11" spans="1:13" ht="18.75" x14ac:dyDescent="0.3">
      <c r="A11" s="287">
        <v>3</v>
      </c>
      <c r="B11" s="161" t="str">
        <f>J11</f>
        <v>7.2a.</v>
      </c>
      <c r="C11" s="64" t="s">
        <v>1321</v>
      </c>
      <c r="D11" s="64" t="str">
        <f>L9</f>
        <v>11:10-12:50</v>
      </c>
      <c r="E11" s="64">
        <v>483</v>
      </c>
      <c r="F11" s="31" t="str">
        <f>LOOKUP(I11,Authors!$A$2:$A$723,Authors!$B$2:$B$723)</f>
        <v>Ms. Mareike Leimeister</v>
      </c>
      <c r="G11" s="31" t="s">
        <v>592</v>
      </c>
      <c r="H11" s="31" t="s">
        <v>918</v>
      </c>
      <c r="I11" s="33">
        <v>716</v>
      </c>
      <c r="J11" s="290" t="s">
        <v>1106</v>
      </c>
      <c r="K11" s="289" t="str">
        <f>LOOKUP(J11,Sheet1!$A$2:$A$141,Sheet1!$B$2:$B$141)</f>
        <v>Monday 17th</v>
      </c>
      <c r="L11" s="288" t="str">
        <f>LOOKUP(J11,Sheet1!$A$2:$A$141,Sheet1!$C$2:$C$141)</f>
        <v>11:10-12:50</v>
      </c>
      <c r="M11" s="288" t="str">
        <f>LOOKUP(J11,Sheet1!$A$2:$A$141,Sheet1!$D$2:$D$141)</f>
        <v>Boole Basement</v>
      </c>
    </row>
    <row r="12" spans="1:13" ht="18.75" x14ac:dyDescent="0.3">
      <c r="A12" s="287">
        <v>4</v>
      </c>
      <c r="B12" s="159"/>
      <c r="C12" s="64"/>
      <c r="D12" s="64" t="str">
        <f>M9</f>
        <v>Boole Basement</v>
      </c>
      <c r="E12" s="64">
        <v>744</v>
      </c>
      <c r="F12" s="31" t="str">
        <f>LOOKUP(I12,Authors!$A$2:$A$723,Authors!$B$2:$B$723)</f>
        <v>Mr. Evan Gaertner</v>
      </c>
      <c r="G12" s="52" t="s">
        <v>919</v>
      </c>
      <c r="H12" s="52" t="s">
        <v>920</v>
      </c>
      <c r="I12" s="54">
        <v>723</v>
      </c>
      <c r="J12" s="291" t="s">
        <v>1106</v>
      </c>
      <c r="K12" s="289" t="str">
        <f>LOOKUP(J12,Sheet1!$A$2:$A$141,Sheet1!$B$2:$B$141)</f>
        <v>Monday 17th</v>
      </c>
      <c r="L12" s="288" t="str">
        <f>LOOKUP(J12,Sheet1!$A$2:$A$141,Sheet1!$C$2:$C$141)</f>
        <v>11:10-12:50</v>
      </c>
      <c r="M12" s="288" t="str">
        <f>LOOKUP(J12,Sheet1!$A$2:$A$141,Sheet1!$D$2:$D$141)</f>
        <v>Boole Basement</v>
      </c>
    </row>
    <row r="13" spans="1:13" ht="19.5" thickBot="1" x14ac:dyDescent="0.35">
      <c r="A13" s="287">
        <v>5</v>
      </c>
      <c r="B13" s="314"/>
      <c r="C13" s="74"/>
      <c r="D13" s="35"/>
      <c r="E13" s="74">
        <v>748</v>
      </c>
      <c r="F13" s="37" t="str">
        <f>LOOKUP(I13,Authors!$A$2:$A$723,Authors!$B$2:$B$723)</f>
        <v>Mr. Marc Guyot</v>
      </c>
      <c r="G13" s="35" t="s">
        <v>2078</v>
      </c>
      <c r="H13" s="153" t="s">
        <v>921</v>
      </c>
      <c r="I13" s="59">
        <v>728</v>
      </c>
      <c r="J13" s="290" t="s">
        <v>1106</v>
      </c>
      <c r="K13" s="289" t="str">
        <f>LOOKUP(J13,Sheet1!$A$2:$A$141,Sheet1!$B$2:$B$141)</f>
        <v>Monday 17th</v>
      </c>
      <c r="L13" s="288" t="str">
        <f>LOOKUP(J13,Sheet1!$A$2:$A$141,Sheet1!$C$2:$C$141)</f>
        <v>11:10-12:50</v>
      </c>
      <c r="M13" s="288" t="str">
        <f>LOOKUP(J13,Sheet1!$A$2:$A$141,Sheet1!$D$2:$D$141)</f>
        <v>Boole Basement</v>
      </c>
    </row>
    <row r="14" spans="1:13" ht="18.75" x14ac:dyDescent="0.3">
      <c r="A14" s="287">
        <v>6</v>
      </c>
      <c r="B14" s="294"/>
      <c r="C14" s="295"/>
      <c r="D14" s="296"/>
      <c r="E14" s="297"/>
      <c r="F14" s="298"/>
      <c r="G14" s="298"/>
      <c r="H14" s="299"/>
      <c r="I14" s="295"/>
      <c r="J14" s="290"/>
      <c r="K14" s="289"/>
    </row>
    <row r="15" spans="1:13" ht="15.75" thickBot="1" x14ac:dyDescent="0.3">
      <c r="A15" s="287">
        <v>7</v>
      </c>
      <c r="B15" s="65" t="s">
        <v>1236</v>
      </c>
      <c r="C15" s="40" t="s">
        <v>1238</v>
      </c>
      <c r="D15" s="40" t="s">
        <v>1237</v>
      </c>
      <c r="E15" s="40" t="s">
        <v>1403</v>
      </c>
      <c r="F15" s="42" t="s">
        <v>2070</v>
      </c>
      <c r="G15" s="41" t="s">
        <v>483</v>
      </c>
      <c r="H15" s="42" t="s">
        <v>1306</v>
      </c>
      <c r="I15" s="65" t="s">
        <v>1214</v>
      </c>
      <c r="J15" s="290"/>
      <c r="K15" s="289"/>
    </row>
    <row r="16" spans="1:13" ht="18.75" x14ac:dyDescent="0.3">
      <c r="A16" s="287">
        <v>8</v>
      </c>
      <c r="B16" s="315"/>
      <c r="C16" s="83"/>
      <c r="D16" s="23"/>
      <c r="E16" s="24">
        <v>24</v>
      </c>
      <c r="F16" s="25" t="str">
        <f>LOOKUP(I16,Authors!$A$2:$A$723,Authors!$B$2:$B$723)</f>
        <v>Dr. Aurelien Babarit</v>
      </c>
      <c r="G16" s="23" t="s">
        <v>2079</v>
      </c>
      <c r="H16" s="311" t="s">
        <v>922</v>
      </c>
      <c r="I16" s="85">
        <v>744</v>
      </c>
      <c r="J16" s="290" t="s">
        <v>1107</v>
      </c>
      <c r="K16" s="289" t="str">
        <f>LOOKUP(J16,Sheet1!$A$2:$A$141,Sheet1!$B$2:$B$141)</f>
        <v>Monday 17th</v>
      </c>
      <c r="L16" s="288" t="str">
        <f>LOOKUP(J16,Sheet1!$A$2:$A$141,Sheet1!$C$2:$C$141)</f>
        <v>14:10-15:50</v>
      </c>
      <c r="M16" s="288" t="str">
        <f>LOOKUP(J16,Sheet1!$A$2:$A$141,Sheet1!$D$2:$D$141)</f>
        <v>Boole Basement</v>
      </c>
    </row>
    <row r="17" spans="1:13" ht="18.75" x14ac:dyDescent="0.3">
      <c r="A17" s="287">
        <v>9</v>
      </c>
      <c r="B17" s="159"/>
      <c r="C17" s="64" t="s">
        <v>1320</v>
      </c>
      <c r="D17" s="64" t="str">
        <f>K16</f>
        <v>Monday 17th</v>
      </c>
      <c r="E17" s="64">
        <v>120</v>
      </c>
      <c r="F17" s="31" t="str">
        <f>LOOKUP(I17,Authors!$A$2:$A$723,Authors!$B$2:$B$723)</f>
        <v>Mr. Alessandro Fontanella</v>
      </c>
      <c r="G17" s="52" t="s">
        <v>443</v>
      </c>
      <c r="H17" s="52" t="s">
        <v>444</v>
      </c>
      <c r="I17" s="54">
        <v>53</v>
      </c>
      <c r="J17" s="289" t="s">
        <v>1107</v>
      </c>
      <c r="K17" s="289" t="str">
        <f>LOOKUP(J17,Sheet1!$A$2:$A$141,Sheet1!$B$2:$B$141)</f>
        <v>Monday 17th</v>
      </c>
      <c r="L17" s="288" t="str">
        <f>LOOKUP(J17,Sheet1!$A$2:$A$141,Sheet1!$C$2:$C$141)</f>
        <v>14:10-15:50</v>
      </c>
      <c r="M17" s="288" t="str">
        <f>LOOKUP(J17,Sheet1!$A$2:$A$141,Sheet1!$D$2:$D$141)</f>
        <v>Boole Basement</v>
      </c>
    </row>
    <row r="18" spans="1:13" ht="18.75" x14ac:dyDescent="0.3">
      <c r="A18" s="287">
        <v>10</v>
      </c>
      <c r="B18" s="159" t="str">
        <f>J18</f>
        <v>7.2b.</v>
      </c>
      <c r="C18" s="64" t="s">
        <v>1321</v>
      </c>
      <c r="D18" s="64" t="str">
        <f>L16</f>
        <v>14:10-15:50</v>
      </c>
      <c r="E18" s="64">
        <v>125</v>
      </c>
      <c r="F18" s="31" t="str">
        <f>LOOKUP(I18,Authors!$A$2:$A$723,Authors!$B$2:$B$723)</f>
        <v>Dr. Sara Muggiasca</v>
      </c>
      <c r="G18" s="52" t="s">
        <v>229</v>
      </c>
      <c r="H18" s="52" t="s">
        <v>447</v>
      </c>
      <c r="I18" s="54">
        <v>58</v>
      </c>
      <c r="J18" s="289" t="s">
        <v>1107</v>
      </c>
      <c r="K18" s="289" t="str">
        <f>LOOKUP(J18,Sheet1!$A$2:$A$141,Sheet1!$B$2:$B$141)</f>
        <v>Monday 17th</v>
      </c>
      <c r="L18" s="288" t="str">
        <f>LOOKUP(J18,Sheet1!$A$2:$A$141,Sheet1!$C$2:$C$141)</f>
        <v>14:10-15:50</v>
      </c>
      <c r="M18" s="288" t="str">
        <f>LOOKUP(J18,Sheet1!$A$2:$A$141,Sheet1!$D$2:$D$141)</f>
        <v>Boole Basement</v>
      </c>
    </row>
    <row r="19" spans="1:13" ht="18.75" x14ac:dyDescent="0.3">
      <c r="A19" s="287">
        <v>11</v>
      </c>
      <c r="B19" s="159"/>
      <c r="C19" s="64"/>
      <c r="D19" s="64" t="str">
        <f>M16</f>
        <v>Boole Basement</v>
      </c>
      <c r="E19" s="64">
        <v>355</v>
      </c>
      <c r="F19" s="31" t="str">
        <f>LOOKUP(I19,Authors!$A$2:$A$723,Authors!$B$2:$B$723)</f>
        <v>Mr. Oliver Bischoff</v>
      </c>
      <c r="G19" s="52" t="s">
        <v>468</v>
      </c>
      <c r="H19" s="52" t="s">
        <v>469</v>
      </c>
      <c r="I19" s="54">
        <v>307</v>
      </c>
      <c r="J19" s="289" t="s">
        <v>1107</v>
      </c>
      <c r="K19" s="289" t="str">
        <f>LOOKUP(J19,Sheet1!$A$2:$A$141,Sheet1!$B$2:$B$141)</f>
        <v>Monday 17th</v>
      </c>
      <c r="L19" s="288" t="str">
        <f>LOOKUP(J19,Sheet1!$A$2:$A$141,Sheet1!$C$2:$C$141)</f>
        <v>14:10-15:50</v>
      </c>
      <c r="M19" s="288" t="str">
        <f>LOOKUP(J19,Sheet1!$A$2:$A$141,Sheet1!$D$2:$D$141)</f>
        <v>Boole Basement</v>
      </c>
    </row>
    <row r="20" spans="1:13" ht="19.5" thickBot="1" x14ac:dyDescent="0.35">
      <c r="A20" s="287">
        <v>12</v>
      </c>
      <c r="B20" s="316"/>
      <c r="C20" s="74"/>
      <c r="D20" s="35"/>
      <c r="E20" s="74">
        <v>372</v>
      </c>
      <c r="F20" s="37" t="str">
        <f>LOOKUP(I20,Authors!$A$2:$A$723,Authors!$B$2:$B$723)</f>
        <v>Dr. Juliaan Bossuyt</v>
      </c>
      <c r="G20" s="75" t="s">
        <v>15</v>
      </c>
      <c r="H20" s="75" t="s">
        <v>476</v>
      </c>
      <c r="I20" s="88">
        <v>330</v>
      </c>
      <c r="J20" s="289" t="s">
        <v>1107</v>
      </c>
      <c r="K20" s="289" t="str">
        <f>LOOKUP(J20,Sheet1!$A$2:$A$141,Sheet1!$B$2:$B$141)</f>
        <v>Monday 17th</v>
      </c>
      <c r="L20" s="288" t="str">
        <f>LOOKUP(J20,Sheet1!$A$2:$A$141,Sheet1!$C$2:$C$141)</f>
        <v>14:10-15:50</v>
      </c>
      <c r="M20" s="288" t="str">
        <f>LOOKUP(J20,Sheet1!$A$2:$A$141,Sheet1!$D$2:$D$141)</f>
        <v>Boole Basement</v>
      </c>
    </row>
    <row r="21" spans="1:13" ht="18.75" x14ac:dyDescent="0.3">
      <c r="A21" s="287">
        <v>13</v>
      </c>
      <c r="B21" s="300"/>
      <c r="C21" s="301"/>
      <c r="D21" s="302"/>
      <c r="E21" s="301"/>
      <c r="F21" s="302"/>
      <c r="H21" s="302"/>
      <c r="I21" s="303"/>
      <c r="J21" s="289"/>
      <c r="K21" s="289"/>
    </row>
    <row r="22" spans="1:13" ht="15.75" thickBot="1" x14ac:dyDescent="0.3">
      <c r="A22" s="287">
        <v>14</v>
      </c>
      <c r="B22" s="65" t="s">
        <v>1236</v>
      </c>
      <c r="C22" s="40" t="s">
        <v>1238</v>
      </c>
      <c r="D22" s="40" t="s">
        <v>1237</v>
      </c>
      <c r="E22" s="40" t="s">
        <v>1403</v>
      </c>
      <c r="F22" s="42" t="s">
        <v>2070</v>
      </c>
      <c r="G22" s="41" t="s">
        <v>483</v>
      </c>
      <c r="H22" s="42" t="s">
        <v>1306</v>
      </c>
      <c r="I22" s="65" t="s">
        <v>1214</v>
      </c>
      <c r="J22" s="289"/>
      <c r="K22" s="289"/>
    </row>
    <row r="23" spans="1:13" ht="18.75" x14ac:dyDescent="0.3">
      <c r="A23" s="287">
        <v>15</v>
      </c>
      <c r="B23" s="315"/>
      <c r="C23" s="83"/>
      <c r="D23" s="23"/>
      <c r="E23" s="83">
        <v>544</v>
      </c>
      <c r="F23" s="25" t="str">
        <f>LOOKUP(I23,Authors!$A$2:$A$723,Authors!$B$2:$B$723)</f>
        <v>Ms. Novita Saraswati</v>
      </c>
      <c r="G23" s="25" t="s">
        <v>923</v>
      </c>
      <c r="H23" s="25" t="s">
        <v>924</v>
      </c>
      <c r="I23" s="27">
        <v>459</v>
      </c>
      <c r="J23" s="290" t="s">
        <v>1108</v>
      </c>
      <c r="K23" s="289" t="str">
        <f>LOOKUP(J23,Sheet1!$A$2:$A$141,Sheet1!$B$2:$B$141)</f>
        <v xml:space="preserve">Tuesday 18th </v>
      </c>
      <c r="L23" s="288" t="str">
        <f>LOOKUP(J23,Sheet1!$A$2:$A$141,Sheet1!$C$2:$C$141)</f>
        <v>14:10-15:50</v>
      </c>
      <c r="M23" s="288" t="str">
        <f>LOOKUP(J23,Sheet1!$A$2:$A$141,Sheet1!$D$2:$D$141)</f>
        <v>Boole Basement</v>
      </c>
    </row>
    <row r="24" spans="1:13" ht="18.75" x14ac:dyDescent="0.3">
      <c r="A24" s="287">
        <v>16</v>
      </c>
      <c r="B24" s="161"/>
      <c r="C24" s="64"/>
      <c r="D24" s="64" t="str">
        <f>K23</f>
        <v xml:space="preserve">Tuesday 18th </v>
      </c>
      <c r="E24" s="64">
        <v>556</v>
      </c>
      <c r="F24" s="31" t="str">
        <f>LOOKUP(I24,Authors!$A$2:$A$723,Authors!$B$2:$B$723)</f>
        <v>Mr. Clym Stock-Williams</v>
      </c>
      <c r="G24" s="31" t="s">
        <v>925</v>
      </c>
      <c r="H24" s="31" t="s">
        <v>926</v>
      </c>
      <c r="I24" s="33">
        <v>475</v>
      </c>
      <c r="J24" s="290" t="s">
        <v>1108</v>
      </c>
      <c r="K24" s="289" t="str">
        <f>LOOKUP(J24,Sheet1!$A$2:$A$141,Sheet1!$B$2:$B$141)</f>
        <v xml:space="preserve">Tuesday 18th </v>
      </c>
      <c r="L24" s="288" t="str">
        <f>LOOKUP(J24,Sheet1!$A$2:$A$141,Sheet1!$C$2:$C$141)</f>
        <v>14:10-15:50</v>
      </c>
      <c r="M24" s="288" t="str">
        <f>LOOKUP(J24,Sheet1!$A$2:$A$141,Sheet1!$D$2:$D$141)</f>
        <v>Boole Basement</v>
      </c>
    </row>
    <row r="25" spans="1:13" ht="18.75" x14ac:dyDescent="0.3">
      <c r="A25" s="287">
        <v>17</v>
      </c>
      <c r="B25" s="161" t="str">
        <f>J25</f>
        <v>7.3.</v>
      </c>
      <c r="C25" s="64" t="s">
        <v>1268</v>
      </c>
      <c r="D25" s="64" t="str">
        <f>L23</f>
        <v>14:10-15:50</v>
      </c>
      <c r="E25" s="64">
        <v>559</v>
      </c>
      <c r="F25" s="31" t="str">
        <f>LOOKUP(I25,Authors!$A$2:$A$723,Authors!$B$2:$B$723)</f>
        <v>Ms. Karin Eustorgi</v>
      </c>
      <c r="G25" s="31" t="s">
        <v>193</v>
      </c>
      <c r="H25" s="31" t="s">
        <v>927</v>
      </c>
      <c r="I25" s="33">
        <v>476</v>
      </c>
      <c r="J25" s="290" t="s">
        <v>1108</v>
      </c>
      <c r="K25" s="289" t="str">
        <f>LOOKUP(J25,Sheet1!$A$2:$A$141,Sheet1!$B$2:$B$141)</f>
        <v xml:space="preserve">Tuesday 18th </v>
      </c>
      <c r="L25" s="288" t="str">
        <f>LOOKUP(J25,Sheet1!$A$2:$A$141,Sheet1!$C$2:$C$141)</f>
        <v>14:10-15:50</v>
      </c>
      <c r="M25" s="288" t="str">
        <f>LOOKUP(J25,Sheet1!$A$2:$A$141,Sheet1!$D$2:$D$141)</f>
        <v>Boole Basement</v>
      </c>
    </row>
    <row r="26" spans="1:13" ht="18.75" x14ac:dyDescent="0.3">
      <c r="A26" s="287">
        <v>18</v>
      </c>
      <c r="B26" s="161"/>
      <c r="C26" s="64" t="s">
        <v>1322</v>
      </c>
      <c r="D26" s="64" t="str">
        <f>M23</f>
        <v>Boole Basement</v>
      </c>
      <c r="E26" s="64">
        <v>540</v>
      </c>
      <c r="F26" s="31" t="str">
        <f>LOOKUP(I26,Authors!$A$2:$A$723,Authors!$B$2:$B$723)</f>
        <v>Dr Peter Eecen</v>
      </c>
      <c r="G26" s="31" t="s">
        <v>606</v>
      </c>
      <c r="H26" s="31" t="s">
        <v>928</v>
      </c>
      <c r="I26" s="33">
        <v>604</v>
      </c>
      <c r="J26" s="290" t="s">
        <v>1108</v>
      </c>
      <c r="K26" s="289" t="str">
        <f>LOOKUP(J26,Sheet1!$A$2:$A$141,Sheet1!$B$2:$B$141)</f>
        <v xml:space="preserve">Tuesday 18th </v>
      </c>
      <c r="L26" s="288" t="str">
        <f>LOOKUP(J26,Sheet1!$A$2:$A$141,Sheet1!$C$2:$C$141)</f>
        <v>14:10-15:50</v>
      </c>
      <c r="M26" s="288" t="str">
        <f>LOOKUP(J26,Sheet1!$A$2:$A$141,Sheet1!$D$2:$D$141)</f>
        <v>Boole Basement</v>
      </c>
    </row>
    <row r="27" spans="1:13" ht="18.75" x14ac:dyDescent="0.3">
      <c r="A27" s="287">
        <v>19</v>
      </c>
      <c r="B27" s="161"/>
      <c r="C27" s="64"/>
      <c r="D27" s="49"/>
      <c r="E27" s="64">
        <v>705</v>
      </c>
      <c r="F27" s="31" t="str">
        <f>LOOKUP(I27,Authors!$A$2:$A$723,Authors!$B$2:$B$723)</f>
        <v>Mr. Moritz Von Stietencron</v>
      </c>
      <c r="G27" s="31" t="s">
        <v>929</v>
      </c>
      <c r="H27" s="31" t="s">
        <v>930</v>
      </c>
      <c r="I27" s="33">
        <v>671</v>
      </c>
      <c r="J27" s="290" t="s">
        <v>1108</v>
      </c>
      <c r="K27" s="289" t="str">
        <f>LOOKUP(J27,Sheet1!$A$2:$A$141,Sheet1!$B$2:$B$141)</f>
        <v xml:space="preserve">Tuesday 18th </v>
      </c>
      <c r="L27" s="288" t="str">
        <f>LOOKUP(J27,Sheet1!$A$2:$A$141,Sheet1!$C$2:$C$141)</f>
        <v>14:10-15:50</v>
      </c>
      <c r="M27" s="288" t="str">
        <f>LOOKUP(J27,Sheet1!$A$2:$A$141,Sheet1!$D$2:$D$141)</f>
        <v>Boole Basement</v>
      </c>
    </row>
    <row r="28" spans="1:13" ht="19.5" thickBot="1" x14ac:dyDescent="0.35">
      <c r="A28" s="287">
        <v>20</v>
      </c>
      <c r="B28" s="314"/>
      <c r="C28" s="74"/>
      <c r="D28" s="35"/>
      <c r="E28" s="74">
        <v>64</v>
      </c>
      <c r="F28" s="37" t="str">
        <f>LOOKUP(I28,Authors!$A$2:$A$723,Authors!$B$2:$B$723)</f>
        <v>Dr. Koen Boorsma</v>
      </c>
      <c r="G28" s="35"/>
      <c r="H28" s="153" t="s">
        <v>931</v>
      </c>
      <c r="I28" s="59">
        <v>743</v>
      </c>
      <c r="J28" s="290" t="s">
        <v>1108</v>
      </c>
      <c r="K28" s="289" t="str">
        <f>LOOKUP(J28,Sheet1!$A$2:$A$141,Sheet1!$B$2:$B$141)</f>
        <v xml:space="preserve">Tuesday 18th </v>
      </c>
      <c r="L28" s="288" t="str">
        <f>LOOKUP(J28,Sheet1!$A$2:$A$141,Sheet1!$C$2:$C$141)</f>
        <v>14:10-15:50</v>
      </c>
      <c r="M28" s="288" t="str">
        <f>LOOKUP(J28,Sheet1!$A$2:$A$141,Sheet1!$D$2:$D$141)</f>
        <v>Boole Basement</v>
      </c>
    </row>
    <row r="29" spans="1:13" ht="18.75" x14ac:dyDescent="0.3">
      <c r="A29" s="287">
        <v>21</v>
      </c>
      <c r="B29" s="304"/>
      <c r="C29" s="295"/>
      <c r="D29" s="305"/>
      <c r="E29" s="306"/>
      <c r="F29" s="298"/>
      <c r="H29" s="299"/>
      <c r="I29" s="295"/>
      <c r="J29" s="290"/>
      <c r="K29" s="289"/>
    </row>
    <row r="30" spans="1:13" ht="15.75" thickBot="1" x14ac:dyDescent="0.3">
      <c r="A30" s="287">
        <v>22</v>
      </c>
      <c r="B30" s="65" t="s">
        <v>1236</v>
      </c>
      <c r="C30" s="40" t="s">
        <v>1238</v>
      </c>
      <c r="D30" s="40" t="s">
        <v>1237</v>
      </c>
      <c r="E30" s="40" t="s">
        <v>1403</v>
      </c>
      <c r="F30" s="42" t="s">
        <v>2070</v>
      </c>
      <c r="G30" s="41" t="s">
        <v>483</v>
      </c>
      <c r="H30" s="42" t="s">
        <v>1306</v>
      </c>
      <c r="I30" s="65" t="s">
        <v>1214</v>
      </c>
      <c r="J30" s="290"/>
      <c r="K30" s="289"/>
    </row>
    <row r="31" spans="1:13" ht="18.75" x14ac:dyDescent="0.3">
      <c r="A31" s="287">
        <v>23</v>
      </c>
      <c r="B31" s="315"/>
      <c r="C31" s="83"/>
      <c r="D31" s="23"/>
      <c r="E31" s="83">
        <v>503</v>
      </c>
      <c r="F31" s="25" t="str">
        <f>LOOKUP(I31,Authors!$A$2:$A$723,Authors!$B$2:$B$723)</f>
        <v>Mr. Tommaso Battistella</v>
      </c>
      <c r="G31" s="25" t="s">
        <v>932</v>
      </c>
      <c r="H31" s="25" t="s">
        <v>933</v>
      </c>
      <c r="I31" s="27">
        <v>400</v>
      </c>
      <c r="J31" s="290" t="s">
        <v>1109</v>
      </c>
      <c r="K31" s="289" t="str">
        <f>LOOKUP(J31,Sheet1!$A$2:$A$141,Sheet1!$B$2:$B$141)</f>
        <v>Wednesday 19th</v>
      </c>
      <c r="L31" s="288" t="str">
        <f>LOOKUP(J31,Sheet1!$A$2:$A$141,Sheet1!$C$2:$C$141)</f>
        <v>14:10-15:50</v>
      </c>
      <c r="M31" s="288" t="str">
        <f>LOOKUP(J31,Sheet1!$A$2:$A$141,Sheet1!$D$2:$D$141)</f>
        <v>Boole Basement</v>
      </c>
    </row>
    <row r="32" spans="1:13" x14ac:dyDescent="0.25">
      <c r="A32" s="287">
        <v>24</v>
      </c>
      <c r="B32" s="162"/>
      <c r="C32" s="64" t="s">
        <v>1323</v>
      </c>
      <c r="D32" s="64" t="str">
        <f>K31</f>
        <v>Wednesday 19th</v>
      </c>
      <c r="E32" s="64">
        <v>510</v>
      </c>
      <c r="F32" s="31" t="str">
        <f>LOOKUP(I32,Authors!$A$2:$A$723,Authors!$B$2:$B$723)</f>
        <v>Mr. Aldert Otter</v>
      </c>
      <c r="G32" s="31" t="s">
        <v>934</v>
      </c>
      <c r="H32" s="31" t="s">
        <v>935</v>
      </c>
      <c r="I32" s="33">
        <v>413</v>
      </c>
      <c r="J32" s="290" t="s">
        <v>1109</v>
      </c>
      <c r="K32" s="289" t="str">
        <f>LOOKUP(J32,Sheet1!$A$2:$A$141,Sheet1!$B$2:$B$141)</f>
        <v>Wednesday 19th</v>
      </c>
      <c r="L32" s="288" t="str">
        <f>LOOKUP(J32,Sheet1!$A$2:$A$141,Sheet1!$C$2:$C$141)</f>
        <v>14:10-15:50</v>
      </c>
      <c r="M32" s="288" t="str">
        <f>LOOKUP(J32,Sheet1!$A$2:$A$141,Sheet1!$D$2:$D$141)</f>
        <v>Boole Basement</v>
      </c>
    </row>
    <row r="33" spans="1:13" ht="18.75" x14ac:dyDescent="0.3">
      <c r="A33" s="287">
        <v>25</v>
      </c>
      <c r="B33" s="161" t="str">
        <f>J33</f>
        <v>7.4.</v>
      </c>
      <c r="C33" s="64" t="s">
        <v>1324</v>
      </c>
      <c r="D33" s="64" t="str">
        <f>L31</f>
        <v>14:10-15:50</v>
      </c>
      <c r="E33" s="64">
        <v>562</v>
      </c>
      <c r="F33" s="31" t="str">
        <f>LOOKUP(I33,Authors!$A$2:$A$723,Authors!$B$2:$B$723)</f>
        <v>Mr. Sebastien Gueydon</v>
      </c>
      <c r="G33" s="31" t="s">
        <v>936</v>
      </c>
      <c r="H33" s="31" t="s">
        <v>937</v>
      </c>
      <c r="I33" s="33">
        <v>483</v>
      </c>
      <c r="J33" s="290" t="s">
        <v>1109</v>
      </c>
      <c r="K33" s="289" t="str">
        <f>LOOKUP(J33,Sheet1!$A$2:$A$141,Sheet1!$B$2:$B$141)</f>
        <v>Wednesday 19th</v>
      </c>
      <c r="L33" s="288" t="str">
        <f>LOOKUP(J33,Sheet1!$A$2:$A$141,Sheet1!$C$2:$C$141)</f>
        <v>14:10-15:50</v>
      </c>
      <c r="M33" s="288" t="str">
        <f>LOOKUP(J33,Sheet1!$A$2:$A$141,Sheet1!$D$2:$D$141)</f>
        <v>Boole Basement</v>
      </c>
    </row>
    <row r="34" spans="1:13" ht="18.75" x14ac:dyDescent="0.3">
      <c r="A34" s="287">
        <v>26</v>
      </c>
      <c r="B34" s="161"/>
      <c r="C34" s="64"/>
      <c r="D34" s="64" t="str">
        <f>M31</f>
        <v>Boole Basement</v>
      </c>
      <c r="E34" s="64">
        <v>566</v>
      </c>
      <c r="F34" s="31" t="str">
        <f>LOOKUP(I34,Authors!$A$2:$A$723,Authors!$B$2:$B$723)</f>
        <v>Dr. José Azcona</v>
      </c>
      <c r="G34" s="31" t="s">
        <v>938</v>
      </c>
      <c r="H34" s="31" t="s">
        <v>939</v>
      </c>
      <c r="I34" s="33">
        <v>489</v>
      </c>
      <c r="J34" s="290" t="s">
        <v>1109</v>
      </c>
      <c r="K34" s="289" t="str">
        <f>LOOKUP(J34,Sheet1!$A$2:$A$141,Sheet1!$B$2:$B$141)</f>
        <v>Wednesday 19th</v>
      </c>
      <c r="L34" s="288" t="str">
        <f>LOOKUP(J34,Sheet1!$A$2:$A$141,Sheet1!$C$2:$C$141)</f>
        <v>14:10-15:50</v>
      </c>
      <c r="M34" s="288" t="str">
        <f>LOOKUP(J34,Sheet1!$A$2:$A$141,Sheet1!$D$2:$D$141)</f>
        <v>Boole Basement</v>
      </c>
    </row>
    <row r="35" spans="1:13" ht="19.5" thickBot="1" x14ac:dyDescent="0.35">
      <c r="A35" s="287">
        <v>27</v>
      </c>
      <c r="B35" s="314"/>
      <c r="C35" s="74"/>
      <c r="D35" s="35"/>
      <c r="E35" s="74">
        <v>666</v>
      </c>
      <c r="F35" s="37" t="str">
        <f>LOOKUP(I35,Authors!$A$2:$A$723,Authors!$B$2:$B$723)</f>
        <v>Camil Matoug</v>
      </c>
      <c r="G35" s="37" t="s">
        <v>940</v>
      </c>
      <c r="H35" s="37" t="s">
        <v>941</v>
      </c>
      <c r="I35" s="39">
        <v>620</v>
      </c>
      <c r="J35" s="290" t="s">
        <v>1109</v>
      </c>
      <c r="K35" s="289" t="str">
        <f>LOOKUP(J35,Sheet1!$A$2:$A$141,Sheet1!$B$2:$B$141)</f>
        <v>Wednesday 19th</v>
      </c>
      <c r="L35" s="288" t="str">
        <f>LOOKUP(J35,Sheet1!$A$2:$A$141,Sheet1!$C$2:$C$141)</f>
        <v>14:10-15:50</v>
      </c>
      <c r="M35" s="288" t="str">
        <f>LOOKUP(J35,Sheet1!$A$2:$A$141,Sheet1!$D$2:$D$141)</f>
        <v>Boole Basement</v>
      </c>
    </row>
    <row r="36" spans="1:13" ht="18.75" x14ac:dyDescent="0.3">
      <c r="A36" s="287">
        <v>28</v>
      </c>
      <c r="B36" s="294"/>
      <c r="C36" s="297"/>
      <c r="D36" s="296"/>
      <c r="E36" s="297"/>
      <c r="F36" s="296"/>
      <c r="G36" s="298"/>
      <c r="H36" s="296"/>
      <c r="I36" s="297"/>
      <c r="J36" s="290"/>
      <c r="K36" s="289"/>
    </row>
    <row r="37" spans="1:13" ht="15.75" thickBot="1" x14ac:dyDescent="0.3">
      <c r="A37" s="287">
        <v>29</v>
      </c>
      <c r="B37" s="65" t="s">
        <v>1236</v>
      </c>
      <c r="C37" s="65" t="s">
        <v>1238</v>
      </c>
      <c r="D37" s="65" t="s">
        <v>1237</v>
      </c>
      <c r="E37" s="65" t="s">
        <v>1403</v>
      </c>
      <c r="F37" s="42" t="s">
        <v>2070</v>
      </c>
      <c r="G37" s="66" t="s">
        <v>483</v>
      </c>
      <c r="H37" s="138" t="s">
        <v>1306</v>
      </c>
      <c r="I37" s="65" t="s">
        <v>1214</v>
      </c>
      <c r="J37" s="290"/>
      <c r="K37" s="289"/>
    </row>
    <row r="38" spans="1:13" ht="18.75" x14ac:dyDescent="0.3">
      <c r="A38" s="287">
        <v>30</v>
      </c>
      <c r="B38" s="315"/>
      <c r="C38" s="83"/>
      <c r="D38" s="23"/>
      <c r="E38" s="83">
        <v>591</v>
      </c>
      <c r="F38" s="25" t="str">
        <f>LOOKUP(I38,Authors!$A$2:$A$723,Authors!$B$2:$B$723)</f>
        <v>Dr. Iraklis Lazakis</v>
      </c>
      <c r="G38" s="25" t="s">
        <v>895</v>
      </c>
      <c r="H38" s="25" t="s">
        <v>942</v>
      </c>
      <c r="I38" s="27">
        <v>518</v>
      </c>
      <c r="J38" s="290" t="s">
        <v>1110</v>
      </c>
      <c r="K38" s="289" t="str">
        <f>LOOKUP(J38,Sheet1!$A$2:$A$141,Sheet1!$B$2:$B$141)</f>
        <v xml:space="preserve">Tuesday 18th </v>
      </c>
      <c r="L38" s="288" t="str">
        <f>LOOKUP(J38,Sheet1!$A$2:$A$141,Sheet1!$C$2:$C$141)</f>
        <v>11:10-12:50</v>
      </c>
      <c r="M38" s="288" t="str">
        <f>LOOKUP(J38,Sheet1!$A$2:$A$141,Sheet1!$D$2:$D$141)</f>
        <v>Boole Basement</v>
      </c>
    </row>
    <row r="39" spans="1:13" x14ac:dyDescent="0.25">
      <c r="A39" s="287">
        <v>31</v>
      </c>
      <c r="B39" s="162"/>
      <c r="C39" s="64" t="s">
        <v>1268</v>
      </c>
      <c r="D39" s="64" t="str">
        <f>K38</f>
        <v xml:space="preserve">Tuesday 18th </v>
      </c>
      <c r="E39" s="64">
        <v>669</v>
      </c>
      <c r="F39" s="31" t="str">
        <f>LOOKUP(I39,Authors!$A$2:$A$723,Authors!$B$2:$B$723)</f>
        <v>Dr. Ian Belton</v>
      </c>
      <c r="G39" s="31" t="s">
        <v>58</v>
      </c>
      <c r="H39" s="31" t="s">
        <v>943</v>
      </c>
      <c r="I39" s="33">
        <v>650</v>
      </c>
      <c r="J39" s="290" t="s">
        <v>1110</v>
      </c>
      <c r="K39" s="289" t="str">
        <f>LOOKUP(J39,Sheet1!$A$2:$A$141,Sheet1!$B$2:$B$141)</f>
        <v xml:space="preserve">Tuesday 18th </v>
      </c>
      <c r="L39" s="288" t="str">
        <f>LOOKUP(J39,Sheet1!$A$2:$A$141,Sheet1!$C$2:$C$141)</f>
        <v>11:10-12:50</v>
      </c>
      <c r="M39" s="288" t="str">
        <f>LOOKUP(J39,Sheet1!$A$2:$A$141,Sheet1!$D$2:$D$141)</f>
        <v>Boole Basement</v>
      </c>
    </row>
    <row r="40" spans="1:13" ht="18.75" x14ac:dyDescent="0.3">
      <c r="A40" s="287">
        <v>32</v>
      </c>
      <c r="B40" s="161" t="str">
        <f>J39</f>
        <v>7.5.</v>
      </c>
      <c r="C40" s="64" t="s">
        <v>1325</v>
      </c>
      <c r="D40" s="64" t="str">
        <f>L38</f>
        <v>11:10-12:50</v>
      </c>
      <c r="E40" s="64">
        <v>699</v>
      </c>
      <c r="F40" s="31" t="str">
        <f>LOOKUP(I40,Authors!$A$2:$A$723,Authors!$B$2:$B$723)</f>
        <v>Mr. Martijn De Jongh</v>
      </c>
      <c r="G40" s="31" t="s">
        <v>944</v>
      </c>
      <c r="H40" s="31" t="s">
        <v>945</v>
      </c>
      <c r="I40" s="33">
        <v>659</v>
      </c>
      <c r="J40" s="290" t="s">
        <v>1110</v>
      </c>
      <c r="K40" s="289" t="str">
        <f>LOOKUP(J40,Sheet1!$A$2:$A$141,Sheet1!$B$2:$B$141)</f>
        <v xml:space="preserve">Tuesday 18th </v>
      </c>
      <c r="L40" s="288" t="str">
        <f>LOOKUP(J40,Sheet1!$A$2:$A$141,Sheet1!$C$2:$C$141)</f>
        <v>11:10-12:50</v>
      </c>
      <c r="M40" s="288" t="str">
        <f>LOOKUP(J40,Sheet1!$A$2:$A$141,Sheet1!$D$2:$D$141)</f>
        <v>Boole Basement</v>
      </c>
    </row>
    <row r="41" spans="1:13" ht="18.75" x14ac:dyDescent="0.3">
      <c r="A41" s="287">
        <v>33</v>
      </c>
      <c r="B41" s="161"/>
      <c r="C41" s="64"/>
      <c r="D41" s="64" t="str">
        <f>M38</f>
        <v>Boole Basement</v>
      </c>
      <c r="E41" s="64">
        <v>709</v>
      </c>
      <c r="F41" s="31" t="str">
        <f>LOOKUP(I41,Authors!$A$2:$A$723,Authors!$B$2:$B$723)</f>
        <v>Dr. Jakub Cichowicz</v>
      </c>
      <c r="G41" s="31" t="s">
        <v>58</v>
      </c>
      <c r="H41" s="31" t="s">
        <v>946</v>
      </c>
      <c r="I41" s="33">
        <v>669</v>
      </c>
      <c r="J41" s="290" t="s">
        <v>1110</v>
      </c>
      <c r="K41" s="289" t="str">
        <f>LOOKUP(J41,Sheet1!$A$2:$A$141,Sheet1!$B$2:$B$141)</f>
        <v xml:space="preserve">Tuesday 18th </v>
      </c>
      <c r="L41" s="288" t="str">
        <f>LOOKUP(J41,Sheet1!$A$2:$A$141,Sheet1!$C$2:$C$141)</f>
        <v>11:10-12:50</v>
      </c>
      <c r="M41" s="288" t="str">
        <f>LOOKUP(J41,Sheet1!$A$2:$A$141,Sheet1!$D$2:$D$141)</f>
        <v>Boole Basement</v>
      </c>
    </row>
    <row r="42" spans="1:13" ht="19.5" thickBot="1" x14ac:dyDescent="0.35">
      <c r="A42" s="287">
        <v>34</v>
      </c>
      <c r="B42" s="314"/>
      <c r="C42" s="74"/>
      <c r="D42" s="35"/>
      <c r="E42" s="74">
        <v>723</v>
      </c>
      <c r="F42" s="37" t="str">
        <f>LOOKUP(I42,Authors!$A$2:$A$723,Authors!$B$2:$B$723)</f>
        <v>Dr. Romanas Puisa</v>
      </c>
      <c r="G42" s="37" t="s">
        <v>947</v>
      </c>
      <c r="H42" s="37" t="s">
        <v>948</v>
      </c>
      <c r="I42" s="39">
        <v>696</v>
      </c>
      <c r="J42" s="290" t="s">
        <v>1110</v>
      </c>
      <c r="K42" s="289" t="str">
        <f>LOOKUP(J42,Sheet1!$A$2:$A$141,Sheet1!$B$2:$B$141)</f>
        <v xml:space="preserve">Tuesday 18th </v>
      </c>
      <c r="L42" s="288" t="str">
        <f>LOOKUP(J42,Sheet1!$A$2:$A$141,Sheet1!$C$2:$C$141)</f>
        <v>11:10-12:50</v>
      </c>
      <c r="M42" s="288" t="str">
        <f>LOOKUP(J42,Sheet1!$A$2:$A$141,Sheet1!$D$2:$D$141)</f>
        <v>Boole Basement</v>
      </c>
    </row>
    <row r="43" spans="1:13" ht="18.75" x14ac:dyDescent="0.3">
      <c r="A43" s="287">
        <v>35</v>
      </c>
      <c r="B43" s="294"/>
      <c r="C43" s="306"/>
      <c r="D43" s="305"/>
      <c r="E43" s="306"/>
      <c r="F43" s="305"/>
      <c r="H43" s="305"/>
      <c r="I43" s="297"/>
      <c r="J43" s="290"/>
      <c r="K43" s="289"/>
    </row>
    <row r="44" spans="1:13" ht="15.75" thickBot="1" x14ac:dyDescent="0.3">
      <c r="A44" s="287">
        <v>36</v>
      </c>
      <c r="B44" s="65" t="s">
        <v>1236</v>
      </c>
      <c r="C44" s="40" t="s">
        <v>1238</v>
      </c>
      <c r="D44" s="40" t="s">
        <v>1237</v>
      </c>
      <c r="E44" s="40" t="s">
        <v>1403</v>
      </c>
      <c r="F44" s="42" t="s">
        <v>2070</v>
      </c>
      <c r="G44" s="41" t="s">
        <v>483</v>
      </c>
      <c r="H44" s="42" t="s">
        <v>1306</v>
      </c>
      <c r="I44" s="65" t="s">
        <v>1214</v>
      </c>
      <c r="J44" s="290"/>
      <c r="K44" s="289"/>
    </row>
    <row r="45" spans="1:13" ht="18.75" x14ac:dyDescent="0.3">
      <c r="A45" s="287">
        <v>37</v>
      </c>
      <c r="B45" s="315"/>
      <c r="C45" s="83"/>
      <c r="D45" s="83" t="str">
        <f>K45</f>
        <v xml:space="preserve">Tuesday 18th </v>
      </c>
      <c r="E45" s="83">
        <v>539</v>
      </c>
      <c r="F45" s="25" t="str">
        <f>LOOKUP(I45,Authors!$A$2:$A$723,Authors!$B$2:$B$723)</f>
        <v>Ms. Jochelle Laguipo</v>
      </c>
      <c r="G45" s="25" t="s">
        <v>357</v>
      </c>
      <c r="H45" s="25" t="s">
        <v>949</v>
      </c>
      <c r="I45" s="27">
        <v>607</v>
      </c>
      <c r="J45" s="290" t="s">
        <v>1111</v>
      </c>
      <c r="K45" s="289" t="str">
        <f>LOOKUP(J45,Sheet1!$A$2:$A$141,Sheet1!$B$2:$B$141)</f>
        <v xml:space="preserve">Tuesday 18th </v>
      </c>
      <c r="L45" s="288" t="str">
        <f>LOOKUP(J45,Sheet1!$A$2:$A$141,Sheet1!$C$2:$C$141)</f>
        <v>09:00 - 10:40</v>
      </c>
      <c r="M45" s="288" t="str">
        <f>LOOKUP(J45,Sheet1!$A$2:$A$141,Sheet1!$D$2:$D$141)</f>
        <v>Boole Basement</v>
      </c>
    </row>
    <row r="46" spans="1:13" ht="18.75" x14ac:dyDescent="0.3">
      <c r="A46" s="287">
        <v>38</v>
      </c>
      <c r="B46" s="161" t="str">
        <f>J46</f>
        <v>7.6.</v>
      </c>
      <c r="C46" s="64" t="s">
        <v>1326</v>
      </c>
      <c r="D46" s="64" t="str">
        <f>L45</f>
        <v>09:00 - 10:40</v>
      </c>
      <c r="E46" s="64">
        <v>687</v>
      </c>
      <c r="F46" s="31" t="str">
        <f>LOOKUP(I46,Authors!$A$2:$A$723,Authors!$B$2:$B$723)</f>
        <v>Mrs. Yvonne Cronin</v>
      </c>
      <c r="G46" s="31" t="s">
        <v>357</v>
      </c>
      <c r="H46" s="31" t="s">
        <v>950</v>
      </c>
      <c r="I46" s="33">
        <v>668</v>
      </c>
      <c r="J46" s="290" t="s">
        <v>1111</v>
      </c>
      <c r="K46" s="289" t="str">
        <f>LOOKUP(J46,Sheet1!$A$2:$A$141,Sheet1!$B$2:$B$141)</f>
        <v xml:space="preserve">Tuesday 18th </v>
      </c>
      <c r="L46" s="288" t="str">
        <f>LOOKUP(J46,Sheet1!$A$2:$A$141,Sheet1!$C$2:$C$141)</f>
        <v>09:00 - 10:40</v>
      </c>
      <c r="M46" s="288" t="str">
        <f>LOOKUP(J46,Sheet1!$A$2:$A$141,Sheet1!$D$2:$D$141)</f>
        <v>Boole Basement</v>
      </c>
    </row>
    <row r="47" spans="1:13" ht="18.75" x14ac:dyDescent="0.3">
      <c r="A47" s="287">
        <v>39</v>
      </c>
      <c r="B47" s="161"/>
      <c r="C47" s="64" t="s">
        <v>1327</v>
      </c>
      <c r="D47" s="64" t="str">
        <f>M45</f>
        <v>Boole Basement</v>
      </c>
      <c r="E47" s="64">
        <v>111</v>
      </c>
      <c r="F47" s="31" t="str">
        <f>LOOKUP(I47,Authors!$A$2:$A$723,Authors!$B$2:$B$723)</f>
        <v>Dr Nguyen Dinh</v>
      </c>
      <c r="G47" s="31" t="s">
        <v>440</v>
      </c>
      <c r="H47" s="31" t="s">
        <v>951</v>
      </c>
      <c r="I47" s="33">
        <v>670</v>
      </c>
      <c r="J47" s="290" t="s">
        <v>1111</v>
      </c>
      <c r="K47" s="289" t="str">
        <f>LOOKUP(J47,Sheet1!$A$2:$A$141,Sheet1!$B$2:$B$141)</f>
        <v xml:space="preserve">Tuesday 18th </v>
      </c>
      <c r="L47" s="288" t="str">
        <f>LOOKUP(J47,Sheet1!$A$2:$A$141,Sheet1!$C$2:$C$141)</f>
        <v>09:00 - 10:40</v>
      </c>
      <c r="M47" s="288" t="str">
        <f>LOOKUP(J47,Sheet1!$A$2:$A$141,Sheet1!$D$2:$D$141)</f>
        <v>Boole Basement</v>
      </c>
    </row>
    <row r="48" spans="1:13" ht="19.5" thickBot="1" x14ac:dyDescent="0.35">
      <c r="A48" s="287">
        <v>40</v>
      </c>
      <c r="B48" s="314"/>
      <c r="C48" s="74"/>
      <c r="D48" s="35"/>
      <c r="E48" s="74">
        <v>676</v>
      </c>
      <c r="F48" s="37" t="str">
        <f>LOOKUP(I48,Authors!$A$2:$A$723,Authors!$B$2:$B$723)</f>
        <v>Dr. Jared Peters</v>
      </c>
      <c r="G48" s="37" t="s">
        <v>952</v>
      </c>
      <c r="H48" s="37" t="s">
        <v>953</v>
      </c>
      <c r="I48" s="39">
        <v>677</v>
      </c>
      <c r="J48" s="290" t="s">
        <v>1111</v>
      </c>
      <c r="K48" s="289" t="str">
        <f>LOOKUP(J48,Sheet1!$A$2:$A$141,Sheet1!$B$2:$B$141)</f>
        <v xml:space="preserve">Tuesday 18th </v>
      </c>
      <c r="L48" s="288" t="str">
        <f>LOOKUP(J48,Sheet1!$A$2:$A$141,Sheet1!$C$2:$C$141)</f>
        <v>09:00 - 10:40</v>
      </c>
      <c r="M48" s="288" t="str">
        <f>LOOKUP(J48,Sheet1!$A$2:$A$141,Sheet1!$D$2:$D$141)</f>
        <v>Boole Basement</v>
      </c>
    </row>
    <row r="49" spans="1:13" ht="18.75" x14ac:dyDescent="0.3">
      <c r="A49" s="287">
        <v>41</v>
      </c>
      <c r="B49" s="294"/>
      <c r="C49" s="306"/>
      <c r="D49" s="305"/>
      <c r="E49" s="306"/>
      <c r="F49" s="305"/>
      <c r="H49" s="305"/>
      <c r="I49" s="297"/>
      <c r="J49" s="290"/>
      <c r="K49" s="289"/>
    </row>
    <row r="50" spans="1:13" ht="15.75" thickBot="1" x14ac:dyDescent="0.3">
      <c r="A50" s="287">
        <v>42</v>
      </c>
      <c r="B50" s="65" t="s">
        <v>1236</v>
      </c>
      <c r="C50" s="40" t="s">
        <v>1238</v>
      </c>
      <c r="D50" s="40" t="s">
        <v>1237</v>
      </c>
      <c r="E50" s="40" t="s">
        <v>1403</v>
      </c>
      <c r="F50" s="42" t="s">
        <v>2070</v>
      </c>
      <c r="G50" s="41" t="s">
        <v>483</v>
      </c>
      <c r="H50" s="42" t="s">
        <v>1306</v>
      </c>
      <c r="I50" s="65" t="s">
        <v>1214</v>
      </c>
      <c r="J50" s="290"/>
      <c r="K50" s="289"/>
    </row>
    <row r="51" spans="1:13" ht="18.75" x14ac:dyDescent="0.3">
      <c r="A51" s="287">
        <v>43</v>
      </c>
      <c r="B51" s="315"/>
      <c r="C51" s="83"/>
      <c r="D51" s="23"/>
      <c r="E51" s="83">
        <v>512</v>
      </c>
      <c r="F51" s="25" t="str">
        <f>LOOKUP(I51,Authors!$A$2:$A$723,Authors!$B$2:$B$723)</f>
        <v>Mr. Sven Störtenbecker</v>
      </c>
      <c r="G51" s="25" t="s">
        <v>99</v>
      </c>
      <c r="H51" s="25" t="s">
        <v>954</v>
      </c>
      <c r="I51" s="27">
        <v>422</v>
      </c>
      <c r="J51" s="290" t="s">
        <v>1112</v>
      </c>
      <c r="K51" s="289" t="str">
        <f>LOOKUP(J51,Sheet1!$A$2:$A$141,Sheet1!$B$2:$B$141)</f>
        <v>Wednesday 19th</v>
      </c>
      <c r="L51" s="288" t="str">
        <f>LOOKUP(J51,Sheet1!$A$2:$A$141,Sheet1!$C$2:$C$141)</f>
        <v>09:00 - 10:40</v>
      </c>
      <c r="M51" s="288" t="str">
        <f>LOOKUP(J51,Sheet1!$A$2:$A$141,Sheet1!$D$2:$D$141)</f>
        <v>Boole Basement</v>
      </c>
    </row>
    <row r="52" spans="1:13" ht="18.75" x14ac:dyDescent="0.3">
      <c r="A52" s="287">
        <v>44</v>
      </c>
      <c r="B52" s="161"/>
      <c r="C52" s="64"/>
      <c r="D52" s="64" t="str">
        <f>K51</f>
        <v>Wednesday 19th</v>
      </c>
      <c r="E52" s="64">
        <v>527</v>
      </c>
      <c r="F52" s="31" t="str">
        <f>LOOKUP(I52,Authors!$A$2:$A$723,Authors!$B$2:$B$723)</f>
        <v>Mr. Paul Pirrie</v>
      </c>
      <c r="G52" s="31" t="s">
        <v>955</v>
      </c>
      <c r="H52" s="31" t="s">
        <v>956</v>
      </c>
      <c r="I52" s="33">
        <v>441</v>
      </c>
      <c r="J52" s="290" t="s">
        <v>1112</v>
      </c>
      <c r="K52" s="289" t="str">
        <f>LOOKUP(J52,Sheet1!$A$2:$A$141,Sheet1!$B$2:$B$141)</f>
        <v>Wednesday 19th</v>
      </c>
      <c r="L52" s="288" t="str">
        <f>LOOKUP(J52,Sheet1!$A$2:$A$141,Sheet1!$C$2:$C$141)</f>
        <v>09:00 - 10:40</v>
      </c>
      <c r="M52" s="288" t="str">
        <f>LOOKUP(J52,Sheet1!$A$2:$A$141,Sheet1!$D$2:$D$141)</f>
        <v>Boole Basement</v>
      </c>
    </row>
    <row r="53" spans="1:13" ht="18.75" x14ac:dyDescent="0.3">
      <c r="A53" s="287">
        <v>45</v>
      </c>
      <c r="B53" s="161" t="str">
        <f>J53</f>
        <v>7.7a.</v>
      </c>
      <c r="C53" s="64" t="s">
        <v>1328</v>
      </c>
      <c r="D53" s="64" t="str">
        <f>L51</f>
        <v>09:00 - 10:40</v>
      </c>
      <c r="E53" s="64">
        <v>570</v>
      </c>
      <c r="F53" s="31" t="str">
        <f>LOOKUP(I53,Authors!$A$2:$A$723,Authors!$B$2:$B$723)</f>
        <v>Dr. Till Naumann</v>
      </c>
      <c r="G53" s="31" t="s">
        <v>957</v>
      </c>
      <c r="H53" s="31" t="s">
        <v>958</v>
      </c>
      <c r="I53" s="33">
        <v>495</v>
      </c>
      <c r="J53" s="290" t="s">
        <v>1112</v>
      </c>
      <c r="K53" s="289" t="str">
        <f>LOOKUP(J53,Sheet1!$A$2:$A$141,Sheet1!$B$2:$B$141)</f>
        <v>Wednesday 19th</v>
      </c>
      <c r="L53" s="288" t="str">
        <f>LOOKUP(J53,Sheet1!$A$2:$A$141,Sheet1!$C$2:$C$141)</f>
        <v>09:00 - 10:40</v>
      </c>
      <c r="M53" s="288" t="str">
        <f>LOOKUP(J53,Sheet1!$A$2:$A$141,Sheet1!$D$2:$D$141)</f>
        <v>Boole Basement</v>
      </c>
    </row>
    <row r="54" spans="1:13" ht="18.75" x14ac:dyDescent="0.3">
      <c r="A54" s="287">
        <v>46</v>
      </c>
      <c r="B54" s="161"/>
      <c r="C54" s="64" t="s">
        <v>1329</v>
      </c>
      <c r="D54" s="64" t="str">
        <f>M51</f>
        <v>Boole Basement</v>
      </c>
      <c r="E54" s="64">
        <v>634</v>
      </c>
      <c r="F54" s="31" t="str">
        <f>LOOKUP(I54,Authors!$A$2:$A$723,Authors!$B$2:$B$723)</f>
        <v>Mr. Jan-Christoph Hinrichs</v>
      </c>
      <c r="G54" s="31" t="s">
        <v>959</v>
      </c>
      <c r="H54" s="31" t="s">
        <v>960</v>
      </c>
      <c r="I54" s="33">
        <v>578</v>
      </c>
      <c r="J54" s="290" t="s">
        <v>1112</v>
      </c>
      <c r="K54" s="289" t="str">
        <f>LOOKUP(J54,Sheet1!$A$2:$A$141,Sheet1!$B$2:$B$141)</f>
        <v>Wednesday 19th</v>
      </c>
      <c r="L54" s="288" t="str">
        <f>LOOKUP(J54,Sheet1!$A$2:$A$141,Sheet1!$C$2:$C$141)</f>
        <v>09:00 - 10:40</v>
      </c>
      <c r="M54" s="288" t="str">
        <f>LOOKUP(J54,Sheet1!$A$2:$A$141,Sheet1!$D$2:$D$141)</f>
        <v>Boole Basement</v>
      </c>
    </row>
    <row r="55" spans="1:13" ht="19.5" thickBot="1" x14ac:dyDescent="0.35">
      <c r="A55" s="287">
        <v>47</v>
      </c>
      <c r="B55" s="314"/>
      <c r="C55" s="74"/>
      <c r="D55" s="35"/>
      <c r="E55" s="74">
        <v>532</v>
      </c>
      <c r="F55" s="37" t="str">
        <f>LOOKUP(I55,Authors!$A$2:$A$723,Authors!$B$2:$B$723)</f>
        <v>Dr. Arno Van Wingerde</v>
      </c>
      <c r="G55" s="37" t="s">
        <v>96</v>
      </c>
      <c r="H55" s="37" t="s">
        <v>961</v>
      </c>
      <c r="I55" s="39">
        <v>589</v>
      </c>
      <c r="J55" s="290" t="s">
        <v>1112</v>
      </c>
      <c r="K55" s="289" t="str">
        <f>LOOKUP(J55,Sheet1!$A$2:$A$141,Sheet1!$B$2:$B$141)</f>
        <v>Wednesday 19th</v>
      </c>
      <c r="L55" s="288" t="str">
        <f>LOOKUP(J55,Sheet1!$A$2:$A$141,Sheet1!$C$2:$C$141)</f>
        <v>09:00 - 10:40</v>
      </c>
      <c r="M55" s="288" t="str">
        <f>LOOKUP(J55,Sheet1!$A$2:$A$141,Sheet1!$D$2:$D$141)</f>
        <v>Boole Basement</v>
      </c>
    </row>
    <row r="56" spans="1:13" ht="18.75" x14ac:dyDescent="0.3">
      <c r="A56" s="287">
        <v>48</v>
      </c>
      <c r="B56" s="294"/>
      <c r="C56" s="306"/>
      <c r="D56" s="305"/>
      <c r="E56" s="306"/>
      <c r="F56" s="305"/>
      <c r="H56" s="305"/>
      <c r="I56" s="297"/>
      <c r="J56" s="290"/>
      <c r="K56" s="289"/>
    </row>
    <row r="57" spans="1:13" ht="15.75" thickBot="1" x14ac:dyDescent="0.3">
      <c r="A57" s="287">
        <v>49</v>
      </c>
      <c r="B57" s="65" t="s">
        <v>1236</v>
      </c>
      <c r="C57" s="65" t="s">
        <v>1238</v>
      </c>
      <c r="D57" s="65" t="s">
        <v>1237</v>
      </c>
      <c r="E57" s="65" t="s">
        <v>1403</v>
      </c>
      <c r="F57" s="42" t="s">
        <v>2070</v>
      </c>
      <c r="G57" s="66" t="s">
        <v>483</v>
      </c>
      <c r="H57" s="138" t="s">
        <v>1306</v>
      </c>
      <c r="I57" s="65" t="s">
        <v>1214</v>
      </c>
      <c r="J57" s="290"/>
      <c r="K57" s="289"/>
    </row>
    <row r="58" spans="1:13" ht="18.75" x14ac:dyDescent="0.3">
      <c r="A58" s="287">
        <v>50</v>
      </c>
      <c r="B58" s="315"/>
      <c r="C58" s="83"/>
      <c r="D58" s="83" t="str">
        <f>K58</f>
        <v>Wednesday 19th</v>
      </c>
      <c r="E58" s="83">
        <v>662</v>
      </c>
      <c r="F58" s="25" t="str">
        <f>LOOKUP(I58,Authors!$A$2:$A$723,Authors!$B$2:$B$723)</f>
        <v>Dr. Maciej Karczewski</v>
      </c>
      <c r="G58" s="25" t="s">
        <v>962</v>
      </c>
      <c r="H58" s="25" t="s">
        <v>963</v>
      </c>
      <c r="I58" s="27">
        <v>636</v>
      </c>
      <c r="J58" s="290" t="s">
        <v>1113</v>
      </c>
      <c r="K58" s="289" t="str">
        <f>LOOKUP(J58,Sheet1!$A$2:$A$141,Sheet1!$B$2:$B$141)</f>
        <v>Wednesday 19th</v>
      </c>
      <c r="L58" s="288" t="str">
        <f>LOOKUP(J58,Sheet1!$A$2:$A$141,Sheet1!$C$2:$C$141)</f>
        <v>11:10-12:50</v>
      </c>
      <c r="M58" s="288" t="str">
        <f>LOOKUP(J58,Sheet1!$A$2:$A$141,Sheet1!$D$2:$D$141)</f>
        <v>Boole Basement</v>
      </c>
    </row>
    <row r="59" spans="1:13" ht="18.75" x14ac:dyDescent="0.3">
      <c r="A59" s="287">
        <v>51</v>
      </c>
      <c r="B59" s="161" t="str">
        <f>J59</f>
        <v>7.7b.</v>
      </c>
      <c r="C59" s="64" t="s">
        <v>1328</v>
      </c>
      <c r="D59" s="64" t="str">
        <f>L58</f>
        <v>11:10-12:50</v>
      </c>
      <c r="E59" s="64">
        <v>725</v>
      </c>
      <c r="F59" s="31" t="str">
        <f>LOOKUP(I59,Authors!$A$2:$A$723,Authors!$B$2:$B$723)</f>
        <v>Prof Yuji Ohya</v>
      </c>
      <c r="G59" s="31" t="s">
        <v>298</v>
      </c>
      <c r="H59" s="31" t="s">
        <v>964</v>
      </c>
      <c r="I59" s="33">
        <v>698</v>
      </c>
      <c r="J59" s="290" t="s">
        <v>1113</v>
      </c>
      <c r="K59" s="289" t="str">
        <f>LOOKUP(J59,Sheet1!$A$2:$A$141,Sheet1!$B$2:$B$141)</f>
        <v>Wednesday 19th</v>
      </c>
      <c r="L59" s="288" t="str">
        <f>LOOKUP(J59,Sheet1!$A$2:$A$141,Sheet1!$C$2:$C$141)</f>
        <v>11:10-12:50</v>
      </c>
      <c r="M59" s="288" t="str">
        <f>LOOKUP(J59,Sheet1!$A$2:$A$141,Sheet1!$D$2:$D$141)</f>
        <v>Boole Basement</v>
      </c>
    </row>
    <row r="60" spans="1:13" ht="18.75" x14ac:dyDescent="0.3">
      <c r="A60" s="287">
        <v>52</v>
      </c>
      <c r="B60" s="161"/>
      <c r="C60" s="64" t="s">
        <v>1329</v>
      </c>
      <c r="D60" s="64" t="str">
        <f>M58</f>
        <v>Boole Basement</v>
      </c>
      <c r="E60" s="64"/>
      <c r="F60" s="358" t="s">
        <v>1425</v>
      </c>
      <c r="G60" s="358" t="s">
        <v>1425</v>
      </c>
      <c r="H60" s="358" t="s">
        <v>1425</v>
      </c>
      <c r="I60" s="359"/>
      <c r="J60" s="290" t="s">
        <v>1113</v>
      </c>
      <c r="K60" s="289" t="str">
        <f>LOOKUP(J60,Sheet1!$A$2:$A$141,Sheet1!$B$2:$B$141)</f>
        <v>Wednesday 19th</v>
      </c>
      <c r="L60" s="288" t="str">
        <f>LOOKUP(J60,Sheet1!$A$2:$A$141,Sheet1!$C$2:$C$141)</f>
        <v>11:10-12:50</v>
      </c>
      <c r="M60" s="288" t="str">
        <f>LOOKUP(J60,Sheet1!$A$2:$A$141,Sheet1!$D$2:$D$141)</f>
        <v>Boole Basement</v>
      </c>
    </row>
    <row r="61" spans="1:13" ht="19.5" thickBot="1" x14ac:dyDescent="0.35">
      <c r="A61" s="287">
        <v>53</v>
      </c>
      <c r="B61" s="314"/>
      <c r="C61" s="74"/>
      <c r="D61" s="35"/>
      <c r="E61" s="360"/>
      <c r="F61" s="360" t="s">
        <v>1425</v>
      </c>
      <c r="G61" s="360" t="s">
        <v>1425</v>
      </c>
      <c r="H61" s="360" t="s">
        <v>1425</v>
      </c>
      <c r="I61" s="361"/>
      <c r="J61" s="290" t="s">
        <v>1113</v>
      </c>
      <c r="K61" s="289" t="str">
        <f>LOOKUP(J61,Sheet1!$A$2:$A$141,Sheet1!$B$2:$B$141)</f>
        <v>Wednesday 19th</v>
      </c>
      <c r="L61" s="288" t="str">
        <f>LOOKUP(J61,Sheet1!$A$2:$A$141,Sheet1!$C$2:$C$141)</f>
        <v>11:10-12:50</v>
      </c>
      <c r="M61" s="288" t="str">
        <f>LOOKUP(J61,Sheet1!$A$2:$A$141,Sheet1!$D$2:$D$141)</f>
        <v>Boole Basement</v>
      </c>
    </row>
    <row r="62" spans="1:13" ht="18.75" x14ac:dyDescent="0.3">
      <c r="A62" s="287">
        <v>54</v>
      </c>
      <c r="B62" s="294"/>
      <c r="C62" s="295"/>
      <c r="D62" s="296"/>
      <c r="E62" s="297"/>
      <c r="F62" s="298"/>
      <c r="G62" s="298"/>
      <c r="H62" s="299"/>
      <c r="I62" s="295"/>
      <c r="J62" s="290"/>
      <c r="K62" s="289"/>
    </row>
    <row r="63" spans="1:13" ht="15.75" thickBot="1" x14ac:dyDescent="0.3">
      <c r="A63" s="287">
        <v>55</v>
      </c>
      <c r="B63" s="65" t="s">
        <v>1236</v>
      </c>
      <c r="C63" s="40" t="s">
        <v>1238</v>
      </c>
      <c r="D63" s="40" t="s">
        <v>1237</v>
      </c>
      <c r="E63" s="40" t="s">
        <v>1403</v>
      </c>
      <c r="F63" s="42" t="s">
        <v>2070</v>
      </c>
      <c r="G63" s="41" t="s">
        <v>483</v>
      </c>
      <c r="H63" s="42" t="s">
        <v>1306</v>
      </c>
      <c r="I63" s="65" t="s">
        <v>1214</v>
      </c>
      <c r="J63" s="290"/>
      <c r="K63" s="289"/>
    </row>
    <row r="64" spans="1:13" ht="18.75" x14ac:dyDescent="0.3">
      <c r="A64" s="287">
        <v>56</v>
      </c>
      <c r="B64" s="315"/>
      <c r="C64" s="83"/>
      <c r="D64" s="23"/>
      <c r="E64" s="83">
        <v>665</v>
      </c>
      <c r="F64" s="25" t="str">
        <f>LOOKUP(I64,Authors!$A$2:$A$723,Authors!$B$2:$B$723)</f>
        <v>Prof Carlos Guedes Soares</v>
      </c>
      <c r="G64" s="25" t="s">
        <v>987</v>
      </c>
      <c r="H64" s="25" t="s">
        <v>988</v>
      </c>
      <c r="I64" s="27">
        <v>661</v>
      </c>
      <c r="J64" s="290" t="s">
        <v>1114</v>
      </c>
      <c r="K64" s="289" t="str">
        <f>LOOKUP(J64,Sheet1!$A$2:$A$141,Sheet1!$B$2:$B$141)</f>
        <v>Thursday 20th</v>
      </c>
      <c r="L64" s="288" t="str">
        <f>LOOKUP(J64,Sheet1!$A$2:$A$141,Sheet1!$C$2:$C$141)</f>
        <v>09:00 - 10:40</v>
      </c>
      <c r="M64" s="288" t="str">
        <f>LOOKUP(J64,Sheet1!$A$2:$A$141,Sheet1!$D$2:$D$141)</f>
        <v>Boole Basement</v>
      </c>
    </row>
    <row r="65" spans="1:13" ht="18.75" x14ac:dyDescent="0.3">
      <c r="A65" s="287">
        <v>57</v>
      </c>
      <c r="B65" s="161"/>
      <c r="C65" s="64" t="s">
        <v>1330</v>
      </c>
      <c r="D65" s="64" t="str">
        <f>K64</f>
        <v>Thursday 20th</v>
      </c>
      <c r="E65" s="64">
        <v>23</v>
      </c>
      <c r="F65" s="31" t="str">
        <f>LOOKUP(I65,Authors!$A$2:$A$723,Authors!$B$2:$B$723)</f>
        <v>Ms. Fabíola Pereira</v>
      </c>
      <c r="G65" s="31" t="s">
        <v>965</v>
      </c>
      <c r="H65" s="31" t="s">
        <v>966</v>
      </c>
      <c r="I65" s="33">
        <v>92</v>
      </c>
      <c r="J65" s="290" t="s">
        <v>1114</v>
      </c>
      <c r="K65" s="289" t="str">
        <f>LOOKUP(J65,Sheet1!$A$2:$A$141,Sheet1!$B$2:$B$141)</f>
        <v>Thursday 20th</v>
      </c>
      <c r="L65" s="288" t="str">
        <f>LOOKUP(J65,Sheet1!$A$2:$A$141,Sheet1!$C$2:$C$141)</f>
        <v>09:00 - 10:40</v>
      </c>
      <c r="M65" s="288" t="str">
        <f>LOOKUP(J65,Sheet1!$A$2:$A$141,Sheet1!$D$2:$D$141)</f>
        <v>Boole Basement</v>
      </c>
    </row>
    <row r="66" spans="1:13" ht="18.75" x14ac:dyDescent="0.3">
      <c r="A66" s="287">
        <v>58</v>
      </c>
      <c r="B66" s="159" t="str">
        <f>J66</f>
        <v>7.9a.</v>
      </c>
      <c r="C66" s="64" t="s">
        <v>1331</v>
      </c>
      <c r="D66" s="64" t="str">
        <f>L64</f>
        <v>09:00 - 10:40</v>
      </c>
      <c r="E66" s="64">
        <v>396</v>
      </c>
      <c r="F66" s="31" t="str">
        <f>LOOKUP(I66,Authors!$A$2:$A$723,Authors!$B$2:$B$723)</f>
        <v>Mr. bernardino Counago</v>
      </c>
      <c r="G66" s="52" t="s">
        <v>967</v>
      </c>
      <c r="H66" s="52" t="s">
        <v>968</v>
      </c>
      <c r="I66" s="33">
        <v>359</v>
      </c>
      <c r="J66" s="290" t="s">
        <v>1114</v>
      </c>
      <c r="K66" s="289" t="str">
        <f>LOOKUP(J66,Sheet1!$A$2:$A$141,Sheet1!$B$2:$B$141)</f>
        <v>Thursday 20th</v>
      </c>
      <c r="L66" s="288" t="str">
        <f>LOOKUP(J66,Sheet1!$A$2:$A$141,Sheet1!$C$2:$C$141)</f>
        <v>09:00 - 10:40</v>
      </c>
      <c r="M66" s="288" t="str">
        <f>LOOKUP(J66,Sheet1!$A$2:$A$141,Sheet1!$D$2:$D$141)</f>
        <v>Boole Basement</v>
      </c>
    </row>
    <row r="67" spans="1:13" ht="18.75" x14ac:dyDescent="0.3">
      <c r="A67" s="287">
        <v>59</v>
      </c>
      <c r="B67" s="161"/>
      <c r="C67" s="68"/>
      <c r="D67" s="64" t="str">
        <f>M64</f>
        <v>Boole Basement</v>
      </c>
      <c r="E67" s="64">
        <v>674</v>
      </c>
      <c r="F67" s="31" t="str">
        <f>LOOKUP(I67,Authors!$A$2:$A$723,Authors!$B$2:$B$723)</f>
        <v>Mrs Dina Silva</v>
      </c>
      <c r="G67" s="31" t="s">
        <v>985</v>
      </c>
      <c r="H67" s="31" t="s">
        <v>986</v>
      </c>
      <c r="I67" s="33">
        <v>638</v>
      </c>
      <c r="J67" s="290" t="s">
        <v>1114</v>
      </c>
      <c r="K67" s="289" t="str">
        <f>LOOKUP(J67,Sheet1!$A$2:$A$141,Sheet1!$B$2:$B$141)</f>
        <v>Thursday 20th</v>
      </c>
      <c r="L67" s="288" t="str">
        <f>LOOKUP(J67,Sheet1!$A$2:$A$141,Sheet1!$C$2:$C$141)</f>
        <v>09:00 - 10:40</v>
      </c>
      <c r="M67" s="288" t="str">
        <f>LOOKUP(J67,Sheet1!$A$2:$A$141,Sheet1!$D$2:$D$141)</f>
        <v>Boole Basement</v>
      </c>
    </row>
    <row r="68" spans="1:13" ht="19.5" thickBot="1" x14ac:dyDescent="0.35">
      <c r="A68" s="287">
        <v>60</v>
      </c>
      <c r="B68" s="314"/>
      <c r="C68" s="74"/>
      <c r="D68" s="35"/>
      <c r="E68" s="74">
        <v>660</v>
      </c>
      <c r="F68" s="37" t="str">
        <f>LOOKUP(I68,Authors!$A$2:$A$723,Authors!$B$2:$B$723)</f>
        <v>Mr. Jorge Altuzarra</v>
      </c>
      <c r="G68" s="37" t="s">
        <v>969</v>
      </c>
      <c r="H68" s="37" t="s">
        <v>970</v>
      </c>
      <c r="I68" s="39">
        <v>619</v>
      </c>
      <c r="J68" s="290" t="s">
        <v>1114</v>
      </c>
      <c r="K68" s="289" t="str">
        <f>LOOKUP(J68,Sheet1!$A$2:$A$141,Sheet1!$B$2:$B$141)</f>
        <v>Thursday 20th</v>
      </c>
      <c r="L68" s="288" t="str">
        <f>LOOKUP(J68,Sheet1!$A$2:$A$141,Sheet1!$C$2:$C$141)</f>
        <v>09:00 - 10:40</v>
      </c>
      <c r="M68" s="288" t="str">
        <f>LOOKUP(J68,Sheet1!$A$2:$A$141,Sheet1!$D$2:$D$141)</f>
        <v>Boole Basement</v>
      </c>
    </row>
    <row r="69" spans="1:13" ht="18.75" x14ac:dyDescent="0.3">
      <c r="A69" s="287">
        <v>61</v>
      </c>
      <c r="B69" s="304"/>
      <c r="C69" s="306"/>
      <c r="D69" s="305"/>
      <c r="E69" s="306"/>
      <c r="F69" s="305"/>
      <c r="H69" s="305"/>
      <c r="I69" s="306"/>
      <c r="J69" s="290"/>
      <c r="K69" s="289"/>
    </row>
    <row r="70" spans="1:13" ht="15.75" thickBot="1" x14ac:dyDescent="0.3">
      <c r="A70" s="287">
        <v>62</v>
      </c>
      <c r="B70" s="65" t="s">
        <v>1236</v>
      </c>
      <c r="C70" s="40" t="s">
        <v>1238</v>
      </c>
      <c r="D70" s="40" t="s">
        <v>1237</v>
      </c>
      <c r="E70" s="40" t="s">
        <v>1403</v>
      </c>
      <c r="F70" s="42" t="s">
        <v>2070</v>
      </c>
      <c r="G70" s="41" t="s">
        <v>483</v>
      </c>
      <c r="H70" s="42" t="s">
        <v>1306</v>
      </c>
      <c r="I70" s="65" t="s">
        <v>1214</v>
      </c>
      <c r="J70" s="290"/>
      <c r="K70" s="289"/>
    </row>
    <row r="71" spans="1:13" ht="18.75" x14ac:dyDescent="0.3">
      <c r="A71" s="287">
        <v>63</v>
      </c>
      <c r="B71" s="315"/>
      <c r="C71" s="83"/>
      <c r="D71" s="23"/>
      <c r="E71" s="83">
        <v>148</v>
      </c>
      <c r="F71" s="25" t="str">
        <f>LOOKUP(I71,Authors!$A$2:$A$723,Authors!$B$2:$B$723)</f>
        <v>Dr. Juan José Cartelle-Barros</v>
      </c>
      <c r="G71" s="25" t="s">
        <v>971</v>
      </c>
      <c r="H71" s="25" t="s">
        <v>972</v>
      </c>
      <c r="I71" s="27">
        <v>622</v>
      </c>
      <c r="J71" s="290" t="s">
        <v>1115</v>
      </c>
      <c r="K71" s="289" t="str">
        <f>LOOKUP(J71,Sheet1!$A$2:$A$141,Sheet1!$B$2:$B$141)</f>
        <v>Thursday 20th</v>
      </c>
      <c r="L71" s="288" t="str">
        <f>LOOKUP(J71,Sheet1!$A$2:$A$141,Sheet1!$C$2:$C$141)</f>
        <v>11:10-12:50</v>
      </c>
      <c r="M71" s="288" t="str">
        <f>LOOKUP(J71,Sheet1!$A$2:$A$141,Sheet1!$D$2:$D$141)</f>
        <v>Boole Basement</v>
      </c>
    </row>
    <row r="72" spans="1:13" ht="18.75" x14ac:dyDescent="0.3">
      <c r="A72" s="287">
        <v>64</v>
      </c>
      <c r="B72" s="161"/>
      <c r="C72" s="64" t="s">
        <v>1330</v>
      </c>
      <c r="D72" s="64" t="str">
        <f>K71</f>
        <v>Thursday 20th</v>
      </c>
      <c r="E72" s="64">
        <v>668</v>
      </c>
      <c r="F72" s="31" t="str">
        <f>LOOKUP(I72,Authors!$A$2:$A$723,Authors!$B$2:$B$723)</f>
        <v>Dr. Nuno Amaro</v>
      </c>
      <c r="G72" s="31" t="s">
        <v>973</v>
      </c>
      <c r="H72" s="31" t="s">
        <v>974</v>
      </c>
      <c r="I72" s="33">
        <v>623</v>
      </c>
      <c r="J72" s="290" t="s">
        <v>1115</v>
      </c>
      <c r="K72" s="289" t="str">
        <f>LOOKUP(J72,Sheet1!$A$2:$A$141,Sheet1!$B$2:$B$141)</f>
        <v>Thursday 20th</v>
      </c>
      <c r="L72" s="288" t="str">
        <f>LOOKUP(J72,Sheet1!$A$2:$A$141,Sheet1!$C$2:$C$141)</f>
        <v>11:10-12:50</v>
      </c>
      <c r="M72" s="288" t="str">
        <f>LOOKUP(J72,Sheet1!$A$2:$A$141,Sheet1!$D$2:$D$141)</f>
        <v>Boole Basement</v>
      </c>
    </row>
    <row r="73" spans="1:13" ht="18.75" x14ac:dyDescent="0.3">
      <c r="A73" s="287">
        <v>65</v>
      </c>
      <c r="B73" s="161" t="str">
        <f>J73</f>
        <v>7.9b.</v>
      </c>
      <c r="C73" s="64" t="s">
        <v>1331</v>
      </c>
      <c r="D73" s="64" t="str">
        <f>L71</f>
        <v>11:10-12:50</v>
      </c>
      <c r="E73" s="64">
        <v>670</v>
      </c>
      <c r="F73" s="31" t="str">
        <f>LOOKUP(I73,Authors!$A$2:$A$723,Authors!$B$2:$B$723)</f>
        <v>Mr. Hugo Díaz Martínez</v>
      </c>
      <c r="G73" s="31" t="s">
        <v>975</v>
      </c>
      <c r="H73" s="31" t="s">
        <v>976</v>
      </c>
      <c r="I73" s="33">
        <v>625</v>
      </c>
      <c r="J73" s="290" t="s">
        <v>1115</v>
      </c>
      <c r="K73" s="289" t="str">
        <f>LOOKUP(J73,Sheet1!$A$2:$A$141,Sheet1!$B$2:$B$141)</f>
        <v>Thursday 20th</v>
      </c>
      <c r="L73" s="288" t="str">
        <f>LOOKUP(J73,Sheet1!$A$2:$A$141,Sheet1!$C$2:$C$141)</f>
        <v>11:10-12:50</v>
      </c>
      <c r="M73" s="288" t="str">
        <f>LOOKUP(J73,Sheet1!$A$2:$A$141,Sheet1!$D$2:$D$141)</f>
        <v>Boole Basement</v>
      </c>
    </row>
    <row r="74" spans="1:13" ht="18.75" x14ac:dyDescent="0.3">
      <c r="A74" s="287">
        <v>66</v>
      </c>
      <c r="B74" s="161"/>
      <c r="C74" s="64"/>
      <c r="D74" s="64" t="str">
        <f>M71</f>
        <v>Boole Basement</v>
      </c>
      <c r="E74" s="64">
        <v>672</v>
      </c>
      <c r="F74" s="31" t="str">
        <f>LOOKUP(I74,Authors!$A$2:$A$723,Authors!$B$2:$B$723)</f>
        <v>Dr. Sean  Loughney</v>
      </c>
      <c r="G74" s="31" t="s">
        <v>977</v>
      </c>
      <c r="H74" s="31" t="s">
        <v>978</v>
      </c>
      <c r="I74" s="33">
        <v>626</v>
      </c>
      <c r="J74" s="290" t="s">
        <v>1115</v>
      </c>
      <c r="K74" s="289" t="str">
        <f>LOOKUP(J74,Sheet1!$A$2:$A$141,Sheet1!$B$2:$B$141)</f>
        <v>Thursday 20th</v>
      </c>
      <c r="L74" s="288" t="str">
        <f>LOOKUP(J74,Sheet1!$A$2:$A$141,Sheet1!$C$2:$C$141)</f>
        <v>11:10-12:50</v>
      </c>
      <c r="M74" s="288" t="str">
        <f>LOOKUP(J74,Sheet1!$A$2:$A$141,Sheet1!$D$2:$D$141)</f>
        <v>Boole Basement</v>
      </c>
    </row>
    <row r="75" spans="1:13" ht="19.5" thickBot="1" x14ac:dyDescent="0.35">
      <c r="A75" s="287">
        <v>67</v>
      </c>
      <c r="B75" s="314"/>
      <c r="C75" s="74"/>
      <c r="D75" s="35"/>
      <c r="E75" s="74">
        <v>671</v>
      </c>
      <c r="F75" s="37" t="str">
        <f>LOOKUP(I75,Authors!$A$2:$A$723,Authors!$B$2:$B$723)</f>
        <v>Mr. Felipe Vittori</v>
      </c>
      <c r="G75" s="37" t="s">
        <v>938</v>
      </c>
      <c r="H75" s="37" t="s">
        <v>980</v>
      </c>
      <c r="I75" s="39">
        <v>628</v>
      </c>
      <c r="J75" s="290" t="s">
        <v>1115</v>
      </c>
      <c r="K75" s="289" t="str">
        <f>LOOKUP(J75,Sheet1!$A$2:$A$141,Sheet1!$B$2:$B$141)</f>
        <v>Thursday 20th</v>
      </c>
      <c r="L75" s="288" t="str">
        <f>LOOKUP(J75,Sheet1!$A$2:$A$141,Sheet1!$C$2:$C$141)</f>
        <v>11:10-12:50</v>
      </c>
      <c r="M75" s="288" t="str">
        <f>LOOKUP(J75,Sheet1!$A$2:$A$141,Sheet1!$D$2:$D$141)</f>
        <v>Boole Basement</v>
      </c>
    </row>
    <row r="76" spans="1:13" ht="18.75" x14ac:dyDescent="0.3">
      <c r="A76" s="287">
        <v>68</v>
      </c>
      <c r="B76" s="304"/>
      <c r="C76" s="306"/>
      <c r="D76" s="305"/>
      <c r="E76" s="306"/>
      <c r="F76" s="305"/>
      <c r="H76" s="305"/>
      <c r="I76" s="306"/>
      <c r="J76" s="290"/>
      <c r="K76" s="289"/>
    </row>
    <row r="77" spans="1:13" ht="15.75" thickBot="1" x14ac:dyDescent="0.3">
      <c r="A77" s="287">
        <v>69</v>
      </c>
      <c r="B77" s="65" t="s">
        <v>1236</v>
      </c>
      <c r="C77" s="40" t="s">
        <v>1238</v>
      </c>
      <c r="D77" s="40" t="s">
        <v>1237</v>
      </c>
      <c r="E77" s="40" t="s">
        <v>1403</v>
      </c>
      <c r="F77" s="42" t="s">
        <v>2070</v>
      </c>
      <c r="G77" s="41" t="s">
        <v>483</v>
      </c>
      <c r="H77" s="42" t="s">
        <v>1306</v>
      </c>
      <c r="I77" s="65" t="s">
        <v>1214</v>
      </c>
      <c r="J77" s="290"/>
      <c r="K77" s="289"/>
    </row>
    <row r="78" spans="1:13" ht="18.75" x14ac:dyDescent="0.3">
      <c r="A78" s="287">
        <v>70</v>
      </c>
      <c r="B78" s="315"/>
      <c r="C78" s="83"/>
      <c r="D78" s="83" t="str">
        <f>K78</f>
        <v>Thursday 20th</v>
      </c>
      <c r="E78" s="83">
        <v>673</v>
      </c>
      <c r="F78" s="25" t="str">
        <f>LOOKUP(I78,Authors!$A$2:$A$723,Authors!$B$2:$B$723)</f>
        <v>Mr. Àlex Morató Casademunt</v>
      </c>
      <c r="G78" s="25" t="s">
        <v>981</v>
      </c>
      <c r="H78" s="25" t="s">
        <v>982</v>
      </c>
      <c r="I78" s="27">
        <v>630</v>
      </c>
      <c r="J78" s="290" t="s">
        <v>1116</v>
      </c>
      <c r="K78" s="289" t="str">
        <f>LOOKUP(J78,Sheet1!$A$2:$A$141,Sheet1!$B$2:$B$141)</f>
        <v>Thursday 20th</v>
      </c>
      <c r="L78" s="288" t="str">
        <f>LOOKUP(J78,Sheet1!$A$2:$A$141,Sheet1!$C$2:$C$141)</f>
        <v>14:10-15:50</v>
      </c>
      <c r="M78" s="288" t="str">
        <f>LOOKUP(J78,Sheet1!$A$2:$A$141,Sheet1!$D$2:$D$141)</f>
        <v>Boole Basement</v>
      </c>
    </row>
    <row r="79" spans="1:13" ht="18.75" x14ac:dyDescent="0.3">
      <c r="A79" s="287">
        <v>71</v>
      </c>
      <c r="B79" s="161" t="str">
        <f>J79</f>
        <v>7.9c.</v>
      </c>
      <c r="C79" s="64" t="s">
        <v>1330</v>
      </c>
      <c r="D79" s="64" t="str">
        <f>L78</f>
        <v>14:10-15:50</v>
      </c>
      <c r="E79" s="64">
        <v>682</v>
      </c>
      <c r="F79" s="31" t="str">
        <f>LOOKUP(I79,Authors!$A$2:$A$723,Authors!$B$2:$B$723)</f>
        <v>Dr. Antonio Souto-Iglesias</v>
      </c>
      <c r="G79" s="31" t="s">
        <v>983</v>
      </c>
      <c r="H79" s="31" t="s">
        <v>984</v>
      </c>
      <c r="I79" s="33">
        <v>637</v>
      </c>
      <c r="J79" s="290" t="s">
        <v>1116</v>
      </c>
      <c r="K79" s="289" t="str">
        <f>LOOKUP(J79,Sheet1!$A$2:$A$141,Sheet1!$B$2:$B$141)</f>
        <v>Thursday 20th</v>
      </c>
      <c r="L79" s="288" t="str">
        <f>LOOKUP(J79,Sheet1!$A$2:$A$141,Sheet1!$C$2:$C$141)</f>
        <v>14:10-15:50</v>
      </c>
      <c r="M79" s="288" t="str">
        <f>LOOKUP(J79,Sheet1!$A$2:$A$141,Sheet1!$D$2:$D$141)</f>
        <v>Boole Basement</v>
      </c>
    </row>
    <row r="80" spans="1:13" x14ac:dyDescent="0.25">
      <c r="A80" s="287">
        <v>72</v>
      </c>
      <c r="B80" s="313"/>
      <c r="C80" s="64" t="s">
        <v>1331</v>
      </c>
      <c r="D80" s="64" t="str">
        <f>M78</f>
        <v>Boole Basement</v>
      </c>
      <c r="E80" s="64">
        <v>672</v>
      </c>
      <c r="F80" s="31" t="str">
        <f>LOOKUP(I80,Authors!$A$2:$A$723,Authors!$B$2:$B$723)</f>
        <v>Dr. Musa Bashir</v>
      </c>
      <c r="G80" s="31" t="s">
        <v>977</v>
      </c>
      <c r="H80" s="31" t="s">
        <v>979</v>
      </c>
      <c r="I80" s="33">
        <v>627</v>
      </c>
      <c r="J80" s="290" t="s">
        <v>1116</v>
      </c>
      <c r="K80" s="289" t="str">
        <f>LOOKUP(J80,Sheet1!$A$2:$A$141,Sheet1!$B$2:$B$141)</f>
        <v>Thursday 20th</v>
      </c>
      <c r="L80" s="288" t="str">
        <f>LOOKUP(J80,Sheet1!$A$2:$A$141,Sheet1!$C$2:$C$141)</f>
        <v>14:10-15:50</v>
      </c>
      <c r="M80" s="288" t="str">
        <f>LOOKUP(J80,Sheet1!$A$2:$A$141,Sheet1!$D$2:$D$141)</f>
        <v>Boole Basement</v>
      </c>
    </row>
    <row r="81" spans="1:13" ht="15.75" thickBot="1" x14ac:dyDescent="0.3">
      <c r="A81" s="287">
        <v>73</v>
      </c>
      <c r="B81" s="317"/>
      <c r="C81" s="74"/>
      <c r="D81" s="35"/>
      <c r="E81" s="74">
        <v>724</v>
      </c>
      <c r="F81" s="37" t="str">
        <f>LOOKUP(I81,Authors!$A$2:$A$723,Authors!$B$2:$B$723)</f>
        <v>Dr. Abderrahim Bentamy</v>
      </c>
      <c r="G81" s="37" t="s">
        <v>940</v>
      </c>
      <c r="H81" s="37" t="s">
        <v>989</v>
      </c>
      <c r="I81" s="39">
        <v>737</v>
      </c>
      <c r="J81" s="290" t="s">
        <v>1116</v>
      </c>
      <c r="K81" s="289" t="str">
        <f>LOOKUP(J81,Sheet1!$A$2:$A$141,Sheet1!$B$2:$B$141)</f>
        <v>Thursday 20th</v>
      </c>
      <c r="L81" s="288" t="str">
        <f>LOOKUP(J81,Sheet1!$A$2:$A$141,Sheet1!$C$2:$C$141)</f>
        <v>14:10-15:50</v>
      </c>
      <c r="M81" s="288" t="str">
        <f>LOOKUP(J81,Sheet1!$A$2:$A$141,Sheet1!$D$2:$D$141)</f>
        <v>Boole Basement</v>
      </c>
    </row>
    <row r="82" spans="1:13" x14ac:dyDescent="0.25">
      <c r="A82" s="287">
        <v>74</v>
      </c>
      <c r="B82" s="298"/>
      <c r="C82" s="295"/>
      <c r="D82" s="298"/>
      <c r="E82" s="295"/>
      <c r="F82" s="298"/>
      <c r="G82" s="298"/>
      <c r="H82" s="298"/>
      <c r="I82" s="295"/>
      <c r="J82" s="289"/>
      <c r="K82" s="289"/>
    </row>
    <row r="83" spans="1:13" ht="15.75" thickBot="1" x14ac:dyDescent="0.3">
      <c r="A83" s="287">
        <v>75</v>
      </c>
      <c r="B83" s="65" t="s">
        <v>1236</v>
      </c>
      <c r="C83" s="40" t="s">
        <v>1238</v>
      </c>
      <c r="D83" s="40" t="s">
        <v>1237</v>
      </c>
      <c r="E83" s="40" t="s">
        <v>1403</v>
      </c>
      <c r="F83" s="42" t="s">
        <v>2070</v>
      </c>
      <c r="G83" s="41" t="s">
        <v>483</v>
      </c>
      <c r="H83" s="42" t="s">
        <v>1306</v>
      </c>
      <c r="I83" s="65" t="s">
        <v>1214</v>
      </c>
      <c r="J83" s="289"/>
      <c r="K83" s="289"/>
    </row>
    <row r="84" spans="1:13" ht="18.75" x14ac:dyDescent="0.3">
      <c r="A84" s="287">
        <v>76</v>
      </c>
      <c r="B84" s="145"/>
      <c r="C84" s="83"/>
      <c r="D84" s="23"/>
      <c r="E84" s="70">
        <v>241</v>
      </c>
      <c r="F84" s="25" t="str">
        <f>LOOKUP(I84,Authors!$A$2:$A$723,Authors!$B$2:$B$723)</f>
        <v>Mr. Unnikrishnan Brijitha Madhavan</v>
      </c>
      <c r="G84" s="71" t="s">
        <v>453</v>
      </c>
      <c r="H84" s="71" t="s">
        <v>454</v>
      </c>
      <c r="I84" s="73">
        <v>158</v>
      </c>
      <c r="J84" s="292" t="s">
        <v>1117</v>
      </c>
      <c r="K84" s="289" t="str">
        <f>LOOKUP(J84,Sheet1!$A$2:$A$141,Sheet1!$B$2:$B$141)</f>
        <v>Wednesday 19th</v>
      </c>
      <c r="L84" s="288" t="str">
        <f>LOOKUP(J84,Sheet1!$A$2:$A$141,Sheet1!$C$2:$C$141)</f>
        <v>16:20-18:00</v>
      </c>
      <c r="M84" s="288" t="str">
        <f>LOOKUP(J84,Sheet1!$A$2:$A$141,Sheet1!$D$2:$D$141)</f>
        <v>Kane Building</v>
      </c>
    </row>
    <row r="85" spans="1:13" ht="18.75" x14ac:dyDescent="0.3">
      <c r="A85" s="287">
        <v>77</v>
      </c>
      <c r="B85" s="146"/>
      <c r="C85" s="64" t="s">
        <v>1332</v>
      </c>
      <c r="D85" s="64" t="str">
        <f>K84</f>
        <v>Wednesday 19th</v>
      </c>
      <c r="E85" s="51">
        <v>264</v>
      </c>
      <c r="F85" s="31" t="str">
        <f>LOOKUP(I85,Authors!$A$2:$A$723,Authors!$B$2:$B$723)</f>
        <v>Dr. Conleth O'Loughlin</v>
      </c>
      <c r="G85" s="52" t="s">
        <v>457</v>
      </c>
      <c r="H85" s="52" t="s">
        <v>458</v>
      </c>
      <c r="I85" s="54">
        <v>178</v>
      </c>
      <c r="J85" s="292" t="s">
        <v>1117</v>
      </c>
      <c r="K85" s="289" t="str">
        <f>LOOKUP(J85,Sheet1!$A$2:$A$141,Sheet1!$B$2:$B$141)</f>
        <v>Wednesday 19th</v>
      </c>
      <c r="L85" s="288" t="str">
        <f>LOOKUP(J85,Sheet1!$A$2:$A$141,Sheet1!$C$2:$C$141)</f>
        <v>16:20-18:00</v>
      </c>
      <c r="M85" s="288" t="str">
        <f>LOOKUP(J85,Sheet1!$A$2:$A$141,Sheet1!$D$2:$D$141)</f>
        <v>Kane Building</v>
      </c>
    </row>
    <row r="86" spans="1:13" ht="18.75" x14ac:dyDescent="0.3">
      <c r="A86" s="287">
        <v>78</v>
      </c>
      <c r="B86" s="146" t="str">
        <f>J86</f>
        <v>7.11.</v>
      </c>
      <c r="C86" s="64" t="s">
        <v>1371</v>
      </c>
      <c r="D86" s="64" t="str">
        <f>L84</f>
        <v>16:20-18:00</v>
      </c>
      <c r="E86" s="51">
        <v>267</v>
      </c>
      <c r="F86" s="31" t="str">
        <f>LOOKUP(I86,Authors!$A$2:$A$723,Authors!$B$2:$B$723)</f>
        <v>Dr. Sho Oh</v>
      </c>
      <c r="G86" s="52" t="s">
        <v>459</v>
      </c>
      <c r="H86" s="52" t="s">
        <v>460</v>
      </c>
      <c r="I86" s="54">
        <v>189</v>
      </c>
      <c r="J86" s="292" t="s">
        <v>1117</v>
      </c>
      <c r="K86" s="289" t="str">
        <f>LOOKUP(J86,Sheet1!$A$2:$A$141,Sheet1!$B$2:$B$141)</f>
        <v>Wednesday 19th</v>
      </c>
      <c r="L86" s="288" t="str">
        <f>LOOKUP(J86,Sheet1!$A$2:$A$141,Sheet1!$C$2:$C$141)</f>
        <v>16:20-18:00</v>
      </c>
      <c r="M86" s="288" t="str">
        <f>LOOKUP(J86,Sheet1!$A$2:$A$141,Sheet1!$D$2:$D$141)</f>
        <v>Kane Building</v>
      </c>
    </row>
    <row r="87" spans="1:13" ht="18.75" x14ac:dyDescent="0.3">
      <c r="A87" s="287">
        <v>79</v>
      </c>
      <c r="B87" s="146"/>
      <c r="C87" s="64"/>
      <c r="D87" s="64" t="str">
        <f>M84</f>
        <v>Kane Building</v>
      </c>
      <c r="E87" s="51">
        <v>39</v>
      </c>
      <c r="F87" s="31" t="str">
        <f>LOOKUP(I87,Authors!$A$2:$A$723,Authors!$B$2:$B$723)</f>
        <v>Mr. William Collier</v>
      </c>
      <c r="G87" s="52" t="s">
        <v>43</v>
      </c>
      <c r="H87" s="52" t="s">
        <v>466</v>
      </c>
      <c r="I87" s="54">
        <v>272</v>
      </c>
      <c r="J87" s="292" t="s">
        <v>1117</v>
      </c>
      <c r="K87" s="289" t="str">
        <f>LOOKUP(J87,Sheet1!$A$2:$A$141,Sheet1!$B$2:$B$141)</f>
        <v>Wednesday 19th</v>
      </c>
      <c r="L87" s="288" t="str">
        <f>LOOKUP(J87,Sheet1!$A$2:$A$141,Sheet1!$C$2:$C$141)</f>
        <v>16:20-18:00</v>
      </c>
      <c r="M87" s="288" t="str">
        <f>LOOKUP(J87,Sheet1!$A$2:$A$141,Sheet1!$D$2:$D$141)</f>
        <v>Kane Building</v>
      </c>
    </row>
    <row r="88" spans="1:13" ht="19.5" thickBot="1" x14ac:dyDescent="0.35">
      <c r="A88" s="287">
        <v>80</v>
      </c>
      <c r="B88" s="148"/>
      <c r="C88" s="74"/>
      <c r="D88" s="35"/>
      <c r="E88" s="87">
        <v>288</v>
      </c>
      <c r="F88" s="37" t="str">
        <f>LOOKUP(I88,Authors!$A$2:$A$723,Authors!$B$2:$B$723)</f>
        <v>Dr. Abdollah Malekjafarian</v>
      </c>
      <c r="G88" s="75" t="s">
        <v>88</v>
      </c>
      <c r="H88" s="75" t="s">
        <v>467</v>
      </c>
      <c r="I88" s="88">
        <v>277</v>
      </c>
      <c r="J88" s="292" t="s">
        <v>1117</v>
      </c>
      <c r="K88" s="289" t="str">
        <f>LOOKUP(J88,Sheet1!$A$2:$A$141,Sheet1!$B$2:$B$141)</f>
        <v>Wednesday 19th</v>
      </c>
      <c r="L88" s="288" t="str">
        <f>LOOKUP(J88,Sheet1!$A$2:$A$141,Sheet1!$C$2:$C$141)</f>
        <v>16:20-18:00</v>
      </c>
      <c r="M88" s="288" t="str">
        <f>LOOKUP(J88,Sheet1!$A$2:$A$141,Sheet1!$D$2:$D$141)</f>
        <v>Kane Building</v>
      </c>
    </row>
    <row r="89" spans="1:13" ht="18.75" x14ac:dyDescent="0.3">
      <c r="A89" s="287">
        <v>81</v>
      </c>
      <c r="B89" s="307"/>
      <c r="H89" s="285"/>
      <c r="I89" s="295"/>
      <c r="J89" s="289"/>
      <c r="K89" s="289"/>
    </row>
    <row r="90" spans="1:13" ht="15.75" thickBot="1" x14ac:dyDescent="0.3">
      <c r="A90" s="287">
        <v>82</v>
      </c>
      <c r="B90" s="65" t="s">
        <v>1236</v>
      </c>
      <c r="C90" s="40" t="s">
        <v>1238</v>
      </c>
      <c r="D90" s="40" t="s">
        <v>1237</v>
      </c>
      <c r="E90" s="40" t="s">
        <v>1403</v>
      </c>
      <c r="F90" s="42" t="s">
        <v>2070</v>
      </c>
      <c r="G90" s="41" t="s">
        <v>483</v>
      </c>
      <c r="H90" s="42" t="s">
        <v>1306</v>
      </c>
      <c r="I90" s="65" t="s">
        <v>1214</v>
      </c>
      <c r="J90" s="289"/>
      <c r="K90" s="289"/>
    </row>
    <row r="91" spans="1:13" ht="18.75" x14ac:dyDescent="0.3">
      <c r="A91" s="287">
        <v>83</v>
      </c>
      <c r="B91" s="145"/>
      <c r="C91" s="83"/>
      <c r="D91" s="23"/>
      <c r="E91" s="70">
        <v>22</v>
      </c>
      <c r="F91" s="25" t="str">
        <f>LOOKUP(I91,Authors!$A$2:$A$723,Authors!$B$2:$B$723)</f>
        <v>Dr. Pablo Jaen-sola</v>
      </c>
      <c r="G91" s="71" t="s">
        <v>429</v>
      </c>
      <c r="H91" s="71" t="s">
        <v>430</v>
      </c>
      <c r="I91" s="73">
        <v>7</v>
      </c>
      <c r="J91" s="292" t="s">
        <v>1118</v>
      </c>
      <c r="K91" s="289" t="str">
        <f>LOOKUP(J91,Sheet1!$A$2:$A$141,Sheet1!$B$2:$B$141)</f>
        <v>Monday 17th</v>
      </c>
      <c r="L91" s="288" t="str">
        <f>LOOKUP(J91,Sheet1!$A$2:$A$141,Sheet1!$C$2:$C$141)</f>
        <v>16:20-18:00</v>
      </c>
      <c r="M91" s="288" t="str">
        <f>LOOKUP(J91,Sheet1!$A$2:$A$141,Sheet1!$D$2:$D$141)</f>
        <v>Boole Basement</v>
      </c>
    </row>
    <row r="92" spans="1:13" ht="18.75" x14ac:dyDescent="0.3">
      <c r="A92" s="287">
        <v>84</v>
      </c>
      <c r="B92" s="146"/>
      <c r="C92" s="64"/>
      <c r="D92" s="64" t="str">
        <f>K91</f>
        <v>Monday 17th</v>
      </c>
      <c r="E92" s="51">
        <v>249</v>
      </c>
      <c r="F92" s="31" t="str">
        <f>LOOKUP(I92,Authors!$A$2:$A$723,Authors!$B$2:$B$723)</f>
        <v>Mr. Jonas Verbeke</v>
      </c>
      <c r="G92" s="52" t="s">
        <v>113</v>
      </c>
      <c r="H92" s="52" t="s">
        <v>455</v>
      </c>
      <c r="I92" s="54">
        <v>168</v>
      </c>
      <c r="J92" s="292" t="s">
        <v>1118</v>
      </c>
      <c r="K92" s="289" t="str">
        <f>LOOKUP(J92,Sheet1!$A$2:$A$141,Sheet1!$B$2:$B$141)</f>
        <v>Monday 17th</v>
      </c>
      <c r="L92" s="288" t="str">
        <f>LOOKUP(J92,Sheet1!$A$2:$A$141,Sheet1!$C$2:$C$141)</f>
        <v>16:20-18:00</v>
      </c>
      <c r="M92" s="288" t="str">
        <f>LOOKUP(J92,Sheet1!$A$2:$A$141,Sheet1!$D$2:$D$141)</f>
        <v>Boole Basement</v>
      </c>
    </row>
    <row r="93" spans="1:13" ht="18.75" x14ac:dyDescent="0.3">
      <c r="A93" s="287">
        <v>85</v>
      </c>
      <c r="B93" s="146" t="str">
        <f>J93</f>
        <v>7.12.</v>
      </c>
      <c r="C93" s="64" t="s">
        <v>431</v>
      </c>
      <c r="D93" s="64" t="str">
        <f>L91</f>
        <v>16:20-18:00</v>
      </c>
      <c r="E93" s="51">
        <v>257</v>
      </c>
      <c r="F93" s="31" t="str">
        <f>LOOKUP(I93,Authors!$A$2:$A$723,Authors!$B$2:$B$723)</f>
        <v>Mr. Danupon Subanapong</v>
      </c>
      <c r="G93" s="52" t="s">
        <v>328</v>
      </c>
      <c r="H93" s="52" t="s">
        <v>456</v>
      </c>
      <c r="I93" s="54">
        <v>174</v>
      </c>
      <c r="J93" s="292" t="s">
        <v>1118</v>
      </c>
      <c r="K93" s="289" t="str">
        <f>LOOKUP(J93,Sheet1!$A$2:$A$141,Sheet1!$B$2:$B$141)</f>
        <v>Monday 17th</v>
      </c>
      <c r="L93" s="288" t="str">
        <f>LOOKUP(J93,Sheet1!$A$2:$A$141,Sheet1!$C$2:$C$141)</f>
        <v>16:20-18:00</v>
      </c>
      <c r="M93" s="288" t="str">
        <f>LOOKUP(J93,Sheet1!$A$2:$A$141,Sheet1!$D$2:$D$141)</f>
        <v>Boole Basement</v>
      </c>
    </row>
    <row r="94" spans="1:13" ht="18.75" x14ac:dyDescent="0.3">
      <c r="A94" s="287">
        <v>86</v>
      </c>
      <c r="B94" s="146"/>
      <c r="C94" s="64"/>
      <c r="D94" s="64" t="str">
        <f>M91</f>
        <v>Boole Basement</v>
      </c>
      <c r="E94" s="51">
        <v>7</v>
      </c>
      <c r="F94" s="31" t="str">
        <f>LOOKUP(I94,Authors!$A$2:$A$723,Authors!$B$2:$B$723)</f>
        <v>Ms. Caitlyn E. Clark</v>
      </c>
      <c r="G94" s="52" t="s">
        <v>472</v>
      </c>
      <c r="H94" s="52" t="s">
        <v>473</v>
      </c>
      <c r="I94" s="54">
        <v>322</v>
      </c>
      <c r="J94" s="292" t="s">
        <v>1118</v>
      </c>
      <c r="K94" s="289" t="str">
        <f>LOOKUP(J94,Sheet1!$A$2:$A$141,Sheet1!$B$2:$B$141)</f>
        <v>Monday 17th</v>
      </c>
      <c r="L94" s="288" t="str">
        <f>LOOKUP(J94,Sheet1!$A$2:$A$141,Sheet1!$C$2:$C$141)</f>
        <v>16:20-18:00</v>
      </c>
      <c r="M94" s="288" t="str">
        <f>LOOKUP(J94,Sheet1!$A$2:$A$141,Sheet1!$D$2:$D$141)</f>
        <v>Boole Basement</v>
      </c>
    </row>
    <row r="95" spans="1:13" ht="19.5" thickBot="1" x14ac:dyDescent="0.35">
      <c r="A95" s="287">
        <v>87</v>
      </c>
      <c r="B95" s="148"/>
      <c r="C95" s="74"/>
      <c r="D95" s="35"/>
      <c r="E95" s="87">
        <v>404</v>
      </c>
      <c r="F95" s="37" t="str">
        <f>LOOKUP(I95,Authors!$A$2:$A$723,Authors!$B$2:$B$723)</f>
        <v>Dr. David McMillan</v>
      </c>
      <c r="G95" s="75" t="s">
        <v>355</v>
      </c>
      <c r="H95" s="75" t="s">
        <v>481</v>
      </c>
      <c r="I95" s="88">
        <v>365</v>
      </c>
      <c r="J95" s="292" t="s">
        <v>1118</v>
      </c>
      <c r="K95" s="289" t="str">
        <f>LOOKUP(J95,Sheet1!$A$2:$A$141,Sheet1!$B$2:$B$141)</f>
        <v>Monday 17th</v>
      </c>
      <c r="L95" s="288" t="str">
        <f>LOOKUP(J95,Sheet1!$A$2:$A$141,Sheet1!$C$2:$C$141)</f>
        <v>16:20-18:00</v>
      </c>
      <c r="M95" s="288" t="str">
        <f>LOOKUP(J95,Sheet1!$A$2:$A$141,Sheet1!$D$2:$D$141)</f>
        <v>Boole Basement</v>
      </c>
    </row>
    <row r="96" spans="1:13" ht="18.75" x14ac:dyDescent="0.3">
      <c r="A96" s="287">
        <v>88</v>
      </c>
      <c r="B96" s="307"/>
      <c r="C96" s="295"/>
      <c r="D96" s="298"/>
      <c r="E96" s="295"/>
      <c r="F96" s="298"/>
      <c r="G96" s="298"/>
      <c r="H96" s="295"/>
      <c r="I96" s="295"/>
      <c r="J96" s="289"/>
      <c r="K96" s="289"/>
    </row>
    <row r="97" spans="1:13" ht="15.75" thickBot="1" x14ac:dyDescent="0.3">
      <c r="A97" s="287">
        <v>89</v>
      </c>
      <c r="B97" s="65" t="s">
        <v>1236</v>
      </c>
      <c r="C97" s="40" t="s">
        <v>1238</v>
      </c>
      <c r="D97" s="40" t="s">
        <v>1237</v>
      </c>
      <c r="E97" s="40" t="s">
        <v>1403</v>
      </c>
      <c r="F97" s="42" t="s">
        <v>2070</v>
      </c>
      <c r="G97" s="41" t="s">
        <v>483</v>
      </c>
      <c r="H97" s="42" t="s">
        <v>1306</v>
      </c>
      <c r="I97" s="65" t="s">
        <v>1214</v>
      </c>
      <c r="J97" s="293"/>
      <c r="K97" s="289"/>
    </row>
    <row r="98" spans="1:13" ht="18.75" x14ac:dyDescent="0.3">
      <c r="A98" s="287">
        <v>90</v>
      </c>
      <c r="B98" s="145"/>
      <c r="C98" s="83"/>
      <c r="D98" s="23"/>
      <c r="E98" s="70">
        <v>75</v>
      </c>
      <c r="F98" s="25" t="str">
        <f>LOOKUP(I98,Authors!$A$2:$A$723,Authors!$B$2:$B$723)</f>
        <v>Mr. Jørn Haugvaldstad</v>
      </c>
      <c r="G98" s="71" t="s">
        <v>434</v>
      </c>
      <c r="H98" s="71" t="s">
        <v>435</v>
      </c>
      <c r="I98" s="73">
        <v>25</v>
      </c>
      <c r="J98" s="292" t="s">
        <v>1119</v>
      </c>
      <c r="K98" s="289" t="str">
        <f>LOOKUP(J98,Sheet1!$A$2:$A$141,Sheet1!$B$2:$B$141)</f>
        <v>Monday 17th</v>
      </c>
      <c r="L98" s="288" t="str">
        <f>LOOKUP(J98,Sheet1!$A$2:$A$141,Sheet1!$C$2:$C$141)</f>
        <v>16:20-18:00</v>
      </c>
      <c r="M98" s="288" t="str">
        <f>LOOKUP(J98,Sheet1!$A$2:$A$141,Sheet1!$D$2:$D$141)</f>
        <v>Boole Basement</v>
      </c>
    </row>
    <row r="99" spans="1:13" ht="18.75" x14ac:dyDescent="0.3">
      <c r="A99" s="287">
        <v>91</v>
      </c>
      <c r="B99" s="146"/>
      <c r="C99" s="64"/>
      <c r="D99" s="64" t="str">
        <f>K98</f>
        <v>Monday 17th</v>
      </c>
      <c r="E99" s="51">
        <v>240</v>
      </c>
      <c r="F99" s="31" t="str">
        <f>LOOKUP(I99,Authors!$A$2:$A$723,Authors!$B$2:$B$723)</f>
        <v>Mr. Toby Kingsman</v>
      </c>
      <c r="G99" s="52" t="s">
        <v>451</v>
      </c>
      <c r="H99" s="52" t="s">
        <v>452</v>
      </c>
      <c r="I99" s="54">
        <v>156</v>
      </c>
      <c r="J99" s="292" t="s">
        <v>1119</v>
      </c>
      <c r="K99" s="289" t="str">
        <f>LOOKUP(J99,Sheet1!$A$2:$A$141,Sheet1!$B$2:$B$141)</f>
        <v>Monday 17th</v>
      </c>
      <c r="L99" s="288" t="str">
        <f>LOOKUP(J99,Sheet1!$A$2:$A$141,Sheet1!$C$2:$C$141)</f>
        <v>16:20-18:00</v>
      </c>
      <c r="M99" s="288" t="str">
        <f>LOOKUP(J99,Sheet1!$A$2:$A$141,Sheet1!$D$2:$D$141)</f>
        <v>Boole Basement</v>
      </c>
    </row>
    <row r="100" spans="1:13" ht="18.75" x14ac:dyDescent="0.3">
      <c r="A100" s="287">
        <v>92</v>
      </c>
      <c r="B100" s="146" t="str">
        <f>J100</f>
        <v>7.13.</v>
      </c>
      <c r="C100" s="64" t="s">
        <v>436</v>
      </c>
      <c r="D100" s="64" t="str">
        <f>L98</f>
        <v>16:20-18:00</v>
      </c>
      <c r="E100" s="51">
        <v>312</v>
      </c>
      <c r="F100" s="31" t="str">
        <f>LOOKUP(I100,Authors!$A$2:$A$723,Authors!$B$2:$B$723)</f>
        <v>Mr. Robert Lynch</v>
      </c>
      <c r="G100" s="52" t="s">
        <v>463</v>
      </c>
      <c r="H100" s="52" t="s">
        <v>464</v>
      </c>
      <c r="I100" s="54">
        <v>233</v>
      </c>
      <c r="J100" s="292" t="s">
        <v>1119</v>
      </c>
      <c r="K100" s="289" t="str">
        <f>LOOKUP(J100,Sheet1!$A$2:$A$141,Sheet1!$B$2:$B$141)</f>
        <v>Monday 17th</v>
      </c>
      <c r="L100" s="288" t="str">
        <f>LOOKUP(J100,Sheet1!$A$2:$A$141,Sheet1!$C$2:$C$141)</f>
        <v>16:20-18:00</v>
      </c>
      <c r="M100" s="288" t="str">
        <f>LOOKUP(J100,Sheet1!$A$2:$A$141,Sheet1!$D$2:$D$141)</f>
        <v>Boole Basement</v>
      </c>
    </row>
    <row r="101" spans="1:13" ht="18.75" x14ac:dyDescent="0.3">
      <c r="A101" s="287">
        <v>93</v>
      </c>
      <c r="B101" s="146"/>
      <c r="C101" s="64"/>
      <c r="D101" s="64" t="str">
        <f>M98</f>
        <v>Boole Basement</v>
      </c>
      <c r="E101" s="51">
        <v>357</v>
      </c>
      <c r="F101" s="31" t="str">
        <f>LOOKUP(I101,Authors!$A$2:$A$723,Authors!$B$2:$B$723)</f>
        <v>Ms. Eva Topham</v>
      </c>
      <c r="G101" s="52" t="s">
        <v>470</v>
      </c>
      <c r="H101" s="52" t="s">
        <v>471</v>
      </c>
      <c r="I101" s="54">
        <v>308</v>
      </c>
      <c r="J101" s="292" t="s">
        <v>1119</v>
      </c>
      <c r="K101" s="289" t="str">
        <f>LOOKUP(J101,Sheet1!$A$2:$A$141,Sheet1!$B$2:$B$141)</f>
        <v>Monday 17th</v>
      </c>
      <c r="L101" s="288" t="str">
        <f>LOOKUP(J101,Sheet1!$A$2:$A$141,Sheet1!$C$2:$C$141)</f>
        <v>16:20-18:00</v>
      </c>
      <c r="M101" s="288" t="str">
        <f>LOOKUP(J101,Sheet1!$A$2:$A$141,Sheet1!$D$2:$D$141)</f>
        <v>Boole Basement</v>
      </c>
    </row>
    <row r="102" spans="1:13" ht="19.5" thickBot="1" x14ac:dyDescent="0.35">
      <c r="A102" s="287">
        <v>94</v>
      </c>
      <c r="B102" s="148"/>
      <c r="C102" s="74"/>
      <c r="D102" s="35"/>
      <c r="E102" s="36">
        <v>546</v>
      </c>
      <c r="F102" s="37" t="str">
        <f>LOOKUP(I102,Authors!$A$2:$A$723,Authors!$B$2:$B$723)</f>
        <v>Prof Zhen Gao</v>
      </c>
      <c r="G102" s="37" t="s">
        <v>914</v>
      </c>
      <c r="H102" s="37" t="s">
        <v>915</v>
      </c>
      <c r="I102" s="39">
        <v>701</v>
      </c>
      <c r="J102" s="292" t="s">
        <v>1119</v>
      </c>
      <c r="K102" s="289" t="str">
        <f>LOOKUP(J102,Sheet1!$A$2:$A$141,Sheet1!$B$2:$B$141)</f>
        <v>Monday 17th</v>
      </c>
      <c r="L102" s="288" t="str">
        <f>LOOKUP(J102,Sheet1!$A$2:$A$141,Sheet1!$C$2:$C$141)</f>
        <v>16:20-18:00</v>
      </c>
      <c r="M102" s="288" t="str">
        <f>LOOKUP(J102,Sheet1!$A$2:$A$141,Sheet1!$D$2:$D$141)</f>
        <v>Boole Basement</v>
      </c>
    </row>
    <row r="103" spans="1:13" ht="18.75" x14ac:dyDescent="0.3">
      <c r="A103" s="287">
        <v>95</v>
      </c>
      <c r="B103" s="308"/>
      <c r="C103" s="309"/>
      <c r="D103" s="310"/>
      <c r="E103" s="303"/>
      <c r="F103" s="310"/>
      <c r="G103" s="310"/>
      <c r="H103" s="310"/>
      <c r="I103" s="303"/>
      <c r="J103" s="289"/>
      <c r="K103" s="289"/>
    </row>
    <row r="104" spans="1:13" ht="15.75" thickBot="1" x14ac:dyDescent="0.3">
      <c r="A104" s="287">
        <v>96</v>
      </c>
      <c r="B104" s="65" t="s">
        <v>1236</v>
      </c>
      <c r="C104" s="40" t="s">
        <v>1238</v>
      </c>
      <c r="D104" s="40" t="s">
        <v>1237</v>
      </c>
      <c r="E104" s="40" t="s">
        <v>1403</v>
      </c>
      <c r="F104" s="42" t="s">
        <v>2070</v>
      </c>
      <c r="G104" s="41" t="s">
        <v>483</v>
      </c>
      <c r="H104" s="42" t="s">
        <v>1306</v>
      </c>
      <c r="I104" s="65" t="s">
        <v>1214</v>
      </c>
      <c r="J104" s="289"/>
      <c r="K104" s="289"/>
    </row>
    <row r="105" spans="1:13" ht="18.75" x14ac:dyDescent="0.3">
      <c r="A105" s="287">
        <v>97</v>
      </c>
      <c r="B105" s="145"/>
      <c r="C105" s="83"/>
      <c r="D105" s="23"/>
      <c r="E105" s="70">
        <v>103</v>
      </c>
      <c r="F105" s="25" t="str">
        <f>LOOKUP(I105,Authors!$A$2:$A$723,Authors!$B$2:$B$723)</f>
        <v>Dr Jimmy Murphy</v>
      </c>
      <c r="G105" s="71" t="s">
        <v>437</v>
      </c>
      <c r="H105" s="71" t="s">
        <v>438</v>
      </c>
      <c r="I105" s="73">
        <v>41</v>
      </c>
      <c r="J105" s="292" t="s">
        <v>1120</v>
      </c>
      <c r="K105" s="289" t="str">
        <f>LOOKUP(J105,Sheet1!$A$2:$A$141,Sheet1!$B$2:$B$141)</f>
        <v>Thursday 20th</v>
      </c>
      <c r="L105" s="288" t="str">
        <f>LOOKUP(J105,Sheet1!$A$2:$A$141,Sheet1!$C$2:$C$141)</f>
        <v>09:00 - 10:40</v>
      </c>
      <c r="M105" s="288" t="str">
        <f>LOOKUP(J105,Sheet1!$A$2:$A$141,Sheet1!$D$2:$D$141)</f>
        <v>West Wing</v>
      </c>
    </row>
    <row r="106" spans="1:13" ht="18.75" x14ac:dyDescent="0.3">
      <c r="A106" s="287">
        <v>98</v>
      </c>
      <c r="B106" s="146"/>
      <c r="C106" s="64"/>
      <c r="D106" s="64" t="str">
        <f>K105</f>
        <v>Thursday 20th</v>
      </c>
      <c r="E106" s="51">
        <v>121</v>
      </c>
      <c r="F106" s="31" t="str">
        <f>LOOKUP(I106,Authors!$A$2:$A$723,Authors!$B$2:$B$723)</f>
        <v>Ms. Carmela Maienza</v>
      </c>
      <c r="G106" s="52" t="s">
        <v>445</v>
      </c>
      <c r="H106" s="52" t="s">
        <v>446</v>
      </c>
      <c r="I106" s="54">
        <v>55</v>
      </c>
      <c r="J106" s="292" t="s">
        <v>1120</v>
      </c>
      <c r="K106" s="289" t="str">
        <f>LOOKUP(J106,Sheet1!$A$2:$A$141,Sheet1!$B$2:$B$141)</f>
        <v>Thursday 20th</v>
      </c>
      <c r="L106" s="288" t="str">
        <f>LOOKUP(J106,Sheet1!$A$2:$A$141,Sheet1!$C$2:$C$141)</f>
        <v>09:00 - 10:40</v>
      </c>
      <c r="M106" s="288" t="str">
        <f>LOOKUP(J106,Sheet1!$A$2:$A$141,Sheet1!$D$2:$D$141)</f>
        <v>West Wing</v>
      </c>
    </row>
    <row r="107" spans="1:13" ht="18.75" x14ac:dyDescent="0.3">
      <c r="A107" s="287">
        <v>99</v>
      </c>
      <c r="B107" s="146" t="str">
        <f>J107</f>
        <v>7.14.</v>
      </c>
      <c r="C107" s="64" t="s">
        <v>439</v>
      </c>
      <c r="D107" s="64" t="str">
        <f>L105</f>
        <v>09:00 - 10:40</v>
      </c>
      <c r="E107" s="51">
        <v>385</v>
      </c>
      <c r="F107" s="31" t="str">
        <f>LOOKUP(I107,Authors!$A$2:$A$723,Authors!$B$2:$B$723)</f>
        <v>Frances Judge</v>
      </c>
      <c r="G107" s="52" t="s">
        <v>357</v>
      </c>
      <c r="H107" s="52" t="s">
        <v>479</v>
      </c>
      <c r="I107" s="54">
        <v>350</v>
      </c>
      <c r="J107" s="292" t="s">
        <v>1120</v>
      </c>
      <c r="K107" s="289" t="str">
        <f>LOOKUP(J107,Sheet1!$A$2:$A$141,Sheet1!$B$2:$B$141)</f>
        <v>Thursday 20th</v>
      </c>
      <c r="L107" s="288" t="str">
        <f>LOOKUP(J107,Sheet1!$A$2:$A$141,Sheet1!$C$2:$C$141)</f>
        <v>09:00 - 10:40</v>
      </c>
      <c r="M107" s="288" t="str">
        <f>LOOKUP(J107,Sheet1!$A$2:$A$141,Sheet1!$D$2:$D$141)</f>
        <v>West Wing</v>
      </c>
    </row>
    <row r="108" spans="1:13" ht="18.75" x14ac:dyDescent="0.3">
      <c r="A108" s="287">
        <v>100</v>
      </c>
      <c r="B108" s="146"/>
      <c r="C108" s="64"/>
      <c r="D108" s="64" t="str">
        <f>M105</f>
        <v>West Wing</v>
      </c>
      <c r="E108" s="51">
        <v>296</v>
      </c>
      <c r="F108" s="31" t="str">
        <f>LOOKUP(I108,Authors!$A$2:$A$723,Authors!$B$2:$B$723)</f>
        <v>Dr. Peter Clive</v>
      </c>
      <c r="G108" s="52" t="s">
        <v>122</v>
      </c>
      <c r="H108" s="52" t="s">
        <v>462</v>
      </c>
      <c r="I108" s="54">
        <v>208</v>
      </c>
      <c r="J108" s="292" t="s">
        <v>1120</v>
      </c>
      <c r="K108" s="289" t="str">
        <f>LOOKUP(J108,Sheet1!$A$2:$A$141,Sheet1!$B$2:$B$141)</f>
        <v>Thursday 20th</v>
      </c>
      <c r="L108" s="288" t="str">
        <f>LOOKUP(J108,Sheet1!$A$2:$A$141,Sheet1!$C$2:$C$141)</f>
        <v>09:00 - 10:40</v>
      </c>
      <c r="M108" s="288" t="str">
        <f>LOOKUP(J108,Sheet1!$A$2:$A$141,Sheet1!$D$2:$D$141)</f>
        <v>West Wing</v>
      </c>
    </row>
    <row r="109" spans="1:13" ht="19.5" thickBot="1" x14ac:dyDescent="0.35">
      <c r="A109" s="287">
        <v>101</v>
      </c>
      <c r="B109" s="148"/>
      <c r="C109" s="74"/>
      <c r="D109" s="35"/>
      <c r="E109" s="87">
        <v>409</v>
      </c>
      <c r="F109" s="37" t="str">
        <f>LOOKUP(I109,Authors!$A$2:$A$723,Authors!$B$2:$B$723)</f>
        <v>Mr. Shane Mcdonagh</v>
      </c>
      <c r="G109" s="75" t="s">
        <v>357</v>
      </c>
      <c r="H109" s="75" t="s">
        <v>482</v>
      </c>
      <c r="I109" s="88">
        <v>372</v>
      </c>
      <c r="J109" s="292" t="s">
        <v>1120</v>
      </c>
      <c r="K109" s="289" t="str">
        <f>LOOKUP(J109,Sheet1!$A$2:$A$141,Sheet1!$B$2:$B$141)</f>
        <v>Thursday 20th</v>
      </c>
      <c r="L109" s="288" t="str">
        <f>LOOKUP(J109,Sheet1!$A$2:$A$141,Sheet1!$C$2:$C$141)</f>
        <v>09:00 - 10:40</v>
      </c>
      <c r="M109" s="288" t="str">
        <f>LOOKUP(J109,Sheet1!$A$2:$A$141,Sheet1!$D$2:$D$141)</f>
        <v>West Wing</v>
      </c>
    </row>
    <row r="110" spans="1:13" ht="18.75" x14ac:dyDescent="0.3">
      <c r="A110" s="287">
        <v>102</v>
      </c>
      <c r="B110" s="308"/>
      <c r="C110" s="301"/>
      <c r="D110" s="302"/>
      <c r="E110" s="301"/>
      <c r="F110" s="302"/>
      <c r="G110" s="310"/>
      <c r="H110" s="295"/>
      <c r="I110" s="295"/>
      <c r="J110" s="289"/>
      <c r="K110" s="289"/>
    </row>
    <row r="111" spans="1:13" ht="15.75" thickBot="1" x14ac:dyDescent="0.3">
      <c r="A111" s="287">
        <v>103</v>
      </c>
      <c r="B111" s="65" t="s">
        <v>1236</v>
      </c>
      <c r="C111" s="40" t="s">
        <v>1238</v>
      </c>
      <c r="D111" s="40" t="s">
        <v>1237</v>
      </c>
      <c r="E111" s="40" t="s">
        <v>1403</v>
      </c>
      <c r="F111" s="42" t="s">
        <v>2070</v>
      </c>
      <c r="G111" s="41" t="s">
        <v>483</v>
      </c>
      <c r="H111" s="42" t="s">
        <v>1306</v>
      </c>
      <c r="I111" s="65" t="s">
        <v>1214</v>
      </c>
      <c r="J111" s="289"/>
      <c r="K111" s="289"/>
    </row>
    <row r="112" spans="1:13" ht="18.75" x14ac:dyDescent="0.3">
      <c r="A112" s="287">
        <v>104</v>
      </c>
      <c r="B112" s="145"/>
      <c r="C112" s="83"/>
      <c r="D112" s="23"/>
      <c r="E112" s="70">
        <v>165</v>
      </c>
      <c r="F112" s="25" t="str">
        <f>LOOKUP(I112,Authors!$A$2:$A$723,Authors!$B$2:$B$723)</f>
        <v>Mrs. Fabiola Pereira</v>
      </c>
      <c r="G112" s="71" t="s">
        <v>448</v>
      </c>
      <c r="H112" s="71" t="s">
        <v>449</v>
      </c>
      <c r="I112" s="73">
        <v>91</v>
      </c>
      <c r="J112" s="292" t="s">
        <v>1121</v>
      </c>
      <c r="K112" s="289" t="str">
        <f>LOOKUP(J112,Sheet1!$A$2:$A$141,Sheet1!$B$2:$B$141)</f>
        <v xml:space="preserve">Tuesday 18th </v>
      </c>
      <c r="L112" s="288" t="str">
        <f>LOOKUP(J112,Sheet1!$A$2:$A$141,Sheet1!$C$2:$C$141)</f>
        <v>16:20-18:00</v>
      </c>
      <c r="M112" s="288" t="str">
        <f>LOOKUP(J112,Sheet1!$A$2:$A$141,Sheet1!$D$2:$D$141)</f>
        <v>Boole Basement</v>
      </c>
    </row>
    <row r="113" spans="1:13" ht="18.75" x14ac:dyDescent="0.3">
      <c r="A113" s="287">
        <v>105</v>
      </c>
      <c r="B113" s="146"/>
      <c r="C113" s="64"/>
      <c r="D113" s="64" t="str">
        <f>K112</f>
        <v xml:space="preserve">Tuesday 18th </v>
      </c>
      <c r="E113" s="51">
        <v>115</v>
      </c>
      <c r="F113" s="31" t="str">
        <f>LOOKUP(I113,Authors!$A$2:$A$723,Authors!$B$2:$B$723)</f>
        <v>Mr. Michael Denis Mifsud</v>
      </c>
      <c r="G113" s="52" t="s">
        <v>177</v>
      </c>
      <c r="H113" s="52" t="s">
        <v>442</v>
      </c>
      <c r="I113" s="54">
        <v>49</v>
      </c>
      <c r="J113" s="292" t="s">
        <v>1121</v>
      </c>
      <c r="K113" s="289" t="str">
        <f>LOOKUP(J113,Sheet1!$A$2:$A$141,Sheet1!$B$2:$B$141)</f>
        <v xml:space="preserve">Tuesday 18th </v>
      </c>
      <c r="L113" s="288" t="str">
        <f>LOOKUP(J113,Sheet1!$A$2:$A$141,Sheet1!$C$2:$C$141)</f>
        <v>16:20-18:00</v>
      </c>
      <c r="M113" s="288" t="str">
        <f>LOOKUP(J113,Sheet1!$A$2:$A$141,Sheet1!$D$2:$D$141)</f>
        <v>Boole Basement</v>
      </c>
    </row>
    <row r="114" spans="1:13" ht="18.75" x14ac:dyDescent="0.3">
      <c r="A114" s="287">
        <v>106</v>
      </c>
      <c r="B114" s="146" t="str">
        <f>J114</f>
        <v>7.15.</v>
      </c>
      <c r="C114" s="64" t="s">
        <v>439</v>
      </c>
      <c r="D114" s="64" t="str">
        <f>L112</f>
        <v>16:20-18:00</v>
      </c>
      <c r="E114" s="51">
        <v>365</v>
      </c>
      <c r="F114" s="31" t="str">
        <f>LOOKUP(I114,Authors!$A$2:$A$723,Authors!$B$2:$B$723)</f>
        <v>Dr. Nuh Erdogan</v>
      </c>
      <c r="G114" s="52" t="s">
        <v>474</v>
      </c>
      <c r="H114" s="52" t="s">
        <v>475</v>
      </c>
      <c r="I114" s="54">
        <v>323</v>
      </c>
      <c r="J114" s="292" t="s">
        <v>1121</v>
      </c>
      <c r="K114" s="289" t="str">
        <f>LOOKUP(J114,Sheet1!$A$2:$A$141,Sheet1!$B$2:$B$141)</f>
        <v xml:space="preserve">Tuesday 18th </v>
      </c>
      <c r="L114" s="288" t="str">
        <f>LOOKUP(J114,Sheet1!$A$2:$A$141,Sheet1!$C$2:$C$141)</f>
        <v>16:20-18:00</v>
      </c>
      <c r="M114" s="288" t="str">
        <f>LOOKUP(J114,Sheet1!$A$2:$A$141,Sheet1!$D$2:$D$141)</f>
        <v>Boole Basement</v>
      </c>
    </row>
    <row r="115" spans="1:13" ht="18.75" x14ac:dyDescent="0.3">
      <c r="A115" s="287">
        <v>107</v>
      </c>
      <c r="B115" s="146"/>
      <c r="C115" s="64"/>
      <c r="D115" s="64" t="str">
        <f>M112</f>
        <v>Boole Basement</v>
      </c>
      <c r="E115" s="51">
        <v>329</v>
      </c>
      <c r="F115" s="31" t="str">
        <f>LOOKUP(I115,Authors!$A$2:$A$723,Authors!$B$2:$B$723)</f>
        <v>Dr. Lukas Vollmer</v>
      </c>
      <c r="G115" s="52" t="s">
        <v>193</v>
      </c>
      <c r="H115" s="52" t="s">
        <v>465</v>
      </c>
      <c r="I115" s="54">
        <v>270</v>
      </c>
      <c r="J115" s="292" t="s">
        <v>1121</v>
      </c>
      <c r="K115" s="289" t="str">
        <f>LOOKUP(J115,Sheet1!$A$2:$A$141,Sheet1!$B$2:$B$141)</f>
        <v xml:space="preserve">Tuesday 18th </v>
      </c>
      <c r="L115" s="288" t="str">
        <f>LOOKUP(J115,Sheet1!$A$2:$A$141,Sheet1!$C$2:$C$141)</f>
        <v>16:20-18:00</v>
      </c>
      <c r="M115" s="288" t="str">
        <f>LOOKUP(J115,Sheet1!$A$2:$A$141,Sheet1!$D$2:$D$141)</f>
        <v>Boole Basement</v>
      </c>
    </row>
    <row r="116" spans="1:13" ht="19.5" thickBot="1" x14ac:dyDescent="0.35">
      <c r="A116" s="287">
        <v>108</v>
      </c>
      <c r="B116" s="148"/>
      <c r="C116" s="74"/>
      <c r="D116" s="35"/>
      <c r="E116" s="87">
        <v>399</v>
      </c>
      <c r="F116" s="37" t="str">
        <f>LOOKUP(I116,Authors!$A$2:$A$723,Authors!$B$2:$B$723)</f>
        <v>Mr. Tobias Ahsbahs</v>
      </c>
      <c r="G116" s="75" t="s">
        <v>55</v>
      </c>
      <c r="H116" s="75" t="s">
        <v>480</v>
      </c>
      <c r="I116" s="88">
        <v>361</v>
      </c>
      <c r="J116" s="292" t="s">
        <v>1121</v>
      </c>
      <c r="K116" s="289" t="str">
        <f>LOOKUP(J116,Sheet1!$A$2:$A$141,Sheet1!$B$2:$B$141)</f>
        <v xml:space="preserve">Tuesday 18th </v>
      </c>
      <c r="L116" s="288" t="str">
        <f>LOOKUP(J116,Sheet1!$A$2:$A$141,Sheet1!$C$2:$C$141)</f>
        <v>16:20-18:00</v>
      </c>
      <c r="M116" s="288" t="str">
        <f>LOOKUP(J116,Sheet1!$A$2:$A$141,Sheet1!$D$2:$D$141)</f>
        <v>Boole Basement</v>
      </c>
    </row>
    <row r="117" spans="1:13" ht="18.75" x14ac:dyDescent="0.3">
      <c r="A117" s="287">
        <v>109</v>
      </c>
      <c r="B117" s="308"/>
      <c r="C117" s="301"/>
      <c r="D117" s="302"/>
      <c r="E117" s="301"/>
      <c r="F117" s="302"/>
      <c r="G117" s="310"/>
      <c r="H117" s="295"/>
      <c r="I117" s="295"/>
      <c r="J117" s="289"/>
      <c r="K117" s="289"/>
    </row>
    <row r="118" spans="1:13" ht="15.75" thickBot="1" x14ac:dyDescent="0.3">
      <c r="A118" s="287">
        <v>110</v>
      </c>
      <c r="B118" s="65" t="s">
        <v>1236</v>
      </c>
      <c r="C118" s="40" t="s">
        <v>1238</v>
      </c>
      <c r="D118" s="40" t="s">
        <v>1237</v>
      </c>
      <c r="E118" s="40" t="s">
        <v>1403</v>
      </c>
      <c r="F118" s="42" t="s">
        <v>2070</v>
      </c>
      <c r="G118" s="41" t="s">
        <v>483</v>
      </c>
      <c r="H118" s="42" t="s">
        <v>1306</v>
      </c>
      <c r="I118" s="65" t="s">
        <v>1214</v>
      </c>
      <c r="J118" s="289"/>
      <c r="K118" s="289"/>
    </row>
    <row r="119" spans="1:13" ht="18.75" x14ac:dyDescent="0.3">
      <c r="A119" s="287">
        <v>111</v>
      </c>
      <c r="B119" s="145"/>
      <c r="C119" s="83"/>
      <c r="D119" s="23"/>
      <c r="E119" s="70">
        <v>39</v>
      </c>
      <c r="F119" s="25" t="str">
        <f>LOOKUP(I119,Authors!$A$2:$A$723,Authors!$B$2:$B$723)</f>
        <v>Mr. William Collier</v>
      </c>
      <c r="G119" s="71" t="s">
        <v>43</v>
      </c>
      <c r="H119" s="71" t="s">
        <v>432</v>
      </c>
      <c r="I119" s="73">
        <v>9</v>
      </c>
      <c r="J119" s="292" t="s">
        <v>1122</v>
      </c>
      <c r="K119" s="289" t="str">
        <f>LOOKUP(J119,Sheet1!$A$2:$A$141,Sheet1!$B$2:$B$141)</f>
        <v>Thursday 20th</v>
      </c>
      <c r="L119" s="288" t="str">
        <f>LOOKUP(J119,Sheet1!$A$2:$A$141,Sheet1!$C$2:$C$141)</f>
        <v>11:10-12:50</v>
      </c>
      <c r="M119" s="288" t="str">
        <f>LOOKUP(J119,Sheet1!$A$2:$A$141,Sheet1!$D$2:$D$141)</f>
        <v>West Wing</v>
      </c>
    </row>
    <row r="120" spans="1:13" ht="18.75" x14ac:dyDescent="0.3">
      <c r="A120" s="287">
        <v>112</v>
      </c>
      <c r="B120" s="146"/>
      <c r="C120" s="64"/>
      <c r="D120" s="64" t="str">
        <f>K119</f>
        <v>Thursday 20th</v>
      </c>
      <c r="E120" s="51">
        <v>111</v>
      </c>
      <c r="F120" s="31" t="str">
        <f>LOOKUP(I120,Authors!$A$2:$A$723,Authors!$B$2:$B$723)</f>
        <v>Dr. Nguyen Dinh</v>
      </c>
      <c r="G120" s="52" t="s">
        <v>440</v>
      </c>
      <c r="H120" s="52" t="s">
        <v>441</v>
      </c>
      <c r="I120" s="54">
        <v>46</v>
      </c>
      <c r="J120" s="292" t="s">
        <v>1122</v>
      </c>
      <c r="K120" s="289" t="str">
        <f>LOOKUP(J120,Sheet1!$A$2:$A$141,Sheet1!$B$2:$B$141)</f>
        <v>Thursday 20th</v>
      </c>
      <c r="L120" s="288" t="str">
        <f>LOOKUP(J120,Sheet1!$A$2:$A$141,Sheet1!$C$2:$C$141)</f>
        <v>11:10-12:50</v>
      </c>
      <c r="M120" s="288" t="str">
        <f>LOOKUP(J120,Sheet1!$A$2:$A$141,Sheet1!$D$2:$D$141)</f>
        <v>West Wing</v>
      </c>
    </row>
    <row r="121" spans="1:13" ht="18.75" x14ac:dyDescent="0.3">
      <c r="A121" s="287">
        <v>113</v>
      </c>
      <c r="B121" s="146" t="str">
        <f>J121</f>
        <v>7.16.</v>
      </c>
      <c r="C121" s="64" t="s">
        <v>433</v>
      </c>
      <c r="D121" s="64" t="str">
        <f>L119</f>
        <v>11:10-12:50</v>
      </c>
      <c r="E121" s="51">
        <v>179</v>
      </c>
      <c r="F121" s="31" t="str">
        <f>LOOKUP(I121,Authors!$A$2:$A$723,Authors!$B$2:$B$723)</f>
        <v>Mr. Christopher Wright</v>
      </c>
      <c r="G121" s="52" t="s">
        <v>237</v>
      </c>
      <c r="H121" s="52" t="s">
        <v>450</v>
      </c>
      <c r="I121" s="54">
        <v>103</v>
      </c>
      <c r="J121" s="292" t="s">
        <v>1122</v>
      </c>
      <c r="K121" s="289" t="str">
        <f>LOOKUP(J121,Sheet1!$A$2:$A$141,Sheet1!$B$2:$B$141)</f>
        <v>Thursday 20th</v>
      </c>
      <c r="L121" s="288" t="str">
        <f>LOOKUP(J121,Sheet1!$A$2:$A$141,Sheet1!$C$2:$C$141)</f>
        <v>11:10-12:50</v>
      </c>
      <c r="M121" s="288" t="str">
        <f>LOOKUP(J121,Sheet1!$A$2:$A$141,Sheet1!$D$2:$D$141)</f>
        <v>West Wing</v>
      </c>
    </row>
    <row r="122" spans="1:13" ht="18.75" x14ac:dyDescent="0.3">
      <c r="A122" s="287">
        <v>114</v>
      </c>
      <c r="B122" s="146"/>
      <c r="C122" s="64"/>
      <c r="D122" s="64" t="str">
        <f>M119</f>
        <v>West Wing</v>
      </c>
      <c r="E122" s="51">
        <v>296</v>
      </c>
      <c r="F122" s="31" t="str">
        <f>LOOKUP(I122,Authors!$A$2:$A$723,Authors!$B$2:$B$723)</f>
        <v>Dr. Peter Clive</v>
      </c>
      <c r="G122" s="52" t="s">
        <v>122</v>
      </c>
      <c r="H122" s="52" t="s">
        <v>461</v>
      </c>
      <c r="I122" s="54">
        <v>207</v>
      </c>
      <c r="J122" s="292" t="s">
        <v>1122</v>
      </c>
      <c r="K122" s="289" t="str">
        <f>LOOKUP(J122,Sheet1!$A$2:$A$141,Sheet1!$B$2:$B$141)</f>
        <v>Thursday 20th</v>
      </c>
      <c r="L122" s="288" t="str">
        <f>LOOKUP(J122,Sheet1!$A$2:$A$141,Sheet1!$C$2:$C$141)</f>
        <v>11:10-12:50</v>
      </c>
      <c r="M122" s="288" t="str">
        <f>LOOKUP(J122,Sheet1!$A$2:$A$141,Sheet1!$D$2:$D$141)</f>
        <v>West Wing</v>
      </c>
    </row>
    <row r="123" spans="1:13" ht="19.5" thickBot="1" x14ac:dyDescent="0.35">
      <c r="A123" s="287">
        <v>115</v>
      </c>
      <c r="B123" s="148"/>
      <c r="C123" s="74"/>
      <c r="D123" s="35"/>
      <c r="E123" s="87">
        <v>382</v>
      </c>
      <c r="F123" s="37" t="str">
        <f>LOOKUP(I123,Authors!$A$2:$A$723,Authors!$B$2:$B$723)</f>
        <v>Ms. Dilara Gulcin Caglayan</v>
      </c>
      <c r="G123" s="75" t="s">
        <v>477</v>
      </c>
      <c r="H123" s="75" t="s">
        <v>478</v>
      </c>
      <c r="I123" s="88">
        <v>347</v>
      </c>
      <c r="J123" s="292" t="s">
        <v>1122</v>
      </c>
      <c r="K123" s="289" t="str">
        <f>LOOKUP(J123,Sheet1!$A$2:$A$141,Sheet1!$B$2:$B$141)</f>
        <v>Thursday 20th</v>
      </c>
      <c r="L123" s="288" t="str">
        <f>LOOKUP(J123,Sheet1!$A$2:$A$141,Sheet1!$C$2:$C$141)</f>
        <v>11:10-12:50</v>
      </c>
      <c r="M123" s="288" t="str">
        <f>LOOKUP(J123,Sheet1!$A$2:$A$141,Sheet1!$D$2:$D$141)</f>
        <v>West Wing</v>
      </c>
    </row>
  </sheetData>
  <sheetProtection algorithmName="SHA-512" hashValue="OG29yI3LzdZrstV0D9yZ2c0XpTdJpvlZ2p6GqMAcNcQu5Draa0uqeCrtBuekaJYOHo/j4FJoMMeOSS3HG5ZMMg==" saltValue="od92R8WUBNCL8sskjhK3c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BBB4"/>
  </sheetPr>
  <dimension ref="A1:O82"/>
  <sheetViews>
    <sheetView showRowColHeaders="0" zoomScaleNormal="100" workbookViewId="0"/>
  </sheetViews>
  <sheetFormatPr defaultRowHeight="15" x14ac:dyDescent="0.25"/>
  <cols>
    <col min="1" max="1" width="9.140625" style="321"/>
    <col min="2" max="2" width="10.7109375" style="318" customWidth="1"/>
    <col min="3" max="3" width="26.5703125" style="319" customWidth="1"/>
    <col min="4" max="4" width="15.140625" style="318" customWidth="1"/>
    <col min="5" max="5" width="11.140625" style="319" customWidth="1"/>
    <col min="6" max="6" width="29.7109375" style="318" customWidth="1"/>
    <col min="7" max="7" width="27.140625" style="319" customWidth="1"/>
    <col min="8" max="8" width="55" style="318" customWidth="1"/>
    <col min="9" max="9" width="8.85546875" style="319"/>
    <col min="10" max="10" width="9.140625" style="321"/>
    <col min="11" max="11" width="17.5703125" style="322" customWidth="1"/>
    <col min="12" max="12" width="14.42578125" style="322" customWidth="1"/>
    <col min="13" max="13" width="17.140625" style="322" customWidth="1"/>
    <col min="14" max="16384" width="9.140625" style="321"/>
  </cols>
  <sheetData>
    <row r="1" spans="1:13" x14ac:dyDescent="0.25">
      <c r="A1" s="318"/>
      <c r="J1" s="444" t="str">
        <f>Overview!A1</f>
        <v>WESC program V8</v>
      </c>
      <c r="K1" s="431"/>
    </row>
    <row r="2" spans="1:13" x14ac:dyDescent="0.25">
      <c r="A2" s="318"/>
      <c r="J2" s="444" t="str">
        <f>Overview!A2</f>
        <v>Released: 10/05/2019</v>
      </c>
      <c r="K2" s="431"/>
    </row>
    <row r="3" spans="1:13" x14ac:dyDescent="0.25">
      <c r="A3" s="318"/>
    </row>
    <row r="4" spans="1:13" ht="28.5" x14ac:dyDescent="0.45">
      <c r="A4" s="318"/>
      <c r="C4" s="320" t="s">
        <v>1424</v>
      </c>
    </row>
    <row r="5" spans="1:13" x14ac:dyDescent="0.25">
      <c r="A5" s="318"/>
    </row>
    <row r="6" spans="1:13" x14ac:dyDescent="0.25">
      <c r="A6" s="318"/>
    </row>
    <row r="7" spans="1:13" x14ac:dyDescent="0.25">
      <c r="A7" s="318"/>
    </row>
    <row r="8" spans="1:13" ht="15.75" thickBot="1" x14ac:dyDescent="0.3">
      <c r="A8" s="321" t="s">
        <v>1305</v>
      </c>
      <c r="B8" s="65" t="s">
        <v>1236</v>
      </c>
      <c r="C8" s="40" t="s">
        <v>1238</v>
      </c>
      <c r="D8" s="40" t="s">
        <v>1237</v>
      </c>
      <c r="E8" s="40" t="s">
        <v>1403</v>
      </c>
      <c r="F8" s="41" t="s">
        <v>2070</v>
      </c>
      <c r="G8" s="41" t="s">
        <v>483</v>
      </c>
      <c r="H8" s="42" t="s">
        <v>1306</v>
      </c>
      <c r="I8" s="65" t="s">
        <v>1214</v>
      </c>
    </row>
    <row r="9" spans="1:13" ht="18.75" x14ac:dyDescent="0.3">
      <c r="A9" s="321">
        <v>1</v>
      </c>
      <c r="B9" s="145"/>
      <c r="C9" s="83"/>
      <c r="D9" s="23"/>
      <c r="E9" s="24">
        <v>160</v>
      </c>
      <c r="F9" s="25" t="str">
        <f>LOOKUP(I9,Authors!$A$2:$A$723,Authors!$B$2:$B$723)</f>
        <v>Dr. Mike Optis</v>
      </c>
      <c r="G9" s="25" t="s">
        <v>10</v>
      </c>
      <c r="H9" s="25" t="s">
        <v>990</v>
      </c>
      <c r="I9" s="27">
        <v>86</v>
      </c>
      <c r="J9" s="323" t="s">
        <v>1096</v>
      </c>
      <c r="K9" s="324" t="str">
        <f>LOOKUP(J9,Sheet1!$A$2:$A$141,Sheet1!$B$2:$B$141)</f>
        <v>Wednesday 19th</v>
      </c>
      <c r="L9" s="322" t="str">
        <f>LOOKUP(J9,Sheet1!$A$2:$A$141,Sheet1!$C$2:$C$141)</f>
        <v>09:00 - 10:40</v>
      </c>
      <c r="M9" s="322" t="str">
        <f>LOOKUP(J9,Sheet1!$A$2:$A$141,Sheet1!$D$2:$D$141)</f>
        <v>Kane Building</v>
      </c>
    </row>
    <row r="10" spans="1:13" ht="18.75" x14ac:dyDescent="0.3">
      <c r="A10" s="321">
        <v>2</v>
      </c>
      <c r="B10" s="146"/>
      <c r="C10" s="64" t="s">
        <v>1333</v>
      </c>
      <c r="D10" s="64" t="str">
        <f>K9</f>
        <v>Wednesday 19th</v>
      </c>
      <c r="E10" s="30">
        <v>114</v>
      </c>
      <c r="F10" s="31" t="str">
        <f>LOOKUP(I10,Authors!$A$2:$A$723,Authors!$B$2:$B$723)</f>
        <v>Mr. Baher Azzam</v>
      </c>
      <c r="G10" s="31" t="s">
        <v>1004</v>
      </c>
      <c r="H10" s="31" t="s">
        <v>1005</v>
      </c>
      <c r="I10" s="33">
        <v>48</v>
      </c>
      <c r="J10" s="323" t="s">
        <v>1096</v>
      </c>
      <c r="K10" s="324" t="str">
        <f>LOOKUP(J10,Sheet1!$A$2:$A$141,Sheet1!$B$2:$B$141)</f>
        <v>Wednesday 19th</v>
      </c>
      <c r="L10" s="322" t="str">
        <f>LOOKUP(J10,Sheet1!$A$2:$A$141,Sheet1!$C$2:$C$141)</f>
        <v>09:00 - 10:40</v>
      </c>
      <c r="M10" s="322" t="str">
        <f>LOOKUP(J10,Sheet1!$A$2:$A$141,Sheet1!$D$2:$D$141)</f>
        <v>Kane Building</v>
      </c>
    </row>
    <row r="11" spans="1:13" ht="18.75" x14ac:dyDescent="0.3">
      <c r="A11" s="321">
        <v>3</v>
      </c>
      <c r="B11" s="146" t="str">
        <f>J11</f>
        <v>8.1a.</v>
      </c>
      <c r="C11" s="64" t="s">
        <v>1334</v>
      </c>
      <c r="D11" s="64" t="str">
        <f>L9</f>
        <v>09:00 - 10:40</v>
      </c>
      <c r="E11" s="30">
        <v>261</v>
      </c>
      <c r="F11" s="31" t="str">
        <f>LOOKUP(I11,Authors!$A$2:$A$723,Authors!$B$2:$B$723)</f>
        <v>Dr. Sue Ellen Haupt</v>
      </c>
      <c r="G11" s="31" t="s">
        <v>991</v>
      </c>
      <c r="H11" s="31" t="s">
        <v>992</v>
      </c>
      <c r="I11" s="33">
        <v>340</v>
      </c>
      <c r="J11" s="323" t="s">
        <v>1096</v>
      </c>
      <c r="K11" s="324" t="str">
        <f>LOOKUP(J11,Sheet1!$A$2:$A$141,Sheet1!$B$2:$B$141)</f>
        <v>Wednesday 19th</v>
      </c>
      <c r="L11" s="322" t="str">
        <f>LOOKUP(J11,Sheet1!$A$2:$A$141,Sheet1!$C$2:$C$141)</f>
        <v>09:00 - 10:40</v>
      </c>
      <c r="M11" s="322" t="str">
        <f>LOOKUP(J11,Sheet1!$A$2:$A$141,Sheet1!$D$2:$D$141)</f>
        <v>Kane Building</v>
      </c>
    </row>
    <row r="12" spans="1:13" ht="18.75" x14ac:dyDescent="0.3">
      <c r="A12" s="321">
        <v>4</v>
      </c>
      <c r="B12" s="146"/>
      <c r="C12" s="64"/>
      <c r="D12" s="64" t="str">
        <f>M9</f>
        <v>Kane Building</v>
      </c>
      <c r="E12" s="30">
        <v>254</v>
      </c>
      <c r="F12" s="31" t="str">
        <f>LOOKUP(I12,Authors!$A$2:$A$723,Authors!$B$2:$B$723)</f>
        <v>Dr. Mike Optis</v>
      </c>
      <c r="G12" s="31" t="s">
        <v>993</v>
      </c>
      <c r="H12" s="31" t="s">
        <v>994</v>
      </c>
      <c r="I12" s="33">
        <v>342</v>
      </c>
      <c r="J12" s="323" t="s">
        <v>1096</v>
      </c>
      <c r="K12" s="324" t="str">
        <f>LOOKUP(J12,Sheet1!$A$2:$A$141,Sheet1!$B$2:$B$141)</f>
        <v>Wednesday 19th</v>
      </c>
      <c r="L12" s="322" t="str">
        <f>LOOKUP(J12,Sheet1!$A$2:$A$141,Sheet1!$C$2:$C$141)</f>
        <v>09:00 - 10:40</v>
      </c>
      <c r="M12" s="322" t="str">
        <f>LOOKUP(J12,Sheet1!$A$2:$A$141,Sheet1!$D$2:$D$141)</f>
        <v>Kane Building</v>
      </c>
    </row>
    <row r="13" spans="1:13" ht="19.5" thickBot="1" x14ac:dyDescent="0.35">
      <c r="A13" s="321">
        <v>5</v>
      </c>
      <c r="B13" s="148"/>
      <c r="C13" s="74"/>
      <c r="D13" s="35"/>
      <c r="E13" s="36">
        <v>28</v>
      </c>
      <c r="F13" s="37" t="str">
        <f>LOOKUP(I13,Authors!$A$2:$A$723,Authors!$B$2:$B$723)</f>
        <v>Dr Elizabeth Traiger</v>
      </c>
      <c r="G13" s="37" t="s">
        <v>43</v>
      </c>
      <c r="H13" s="37" t="s">
        <v>995</v>
      </c>
      <c r="I13" s="39">
        <v>417</v>
      </c>
      <c r="J13" s="323" t="s">
        <v>1096</v>
      </c>
      <c r="K13" s="324" t="str">
        <f>LOOKUP(J13,Sheet1!$A$2:$A$141,Sheet1!$B$2:$B$141)</f>
        <v>Wednesday 19th</v>
      </c>
      <c r="L13" s="322" t="str">
        <f>LOOKUP(J13,Sheet1!$A$2:$A$141,Sheet1!$C$2:$C$141)</f>
        <v>09:00 - 10:40</v>
      </c>
      <c r="M13" s="322" t="str">
        <f>LOOKUP(J13,Sheet1!$A$2:$A$141,Sheet1!$D$2:$D$141)</f>
        <v>Kane Building</v>
      </c>
    </row>
    <row r="14" spans="1:13" ht="18.75" x14ac:dyDescent="0.3">
      <c r="A14" s="321">
        <v>6</v>
      </c>
      <c r="B14" s="330"/>
      <c r="H14" s="332"/>
      <c r="I14" s="331"/>
      <c r="J14" s="325"/>
      <c r="K14" s="324"/>
    </row>
    <row r="15" spans="1:13" ht="15.75" thickBot="1" x14ac:dyDescent="0.3">
      <c r="A15" s="321">
        <v>7</v>
      </c>
      <c r="B15" s="65" t="s">
        <v>1236</v>
      </c>
      <c r="C15" s="65" t="s">
        <v>1238</v>
      </c>
      <c r="D15" s="65" t="s">
        <v>1237</v>
      </c>
      <c r="E15" s="65" t="s">
        <v>1403</v>
      </c>
      <c r="F15" s="41" t="s">
        <v>2070</v>
      </c>
      <c r="G15" s="66" t="s">
        <v>483</v>
      </c>
      <c r="H15" s="138" t="s">
        <v>1306</v>
      </c>
      <c r="I15" s="65" t="s">
        <v>1214</v>
      </c>
      <c r="J15" s="325"/>
      <c r="K15" s="324"/>
    </row>
    <row r="16" spans="1:13" ht="18.75" x14ac:dyDescent="0.3">
      <c r="A16" s="321">
        <v>8</v>
      </c>
      <c r="B16" s="145"/>
      <c r="C16" s="83"/>
      <c r="D16" s="23"/>
      <c r="E16" s="24">
        <v>192</v>
      </c>
      <c r="F16" s="25" t="str">
        <f>LOOKUP(I16,Authors!$A$2:$A$723,Authors!$B$2:$B$723)</f>
        <v>Mr. Simon Letzgus</v>
      </c>
      <c r="G16" s="25" t="s">
        <v>996</v>
      </c>
      <c r="H16" s="25" t="s">
        <v>997</v>
      </c>
      <c r="I16" s="27">
        <v>418</v>
      </c>
      <c r="J16" s="323" t="s">
        <v>1097</v>
      </c>
      <c r="K16" s="324" t="str">
        <f>LOOKUP(J16,Sheet1!$A$2:$A$141,Sheet1!$B$2:$B$141)</f>
        <v>Wednesday 19th</v>
      </c>
      <c r="L16" s="322" t="str">
        <f>LOOKUP(J16,Sheet1!$A$2:$A$141,Sheet1!$C$2:$C$141)</f>
        <v>11:10-12:50</v>
      </c>
      <c r="M16" s="322" t="str">
        <f>LOOKUP(J16,Sheet1!$A$2:$A$141,Sheet1!$D$2:$D$141)</f>
        <v>Kane Building</v>
      </c>
    </row>
    <row r="17" spans="1:15" ht="18.75" x14ac:dyDescent="0.3">
      <c r="A17" s="321">
        <v>9</v>
      </c>
      <c r="B17" s="161"/>
      <c r="C17" s="64" t="s">
        <v>1333</v>
      </c>
      <c r="D17" s="64" t="str">
        <f>K16</f>
        <v>Wednesday 19th</v>
      </c>
      <c r="E17" s="30">
        <v>522</v>
      </c>
      <c r="F17" s="31" t="str">
        <f>LOOKUP(I17,Authors!$A$2:$A$723,Authors!$B$2:$B$723)</f>
        <v>Dr. Nikolay Dimitrov</v>
      </c>
      <c r="G17" s="31" t="s">
        <v>47</v>
      </c>
      <c r="H17" s="31" t="s">
        <v>998</v>
      </c>
      <c r="I17" s="33">
        <v>433</v>
      </c>
      <c r="J17" s="323" t="s">
        <v>1097</v>
      </c>
      <c r="K17" s="324" t="str">
        <f>LOOKUP(J17,Sheet1!$A$2:$A$141,Sheet1!$B$2:$B$141)</f>
        <v>Wednesday 19th</v>
      </c>
      <c r="L17" s="322" t="str">
        <f>LOOKUP(J17,Sheet1!$A$2:$A$141,Sheet1!$C$2:$C$141)</f>
        <v>11:10-12:50</v>
      </c>
      <c r="M17" s="322" t="str">
        <f>LOOKUP(J17,Sheet1!$A$2:$A$141,Sheet1!$D$2:$D$141)</f>
        <v>Kane Building</v>
      </c>
    </row>
    <row r="18" spans="1:15" ht="18.75" x14ac:dyDescent="0.3">
      <c r="A18" s="321">
        <v>10</v>
      </c>
      <c r="B18" s="161" t="str">
        <f>J18</f>
        <v>8.1b.</v>
      </c>
      <c r="C18" s="64" t="s">
        <v>1334</v>
      </c>
      <c r="D18" s="64" t="str">
        <f>L16</f>
        <v>11:10-12:50</v>
      </c>
      <c r="E18" s="30">
        <v>531</v>
      </c>
      <c r="F18" s="31" t="str">
        <f>LOOKUP(I18,Authors!$A$2:$A$723,Authors!$B$2:$B$723)</f>
        <v>Mr. Erik Salo</v>
      </c>
      <c r="G18" s="31" t="s">
        <v>58</v>
      </c>
      <c r="H18" s="31" t="s">
        <v>999</v>
      </c>
      <c r="I18" s="33">
        <v>541</v>
      </c>
      <c r="J18" s="323" t="s">
        <v>1097</v>
      </c>
      <c r="K18" s="324" t="str">
        <f>LOOKUP(J18,Sheet1!$A$2:$A$141,Sheet1!$B$2:$B$141)</f>
        <v>Wednesday 19th</v>
      </c>
      <c r="L18" s="322" t="str">
        <f>LOOKUP(J18,Sheet1!$A$2:$A$141,Sheet1!$C$2:$C$141)</f>
        <v>11:10-12:50</v>
      </c>
      <c r="M18" s="322" t="str">
        <f>LOOKUP(J18,Sheet1!$A$2:$A$141,Sheet1!$D$2:$D$141)</f>
        <v>Kane Building</v>
      </c>
    </row>
    <row r="19" spans="1:15" ht="18.75" x14ac:dyDescent="0.3">
      <c r="A19" s="321">
        <v>11</v>
      </c>
      <c r="B19" s="146"/>
      <c r="C19" s="64"/>
      <c r="D19" s="64" t="str">
        <f>M16</f>
        <v>Kane Building</v>
      </c>
      <c r="E19" s="30">
        <v>565</v>
      </c>
      <c r="F19" s="31" t="str">
        <f>LOOKUP(I19,Authors!$A$2:$A$723,Authors!$B$2:$B$723)</f>
        <v>Dr. Irene Schicker</v>
      </c>
      <c r="G19" s="31" t="s">
        <v>1006</v>
      </c>
      <c r="H19" s="31" t="s">
        <v>1007</v>
      </c>
      <c r="I19" s="33">
        <v>487</v>
      </c>
      <c r="J19" s="323" t="s">
        <v>1097</v>
      </c>
      <c r="K19" s="324" t="str">
        <f>LOOKUP(J19,Sheet1!$A$2:$A$141,Sheet1!$B$2:$B$141)</f>
        <v>Wednesday 19th</v>
      </c>
      <c r="L19" s="322" t="str">
        <f>LOOKUP(J19,Sheet1!$A$2:$A$141,Sheet1!$C$2:$C$141)</f>
        <v>11:10-12:50</v>
      </c>
      <c r="M19" s="322" t="str">
        <f>LOOKUP(J19,Sheet1!$A$2:$A$141,Sheet1!$D$2:$D$141)</f>
        <v>Kane Building</v>
      </c>
    </row>
    <row r="20" spans="1:15" ht="19.5" thickBot="1" x14ac:dyDescent="0.35">
      <c r="A20" s="321">
        <v>12</v>
      </c>
      <c r="B20" s="148"/>
      <c r="C20" s="74"/>
      <c r="D20" s="35"/>
      <c r="E20" s="36">
        <v>47</v>
      </c>
      <c r="F20" s="37" t="str">
        <f>LOOKUP(I20,Authors!$A$2:$A$723,Authors!$B$2:$B$723)</f>
        <v>Dr. Braulio Barahona</v>
      </c>
      <c r="G20" s="37" t="s">
        <v>1000</v>
      </c>
      <c r="H20" s="37" t="s">
        <v>1001</v>
      </c>
      <c r="I20" s="39">
        <v>585</v>
      </c>
      <c r="J20" s="323" t="s">
        <v>1097</v>
      </c>
      <c r="K20" s="324" t="str">
        <f>LOOKUP(J20,Sheet1!$A$2:$A$141,Sheet1!$B$2:$B$141)</f>
        <v>Wednesday 19th</v>
      </c>
      <c r="L20" s="322" t="str">
        <f>LOOKUP(J20,Sheet1!$A$2:$A$141,Sheet1!$C$2:$C$141)</f>
        <v>11:10-12:50</v>
      </c>
      <c r="M20" s="322" t="str">
        <f>LOOKUP(J20,Sheet1!$A$2:$A$141,Sheet1!$D$2:$D$141)</f>
        <v>Kane Building</v>
      </c>
      <c r="O20" s="438"/>
    </row>
    <row r="21" spans="1:15" ht="18.75" x14ac:dyDescent="0.3">
      <c r="A21" s="321">
        <v>13</v>
      </c>
      <c r="B21" s="330"/>
      <c r="H21" s="332"/>
      <c r="I21" s="331"/>
      <c r="J21" s="325"/>
      <c r="K21" s="324"/>
    </row>
    <row r="22" spans="1:15" ht="15.75" thickBot="1" x14ac:dyDescent="0.3">
      <c r="A22" s="321">
        <v>14</v>
      </c>
      <c r="B22" s="65" t="s">
        <v>1236</v>
      </c>
      <c r="C22" s="40" t="s">
        <v>1238</v>
      </c>
      <c r="D22" s="40" t="s">
        <v>1237</v>
      </c>
      <c r="E22" s="40" t="s">
        <v>1403</v>
      </c>
      <c r="F22" s="41" t="s">
        <v>2070</v>
      </c>
      <c r="G22" s="41" t="s">
        <v>483</v>
      </c>
      <c r="H22" s="42" t="s">
        <v>1306</v>
      </c>
      <c r="I22" s="65" t="s">
        <v>1214</v>
      </c>
      <c r="J22" s="325"/>
      <c r="K22" s="324"/>
    </row>
    <row r="23" spans="1:15" ht="18.75" x14ac:dyDescent="0.3">
      <c r="A23" s="321">
        <v>15</v>
      </c>
      <c r="B23" s="145"/>
      <c r="C23" s="83"/>
      <c r="D23" s="83"/>
      <c r="E23" s="24">
        <v>274</v>
      </c>
      <c r="F23" s="25" t="str">
        <f>LOOKUP(I23,Authors!$A$2:$A$723,Authors!$B$2:$B$723)</f>
        <v>Dr. Tuhfe Göçmen</v>
      </c>
      <c r="G23" s="25" t="s">
        <v>179</v>
      </c>
      <c r="H23" s="25" t="s">
        <v>1002</v>
      </c>
      <c r="I23" s="27">
        <v>594</v>
      </c>
      <c r="J23" s="323" t="s">
        <v>1098</v>
      </c>
      <c r="K23" s="324" t="str">
        <f>LOOKUP(J23,Sheet1!$A$2:$A$141,Sheet1!$B$2:$B$141)</f>
        <v>Wednesday 19th</v>
      </c>
      <c r="L23" s="322" t="str">
        <f>LOOKUP(J23,Sheet1!$A$2:$A$141,Sheet1!$C$2:$C$141)</f>
        <v>14:10-15:50</v>
      </c>
      <c r="M23" s="322" t="str">
        <f>LOOKUP(J23,Sheet1!$A$2:$A$141,Sheet1!$D$2:$D$141)</f>
        <v>Kane Building</v>
      </c>
    </row>
    <row r="24" spans="1:15" ht="18.75" x14ac:dyDescent="0.3">
      <c r="A24" s="321">
        <v>16</v>
      </c>
      <c r="B24" s="161"/>
      <c r="C24" s="64" t="s">
        <v>1333</v>
      </c>
      <c r="D24" s="64" t="str">
        <f>K24</f>
        <v>Wednesday 19th</v>
      </c>
      <c r="E24" s="30">
        <v>556</v>
      </c>
      <c r="F24" s="31" t="str">
        <f>LOOKUP(I24,Authors!$A$2:$A$723,Authors!$B$2:$B$723)</f>
        <v>Mr. Clym Stock-Williams</v>
      </c>
      <c r="G24" s="31" t="s">
        <v>925</v>
      </c>
      <c r="H24" s="31" t="s">
        <v>1003</v>
      </c>
      <c r="I24" s="33">
        <v>721</v>
      </c>
      <c r="J24" s="323" t="s">
        <v>1098</v>
      </c>
      <c r="K24" s="324" t="str">
        <f>LOOKUP(J24,Sheet1!$A$2:$A$141,Sheet1!$B$2:$B$141)</f>
        <v>Wednesday 19th</v>
      </c>
      <c r="L24" s="322" t="str">
        <f>LOOKUP(J24,Sheet1!$A$2:$A$141,Sheet1!$C$2:$C$141)</f>
        <v>14:10-15:50</v>
      </c>
      <c r="M24" s="322" t="str">
        <f>LOOKUP(J24,Sheet1!$A$2:$A$141,Sheet1!$D$2:$D$141)</f>
        <v>Kane Building</v>
      </c>
    </row>
    <row r="25" spans="1:15" ht="18.75" x14ac:dyDescent="0.3">
      <c r="A25" s="321">
        <v>17</v>
      </c>
      <c r="B25" s="161" t="str">
        <f>J25</f>
        <v>8.1c.</v>
      </c>
      <c r="C25" s="64" t="s">
        <v>1334</v>
      </c>
      <c r="D25" s="30" t="str">
        <f>L24</f>
        <v>14:10-15:50</v>
      </c>
      <c r="E25" s="30">
        <v>81</v>
      </c>
      <c r="F25" s="31" t="str">
        <f>LOOKUP(I25,Authors!$A$2:$A$723,Authors!$B$2:$B$723)</f>
        <v>Mr. Luke Payne</v>
      </c>
      <c r="G25" s="31" t="s">
        <v>23</v>
      </c>
      <c r="H25" s="31" t="s">
        <v>1008</v>
      </c>
      <c r="I25" s="33">
        <v>509</v>
      </c>
      <c r="J25" s="323" t="s">
        <v>1098</v>
      </c>
      <c r="K25" s="324" t="str">
        <f>LOOKUP(J25,Sheet1!$A$2:$A$141,Sheet1!$B$2:$B$141)</f>
        <v>Wednesday 19th</v>
      </c>
      <c r="L25" s="322" t="str">
        <f>LOOKUP(J25,Sheet1!$A$2:$A$141,Sheet1!$C$2:$C$141)</f>
        <v>14:10-15:50</v>
      </c>
      <c r="M25" s="322" t="str">
        <f>LOOKUP(J25,Sheet1!$A$2:$A$141,Sheet1!$D$2:$D$141)</f>
        <v>Kane Building</v>
      </c>
    </row>
    <row r="26" spans="1:15" ht="18.75" x14ac:dyDescent="0.3">
      <c r="B26" s="161"/>
      <c r="C26" s="30"/>
      <c r="D26" s="30" t="str">
        <f>M24</f>
        <v>Kane Building</v>
      </c>
      <c r="E26" s="30"/>
      <c r="F26" s="31" t="s">
        <v>2081</v>
      </c>
      <c r="G26" s="31" t="s">
        <v>2081</v>
      </c>
      <c r="H26" s="31" t="s">
        <v>2081</v>
      </c>
      <c r="I26" s="33"/>
      <c r="J26" s="323"/>
      <c r="K26" s="324"/>
    </row>
    <row r="27" spans="1:15" ht="19.5" thickBot="1" x14ac:dyDescent="0.35">
      <c r="B27" s="314"/>
      <c r="C27" s="36"/>
      <c r="D27" s="36"/>
      <c r="E27" s="36"/>
      <c r="F27" s="37" t="s">
        <v>2081</v>
      </c>
      <c r="G27" s="37" t="s">
        <v>2081</v>
      </c>
      <c r="H27" s="37" t="s">
        <v>2081</v>
      </c>
      <c r="I27" s="39"/>
      <c r="J27" s="323"/>
      <c r="K27" s="324"/>
    </row>
    <row r="28" spans="1:15" ht="18.75" x14ac:dyDescent="0.3">
      <c r="A28" s="321">
        <v>18</v>
      </c>
      <c r="B28" s="330"/>
      <c r="H28" s="332"/>
      <c r="I28" s="331"/>
      <c r="J28" s="325"/>
      <c r="K28" s="324"/>
    </row>
    <row r="29" spans="1:15" ht="15.75" thickBot="1" x14ac:dyDescent="0.3">
      <c r="A29" s="321">
        <v>19</v>
      </c>
      <c r="B29" s="65" t="s">
        <v>1236</v>
      </c>
      <c r="C29" s="40" t="s">
        <v>1238</v>
      </c>
      <c r="D29" s="40" t="s">
        <v>1237</v>
      </c>
      <c r="E29" s="40" t="s">
        <v>1403</v>
      </c>
      <c r="F29" s="41" t="s">
        <v>2070</v>
      </c>
      <c r="G29" s="41" t="s">
        <v>483</v>
      </c>
      <c r="H29" s="42" t="s">
        <v>1306</v>
      </c>
      <c r="I29" s="65" t="s">
        <v>1214</v>
      </c>
      <c r="J29" s="325"/>
      <c r="K29" s="324"/>
    </row>
    <row r="30" spans="1:15" ht="18.75" x14ac:dyDescent="0.3">
      <c r="A30" s="321">
        <v>20</v>
      </c>
      <c r="B30" s="145"/>
      <c r="C30" s="24" t="s">
        <v>1335</v>
      </c>
      <c r="D30" s="83" t="str">
        <f>K30</f>
        <v>Monday 17th</v>
      </c>
      <c r="E30" s="24">
        <v>519</v>
      </c>
      <c r="F30" s="25" t="str">
        <f>LOOKUP(I30,Authors!$A$2:$A$723,Authors!$B$2:$B$723)</f>
        <v>Dr. Katherine Dykes</v>
      </c>
      <c r="G30" s="25" t="s">
        <v>179</v>
      </c>
      <c r="H30" s="25" t="s">
        <v>1009</v>
      </c>
      <c r="I30" s="27">
        <v>429</v>
      </c>
      <c r="J30" s="323" t="s">
        <v>1099</v>
      </c>
      <c r="K30" s="324" t="str">
        <f>LOOKUP(J30,Sheet1!$A$2:$A$141,Sheet1!$B$2:$B$141)</f>
        <v>Monday 17th</v>
      </c>
      <c r="L30" s="322" t="str">
        <f>LOOKUP(J30,Sheet1!$A$2:$A$141,Sheet1!$C$2:$C$141)</f>
        <v>11:10-12:50</v>
      </c>
      <c r="M30" s="322" t="str">
        <f>LOOKUP(J30,Sheet1!$A$2:$A$141,Sheet1!$D$2:$D$141)</f>
        <v>Kane Building</v>
      </c>
    </row>
    <row r="31" spans="1:15" ht="18.75" x14ac:dyDescent="0.3">
      <c r="A31" s="321">
        <v>21</v>
      </c>
      <c r="B31" s="161" t="str">
        <f>J31</f>
        <v>8.2.</v>
      </c>
      <c r="C31" s="30" t="s">
        <v>1336</v>
      </c>
      <c r="D31" s="30" t="str">
        <f>L30</f>
        <v>11:10-12:50</v>
      </c>
      <c r="E31" s="30">
        <v>529</v>
      </c>
      <c r="F31" s="31" t="str">
        <f>LOOKUP(I31,Authors!$A$2:$A$723,Authors!$B$2:$B$723)</f>
        <v>Dr. Sebastian Sanchez Perez-Moreno</v>
      </c>
      <c r="G31" s="31" t="s">
        <v>1010</v>
      </c>
      <c r="H31" s="31" t="s">
        <v>1011</v>
      </c>
      <c r="I31" s="33">
        <v>523</v>
      </c>
      <c r="J31" s="323" t="s">
        <v>1099</v>
      </c>
      <c r="K31" s="324" t="str">
        <f>LOOKUP(J31,Sheet1!$A$2:$A$141,Sheet1!$B$2:$B$141)</f>
        <v>Monday 17th</v>
      </c>
      <c r="L31" s="322" t="str">
        <f>LOOKUP(J31,Sheet1!$A$2:$A$141,Sheet1!$C$2:$C$141)</f>
        <v>11:10-12:50</v>
      </c>
      <c r="M31" s="322" t="str">
        <f>LOOKUP(J31,Sheet1!$A$2:$A$141,Sheet1!$D$2:$D$141)</f>
        <v>Kane Building</v>
      </c>
    </row>
    <row r="32" spans="1:15" ht="19.5" thickBot="1" x14ac:dyDescent="0.35">
      <c r="A32" s="321">
        <v>22</v>
      </c>
      <c r="B32" s="314"/>
      <c r="C32" s="36"/>
      <c r="D32" s="36" t="str">
        <f>M30</f>
        <v>Kane Building</v>
      </c>
      <c r="E32" s="36">
        <v>492</v>
      </c>
      <c r="F32" s="37" t="str">
        <f>LOOKUP(I32,Authors!$A$2:$A$723,Authors!$B$2:$B$723)</f>
        <v>Dr. Pietro Bortolotti</v>
      </c>
      <c r="G32" s="37" t="s">
        <v>594</v>
      </c>
      <c r="H32" s="37" t="s">
        <v>1012</v>
      </c>
      <c r="I32" s="39">
        <v>587</v>
      </c>
      <c r="J32" s="323" t="s">
        <v>1099</v>
      </c>
      <c r="K32" s="324" t="str">
        <f>LOOKUP(J32,Sheet1!$A$2:$A$141,Sheet1!$B$2:$B$141)</f>
        <v>Monday 17th</v>
      </c>
      <c r="L32" s="322" t="str">
        <f>LOOKUP(J32,Sheet1!$A$2:$A$141,Sheet1!$C$2:$C$141)</f>
        <v>11:10-12:50</v>
      </c>
      <c r="M32" s="322" t="str">
        <f>LOOKUP(J32,Sheet1!$A$2:$A$141,Sheet1!$D$2:$D$141)</f>
        <v>Kane Building</v>
      </c>
    </row>
    <row r="33" spans="1:13" ht="18.75" x14ac:dyDescent="0.3">
      <c r="A33" s="321">
        <v>23</v>
      </c>
      <c r="B33" s="330"/>
      <c r="H33" s="332"/>
      <c r="I33" s="331"/>
      <c r="J33" s="325"/>
      <c r="K33" s="324"/>
    </row>
    <row r="34" spans="1:13" ht="15.75" thickBot="1" x14ac:dyDescent="0.3">
      <c r="A34" s="321">
        <v>24</v>
      </c>
      <c r="B34" s="65" t="s">
        <v>1236</v>
      </c>
      <c r="C34" s="65" t="s">
        <v>1238</v>
      </c>
      <c r="D34" s="65" t="s">
        <v>1237</v>
      </c>
      <c r="E34" s="65" t="s">
        <v>1403</v>
      </c>
      <c r="F34" s="41" t="s">
        <v>2070</v>
      </c>
      <c r="G34" s="66" t="s">
        <v>483</v>
      </c>
      <c r="H34" s="138" t="s">
        <v>1306</v>
      </c>
      <c r="I34" s="65" t="s">
        <v>1214</v>
      </c>
      <c r="J34" s="325"/>
      <c r="K34" s="324"/>
    </row>
    <row r="35" spans="1:13" ht="18.75" x14ac:dyDescent="0.3">
      <c r="A35" s="321">
        <v>25</v>
      </c>
      <c r="B35" s="145"/>
      <c r="C35" s="83"/>
      <c r="D35" s="23"/>
      <c r="E35" s="24">
        <v>489</v>
      </c>
      <c r="F35" s="25" t="str">
        <f>LOOKUP(I35,Authors!$A$2:$A$723,Authors!$B$2:$B$723)</f>
        <v>Dr. Anna Maria Sempreviva</v>
      </c>
      <c r="G35" s="25" t="s">
        <v>1017</v>
      </c>
      <c r="H35" s="25" t="s">
        <v>1018</v>
      </c>
      <c r="I35" s="27">
        <v>673</v>
      </c>
      <c r="J35" s="323" t="s">
        <v>1104</v>
      </c>
      <c r="K35" s="324" t="str">
        <f>LOOKUP(J35,Sheet1!$A$2:$A$141,Sheet1!$B$2:$B$141)</f>
        <v>Monday 17th</v>
      </c>
      <c r="L35" s="322" t="str">
        <f>LOOKUP(J35,Sheet1!$A$2:$A$141,Sheet1!$C$2:$C$141)</f>
        <v>14:10-15:50</v>
      </c>
      <c r="M35" s="322" t="str">
        <f>LOOKUP(J35,Sheet1!$A$2:$A$141,Sheet1!$D$2:$D$141)</f>
        <v>Kane Building</v>
      </c>
    </row>
    <row r="36" spans="1:13" ht="18.75" x14ac:dyDescent="0.3">
      <c r="A36" s="321">
        <v>26</v>
      </c>
      <c r="B36" s="161"/>
      <c r="C36" s="30"/>
      <c r="D36" s="31"/>
      <c r="E36" s="30">
        <v>519</v>
      </c>
      <c r="F36" s="31" t="str">
        <f>LOOKUP(I36,Authors!$A$2:$A$723,Authors!$B$2:$B$723)</f>
        <v>Dr. Katherine Dykes</v>
      </c>
      <c r="G36" s="31" t="s">
        <v>179</v>
      </c>
      <c r="H36" s="31" t="s">
        <v>1013</v>
      </c>
      <c r="I36" s="33">
        <v>474</v>
      </c>
      <c r="J36" s="323" t="s">
        <v>1104</v>
      </c>
      <c r="K36" s="324" t="str">
        <f>LOOKUP(J36,Sheet1!$A$2:$A$141,Sheet1!$B$2:$B$141)</f>
        <v>Monday 17th</v>
      </c>
      <c r="L36" s="322" t="str">
        <f>LOOKUP(J36,Sheet1!$A$2:$A$141,Sheet1!$C$2:$C$141)</f>
        <v>14:10-15:50</v>
      </c>
      <c r="M36" s="322" t="str">
        <f>LOOKUP(J36,Sheet1!$A$2:$A$141,Sheet1!$D$2:$D$141)</f>
        <v>Kane Building</v>
      </c>
    </row>
    <row r="37" spans="1:13" ht="18.75" x14ac:dyDescent="0.3">
      <c r="A37" s="321">
        <v>27</v>
      </c>
      <c r="B37" s="161"/>
      <c r="C37" s="30"/>
      <c r="D37" s="31"/>
      <c r="E37" s="30">
        <v>26</v>
      </c>
      <c r="F37" s="31" t="str">
        <f>LOOKUP(I37,Authors!$A$2:$A$723,Authors!$B$2:$B$723)</f>
        <v>Dr Lars Landberg</v>
      </c>
      <c r="G37" s="31" t="s">
        <v>43</v>
      </c>
      <c r="H37" s="31" t="s">
        <v>1014</v>
      </c>
      <c r="I37" s="33">
        <v>477</v>
      </c>
      <c r="J37" s="323" t="s">
        <v>1104</v>
      </c>
      <c r="K37" s="324" t="str">
        <f>LOOKUP(J37,Sheet1!$A$2:$A$141,Sheet1!$B$2:$B$141)</f>
        <v>Monday 17th</v>
      </c>
      <c r="L37" s="322" t="str">
        <f>LOOKUP(J37,Sheet1!$A$2:$A$141,Sheet1!$C$2:$C$141)</f>
        <v>14:10-15:50</v>
      </c>
      <c r="M37" s="322" t="str">
        <f>LOOKUP(J37,Sheet1!$A$2:$A$141,Sheet1!$D$2:$D$141)</f>
        <v>Kane Building</v>
      </c>
    </row>
    <row r="38" spans="1:13" ht="18.75" x14ac:dyDescent="0.3">
      <c r="A38" s="321">
        <v>28</v>
      </c>
      <c r="B38" s="146"/>
      <c r="C38" s="64" t="s">
        <v>1337</v>
      </c>
      <c r="D38" s="64" t="str">
        <f>K37</f>
        <v>Monday 17th</v>
      </c>
      <c r="E38" s="30">
        <v>629</v>
      </c>
      <c r="F38" s="31" t="str">
        <f>LOOKUP(I38,Authors!$A$2:$A$723,Authors!$B$2:$B$723)</f>
        <v>Mr. Ignacio Marti</v>
      </c>
      <c r="G38" s="31" t="s">
        <v>47</v>
      </c>
      <c r="H38" s="31" t="s">
        <v>1013</v>
      </c>
      <c r="I38" s="33">
        <v>647</v>
      </c>
      <c r="J38" s="323" t="s">
        <v>1104</v>
      </c>
      <c r="K38" s="324" t="str">
        <f>LOOKUP(J38,Sheet1!$A$2:$A$141,Sheet1!$B$2:$B$141)</f>
        <v>Monday 17th</v>
      </c>
      <c r="L38" s="322" t="str">
        <f>LOOKUP(J38,Sheet1!$A$2:$A$141,Sheet1!$C$2:$C$141)</f>
        <v>14:10-15:50</v>
      </c>
      <c r="M38" s="322" t="str">
        <f>LOOKUP(J38,Sheet1!$A$2:$A$141,Sheet1!$D$2:$D$141)</f>
        <v>Kane Building</v>
      </c>
    </row>
    <row r="39" spans="1:13" ht="18.75" x14ac:dyDescent="0.3">
      <c r="A39" s="321">
        <v>29</v>
      </c>
      <c r="B39" s="146" t="str">
        <f>J39</f>
        <v>8.3.</v>
      </c>
      <c r="C39" s="64" t="s">
        <v>1338</v>
      </c>
      <c r="D39" s="64" t="str">
        <f>L37</f>
        <v>14:10-15:50</v>
      </c>
      <c r="E39" s="30">
        <v>583</v>
      </c>
      <c r="F39" s="31" t="str">
        <f>LOOKUP(I39,Authors!$A$2:$A$723,Authors!$B$2:$B$723)</f>
        <v>Dr. Pawel Gancarski</v>
      </c>
      <c r="G39" s="31" t="s">
        <v>502</v>
      </c>
      <c r="H39" s="31" t="s">
        <v>1015</v>
      </c>
      <c r="I39" s="33">
        <v>507</v>
      </c>
      <c r="J39" s="323" t="s">
        <v>1104</v>
      </c>
      <c r="K39" s="324" t="str">
        <f>LOOKUP(J39,Sheet1!$A$2:$A$141,Sheet1!$B$2:$B$141)</f>
        <v>Monday 17th</v>
      </c>
      <c r="L39" s="322" t="str">
        <f>LOOKUP(J39,Sheet1!$A$2:$A$141,Sheet1!$C$2:$C$141)</f>
        <v>14:10-15:50</v>
      </c>
      <c r="M39" s="322" t="str">
        <f>LOOKUP(J39,Sheet1!$A$2:$A$141,Sheet1!$D$2:$D$141)</f>
        <v>Kane Building</v>
      </c>
    </row>
    <row r="40" spans="1:13" ht="18.75" x14ac:dyDescent="0.3">
      <c r="A40" s="321">
        <v>30</v>
      </c>
      <c r="B40" s="146"/>
      <c r="C40" s="64"/>
      <c r="D40" s="64" t="str">
        <f>M37</f>
        <v>Kane Building</v>
      </c>
      <c r="E40" s="30">
        <v>31</v>
      </c>
      <c r="F40" s="31" t="str">
        <f>LOOKUP(I40,Authors!$A$2:$A$723,Authors!$B$2:$B$723)</f>
        <v>Dr. Nikola Vasiljevic</v>
      </c>
      <c r="G40" s="31" t="s">
        <v>179</v>
      </c>
      <c r="H40" s="31" t="s">
        <v>1016</v>
      </c>
      <c r="I40" s="33">
        <v>580</v>
      </c>
      <c r="J40" s="323" t="s">
        <v>1104</v>
      </c>
      <c r="K40" s="324" t="str">
        <f>LOOKUP(J40,Sheet1!$A$2:$A$141,Sheet1!$B$2:$B$141)</f>
        <v>Monday 17th</v>
      </c>
      <c r="L40" s="322" t="str">
        <f>LOOKUP(J40,Sheet1!$A$2:$A$141,Sheet1!$C$2:$C$141)</f>
        <v>14:10-15:50</v>
      </c>
      <c r="M40" s="322" t="str">
        <f>LOOKUP(J40,Sheet1!$A$2:$A$141,Sheet1!$D$2:$D$141)</f>
        <v>Kane Building</v>
      </c>
    </row>
    <row r="41" spans="1:13" ht="18.75" x14ac:dyDescent="0.3">
      <c r="A41" s="321">
        <v>31</v>
      </c>
      <c r="B41" s="146"/>
      <c r="C41" s="64"/>
      <c r="D41" s="49"/>
      <c r="E41" s="30">
        <v>554</v>
      </c>
      <c r="F41" s="31" t="str">
        <f>LOOKUP(I41,Authors!$A$2:$A$723,Authors!$B$2:$B$723)</f>
        <v>Dr. Haakon Lund</v>
      </c>
      <c r="G41" s="31" t="s">
        <v>1019</v>
      </c>
      <c r="H41" s="31" t="s">
        <v>1020</v>
      </c>
      <c r="I41" s="33">
        <v>674</v>
      </c>
      <c r="J41" s="323" t="s">
        <v>1104</v>
      </c>
      <c r="K41" s="324" t="str">
        <f>LOOKUP(J41,Sheet1!$A$2:$A$141,Sheet1!$B$2:$B$141)</f>
        <v>Monday 17th</v>
      </c>
      <c r="L41" s="322" t="str">
        <f>LOOKUP(J41,Sheet1!$A$2:$A$141,Sheet1!$C$2:$C$141)</f>
        <v>14:10-15:50</v>
      </c>
      <c r="M41" s="322" t="str">
        <f>LOOKUP(J41,Sheet1!$A$2:$A$141,Sheet1!$D$2:$D$141)</f>
        <v>Kane Building</v>
      </c>
    </row>
    <row r="42" spans="1:13" ht="18.75" x14ac:dyDescent="0.3">
      <c r="A42" s="321">
        <v>32</v>
      </c>
      <c r="B42" s="146"/>
      <c r="C42" s="64"/>
      <c r="D42" s="49"/>
      <c r="E42" s="30">
        <v>721</v>
      </c>
      <c r="F42" s="31" t="str">
        <f>LOOKUP(I42,Authors!$A$2:$A$723,Authors!$B$2:$B$723)</f>
        <v>Dr Pierre-elouan Réthoré</v>
      </c>
      <c r="G42" s="31" t="s">
        <v>47</v>
      </c>
      <c r="H42" s="31" t="s">
        <v>1021</v>
      </c>
      <c r="I42" s="33">
        <v>693</v>
      </c>
      <c r="J42" s="323" t="s">
        <v>1104</v>
      </c>
      <c r="K42" s="324" t="str">
        <f>LOOKUP(J42,Sheet1!$A$2:$A$141,Sheet1!$B$2:$B$141)</f>
        <v>Monday 17th</v>
      </c>
      <c r="L42" s="322" t="str">
        <f>LOOKUP(J42,Sheet1!$A$2:$A$141,Sheet1!$C$2:$C$141)</f>
        <v>14:10-15:50</v>
      </c>
      <c r="M42" s="322" t="str">
        <f>LOOKUP(J42,Sheet1!$A$2:$A$141,Sheet1!$D$2:$D$141)</f>
        <v>Kane Building</v>
      </c>
    </row>
    <row r="43" spans="1:13" ht="19.5" thickBot="1" x14ac:dyDescent="0.35">
      <c r="A43" s="321">
        <v>33</v>
      </c>
      <c r="B43" s="148"/>
      <c r="C43" s="74"/>
      <c r="D43" s="35"/>
      <c r="E43" s="36">
        <v>261</v>
      </c>
      <c r="F43" s="37" t="str">
        <f>LOOKUP(I43,Authors!$A$2:$A$723,Authors!$B$2:$B$723)</f>
        <v>Dr. Sue Ellen Haupt</v>
      </c>
      <c r="G43" s="37" t="s">
        <v>991</v>
      </c>
      <c r="H43" s="37" t="s">
        <v>1022</v>
      </c>
      <c r="I43" s="39">
        <v>697</v>
      </c>
      <c r="J43" s="323" t="s">
        <v>1104</v>
      </c>
      <c r="K43" s="324" t="str">
        <f>LOOKUP(J43,Sheet1!$A$2:$A$141,Sheet1!$B$2:$B$141)</f>
        <v>Monday 17th</v>
      </c>
      <c r="L43" s="322" t="str">
        <f>LOOKUP(J43,Sheet1!$A$2:$A$141,Sheet1!$C$2:$C$141)</f>
        <v>14:10-15:50</v>
      </c>
      <c r="M43" s="322" t="str">
        <f>LOOKUP(J43,Sheet1!$A$2:$A$141,Sheet1!$D$2:$D$141)</f>
        <v>Kane Building</v>
      </c>
    </row>
    <row r="44" spans="1:13" ht="18.75" x14ac:dyDescent="0.3">
      <c r="A44" s="321">
        <v>34</v>
      </c>
      <c r="B44" s="330"/>
      <c r="C44" s="331"/>
      <c r="D44" s="332"/>
      <c r="E44" s="331"/>
      <c r="F44" s="332"/>
      <c r="G44" s="331"/>
      <c r="H44" s="332"/>
      <c r="I44" s="331"/>
      <c r="J44" s="325"/>
      <c r="K44" s="324"/>
    </row>
    <row r="45" spans="1:13" ht="15.75" thickBot="1" x14ac:dyDescent="0.3">
      <c r="A45" s="321">
        <v>35</v>
      </c>
      <c r="B45" s="65" t="s">
        <v>1236</v>
      </c>
      <c r="C45" s="40" t="s">
        <v>1238</v>
      </c>
      <c r="D45" s="40" t="s">
        <v>1237</v>
      </c>
      <c r="E45" s="40" t="s">
        <v>1403</v>
      </c>
      <c r="F45" s="41" t="s">
        <v>2070</v>
      </c>
      <c r="G45" s="41" t="s">
        <v>483</v>
      </c>
      <c r="H45" s="42" t="s">
        <v>1306</v>
      </c>
      <c r="I45" s="65" t="s">
        <v>1214</v>
      </c>
      <c r="J45" s="325"/>
      <c r="K45" s="324"/>
    </row>
    <row r="46" spans="1:13" ht="18.75" x14ac:dyDescent="0.3">
      <c r="A46" s="321">
        <v>36</v>
      </c>
      <c r="B46" s="145"/>
      <c r="C46" s="83"/>
      <c r="D46" s="23"/>
      <c r="E46" s="24">
        <v>272</v>
      </c>
      <c r="F46" s="25" t="str">
        <f>LOOKUP(I46,Authors!$A$2:$A$723,Authors!$B$2:$B$723)</f>
        <v>Mr. Mark Schelbergen</v>
      </c>
      <c r="G46" s="25" t="s">
        <v>572</v>
      </c>
      <c r="H46" s="25" t="s">
        <v>1025</v>
      </c>
      <c r="I46" s="27">
        <v>461</v>
      </c>
      <c r="J46" s="323" t="s">
        <v>1204</v>
      </c>
      <c r="K46" s="324" t="str">
        <f>LOOKUP(J46,Sheet1!$A$2:$A$141,Sheet1!$B$2:$B$141)</f>
        <v xml:space="preserve">Tuesday 18th </v>
      </c>
      <c r="L46" s="322" t="str">
        <f>LOOKUP(J46,Sheet1!$A$2:$A$141,Sheet1!$C$2:$C$141)</f>
        <v>11:10-12:50</v>
      </c>
      <c r="M46" s="322" t="str">
        <f>LOOKUP(J46,Sheet1!$A$2:$A$141,Sheet1!$D$2:$D$141)</f>
        <v>Kane Building</v>
      </c>
    </row>
    <row r="47" spans="1:13" ht="18.75" x14ac:dyDescent="0.3">
      <c r="A47" s="321">
        <v>37</v>
      </c>
      <c r="B47" s="161"/>
      <c r="C47" s="30" t="s">
        <v>1372</v>
      </c>
      <c r="D47" s="64" t="str">
        <f>K46</f>
        <v xml:space="preserve">Tuesday 18th </v>
      </c>
      <c r="E47" s="30">
        <v>545</v>
      </c>
      <c r="F47" s="31" t="str">
        <f>LOOKUP(I47,Authors!$A$2:$A$723,Authors!$B$2:$B$723)</f>
        <v>Dr. Lode Carnel</v>
      </c>
      <c r="G47" s="31" t="s">
        <v>1026</v>
      </c>
      <c r="H47" s="31" t="s">
        <v>1027</v>
      </c>
      <c r="I47" s="33">
        <v>462</v>
      </c>
      <c r="J47" s="323" t="s">
        <v>1204</v>
      </c>
      <c r="K47" s="324" t="str">
        <f>LOOKUP(J47,Sheet1!$A$2:$A$141,Sheet1!$B$2:$B$141)</f>
        <v xml:space="preserve">Tuesday 18th </v>
      </c>
      <c r="L47" s="322" t="str">
        <f>LOOKUP(J47,Sheet1!$A$2:$A$141,Sheet1!$C$2:$C$141)</f>
        <v>11:10-12:50</v>
      </c>
      <c r="M47" s="322" t="str">
        <f>LOOKUP(J47,Sheet1!$A$2:$A$141,Sheet1!$D$2:$D$141)</f>
        <v>Kane Building</v>
      </c>
    </row>
    <row r="48" spans="1:13" ht="18.75" x14ac:dyDescent="0.3">
      <c r="A48" s="321">
        <v>38</v>
      </c>
      <c r="B48" s="161" t="str">
        <f>J48</f>
        <v>8.4a.</v>
      </c>
      <c r="C48" s="30" t="s">
        <v>1339</v>
      </c>
      <c r="D48" s="64" t="str">
        <f>L46</f>
        <v>11:10-12:50</v>
      </c>
      <c r="E48" s="30">
        <v>61</v>
      </c>
      <c r="F48" s="31" t="str">
        <f>LOOKUP(I48,Authors!$A$2:$A$723,Authors!$B$2:$B$723)</f>
        <v>Mr. Oliver Tulloch</v>
      </c>
      <c r="G48" s="31" t="s">
        <v>58</v>
      </c>
      <c r="H48" s="31" t="s">
        <v>1028</v>
      </c>
      <c r="I48" s="33">
        <v>464</v>
      </c>
      <c r="J48" s="323" t="s">
        <v>1204</v>
      </c>
      <c r="K48" s="324" t="str">
        <f>LOOKUP(J48,Sheet1!$A$2:$A$141,Sheet1!$B$2:$B$141)</f>
        <v xml:space="preserve">Tuesday 18th </v>
      </c>
      <c r="L48" s="322" t="str">
        <f>LOOKUP(J48,Sheet1!$A$2:$A$141,Sheet1!$C$2:$C$141)</f>
        <v>11:10-12:50</v>
      </c>
      <c r="M48" s="322" t="str">
        <f>LOOKUP(J48,Sheet1!$A$2:$A$141,Sheet1!$D$2:$D$141)</f>
        <v>Kane Building</v>
      </c>
    </row>
    <row r="49" spans="1:13" ht="18.75" x14ac:dyDescent="0.3">
      <c r="A49" s="321">
        <v>39</v>
      </c>
      <c r="B49" s="146"/>
      <c r="C49" s="64"/>
      <c r="D49" s="64" t="str">
        <f>M46</f>
        <v>Kane Building</v>
      </c>
      <c r="E49" s="30">
        <v>203</v>
      </c>
      <c r="F49" s="31" t="str">
        <f>LOOKUP(I49,Authors!$A$2:$A$723,Authors!$B$2:$B$723)</f>
        <v>Mr. Thomas Haas</v>
      </c>
      <c r="G49" s="31" t="s">
        <v>49</v>
      </c>
      <c r="H49" s="141" t="s">
        <v>1029</v>
      </c>
      <c r="I49" s="33">
        <v>481</v>
      </c>
      <c r="J49" s="323" t="s">
        <v>1204</v>
      </c>
      <c r="K49" s="324" t="str">
        <f>LOOKUP(J49,Sheet1!$A$2:$A$141,Sheet1!$B$2:$B$141)</f>
        <v xml:space="preserve">Tuesday 18th </v>
      </c>
      <c r="L49" s="322" t="str">
        <f>LOOKUP(J49,Sheet1!$A$2:$A$141,Sheet1!$C$2:$C$141)</f>
        <v>11:10-12:50</v>
      </c>
      <c r="M49" s="322" t="str">
        <f>LOOKUP(J49,Sheet1!$A$2:$A$141,Sheet1!$D$2:$D$141)</f>
        <v>Kane Building</v>
      </c>
    </row>
    <row r="50" spans="1:13" ht="19.5" thickBot="1" x14ac:dyDescent="0.35">
      <c r="A50" s="321">
        <v>40</v>
      </c>
      <c r="B50" s="148"/>
      <c r="C50" s="74"/>
      <c r="D50" s="35"/>
      <c r="E50" s="36">
        <v>145</v>
      </c>
      <c r="F50" s="37" t="str">
        <f>LOOKUP(I50,Authors!$A$2:$A$723,Authors!$B$2:$B$723)</f>
        <v>Mr. Roderick Read</v>
      </c>
      <c r="G50" s="37" t="s">
        <v>1030</v>
      </c>
      <c r="H50" s="37" t="s">
        <v>1031</v>
      </c>
      <c r="I50" s="39">
        <v>484</v>
      </c>
      <c r="J50" s="323" t="s">
        <v>1204</v>
      </c>
      <c r="K50" s="324" t="str">
        <f>LOOKUP(J50,Sheet1!$A$2:$A$141,Sheet1!$B$2:$B$141)</f>
        <v xml:space="preserve">Tuesday 18th </v>
      </c>
      <c r="L50" s="322" t="str">
        <f>LOOKUP(J50,Sheet1!$A$2:$A$141,Sheet1!$C$2:$C$141)</f>
        <v>11:10-12:50</v>
      </c>
      <c r="M50" s="322" t="str">
        <f>LOOKUP(J50,Sheet1!$A$2:$A$141,Sheet1!$D$2:$D$141)</f>
        <v>Kane Building</v>
      </c>
    </row>
    <row r="51" spans="1:13" ht="18.75" x14ac:dyDescent="0.3">
      <c r="A51" s="321">
        <v>41</v>
      </c>
      <c r="B51" s="337"/>
      <c r="H51" s="332"/>
      <c r="I51" s="338"/>
      <c r="J51" s="325"/>
      <c r="K51" s="324"/>
    </row>
    <row r="52" spans="1:13" ht="15.75" thickBot="1" x14ac:dyDescent="0.3">
      <c r="A52" s="321">
        <v>42</v>
      </c>
      <c r="B52" s="65" t="s">
        <v>1236</v>
      </c>
      <c r="C52" s="40" t="s">
        <v>1238</v>
      </c>
      <c r="D52" s="40" t="s">
        <v>1237</v>
      </c>
      <c r="E52" s="40" t="s">
        <v>1403</v>
      </c>
      <c r="F52" s="41" t="s">
        <v>2070</v>
      </c>
      <c r="G52" s="41" t="s">
        <v>483</v>
      </c>
      <c r="H52" s="42" t="s">
        <v>1306</v>
      </c>
      <c r="I52" s="65" t="s">
        <v>1214</v>
      </c>
      <c r="J52" s="325"/>
      <c r="K52" s="324"/>
    </row>
    <row r="53" spans="1:13" ht="18.75" x14ac:dyDescent="0.3">
      <c r="A53" s="321">
        <v>43</v>
      </c>
      <c r="B53" s="145"/>
      <c r="C53" s="83"/>
      <c r="D53" s="23"/>
      <c r="E53" s="24">
        <v>159</v>
      </c>
      <c r="F53" s="25" t="str">
        <f>LOOKUP(I53,Authors!$A$2:$A$723,Authors!$B$2:$B$723)</f>
        <v>Mr. Markus Sommerfeld</v>
      </c>
      <c r="G53" s="25" t="s">
        <v>51</v>
      </c>
      <c r="H53" s="25" t="s">
        <v>1032</v>
      </c>
      <c r="I53" s="27">
        <v>504</v>
      </c>
      <c r="J53" s="323" t="s">
        <v>1100</v>
      </c>
      <c r="K53" s="324" t="str">
        <f>LOOKUP(J53,Sheet1!$A$2:$A$141,Sheet1!$B$2:$B$141)</f>
        <v xml:space="preserve">Tuesday 18th </v>
      </c>
      <c r="L53" s="322" t="str">
        <f>LOOKUP(J53,Sheet1!$A$2:$A$141,Sheet1!$C$2:$C$141)</f>
        <v>14:10-15:50</v>
      </c>
      <c r="M53" s="322" t="str">
        <f>LOOKUP(J53,Sheet1!$A$2:$A$141,Sheet1!$D$2:$D$141)</f>
        <v>Kane Building</v>
      </c>
    </row>
    <row r="54" spans="1:13" ht="18.75" x14ac:dyDescent="0.3">
      <c r="A54" s="321">
        <v>44</v>
      </c>
      <c r="B54" s="161"/>
      <c r="C54" s="30" t="s">
        <v>1372</v>
      </c>
      <c r="D54" s="64" t="str">
        <f>K53</f>
        <v xml:space="preserve">Tuesday 18th </v>
      </c>
      <c r="E54" s="30">
        <v>77</v>
      </c>
      <c r="F54" s="31" t="str">
        <f>LOOKUP(I54,Authors!$A$2:$A$723,Authors!$B$2:$B$723)</f>
        <v>Mrs. Elena C. Malz</v>
      </c>
      <c r="G54" s="31" t="s">
        <v>195</v>
      </c>
      <c r="H54" s="31" t="s">
        <v>1033</v>
      </c>
      <c r="I54" s="33">
        <v>548</v>
      </c>
      <c r="J54" s="323" t="s">
        <v>1100</v>
      </c>
      <c r="K54" s="324" t="str">
        <f>LOOKUP(J54,Sheet1!$A$2:$A$141,Sheet1!$B$2:$B$141)</f>
        <v xml:space="preserve">Tuesday 18th </v>
      </c>
      <c r="L54" s="322" t="str">
        <f>LOOKUP(J54,Sheet1!$A$2:$A$141,Sheet1!$C$2:$C$141)</f>
        <v>14:10-15:50</v>
      </c>
      <c r="M54" s="322" t="str">
        <f>LOOKUP(J54,Sheet1!$A$2:$A$141,Sheet1!$D$2:$D$141)</f>
        <v>Kane Building</v>
      </c>
    </row>
    <row r="55" spans="1:13" ht="18.75" x14ac:dyDescent="0.3">
      <c r="A55" s="321">
        <v>45</v>
      </c>
      <c r="B55" s="161" t="str">
        <f>J55</f>
        <v>8.4b.</v>
      </c>
      <c r="C55" s="30" t="s">
        <v>1339</v>
      </c>
      <c r="D55" s="64" t="str">
        <f>L53</f>
        <v>14:10-15:50</v>
      </c>
      <c r="E55" s="30">
        <v>89</v>
      </c>
      <c r="F55" s="31" t="str">
        <f>LOOKUP(I55,Authors!$A$2:$A$723,Authors!$B$2:$B$723)</f>
        <v>Prof. Shigeo Yoshida</v>
      </c>
      <c r="G55" s="31" t="s">
        <v>298</v>
      </c>
      <c r="H55" s="31" t="s">
        <v>1034</v>
      </c>
      <c r="I55" s="33">
        <v>553</v>
      </c>
      <c r="J55" s="323" t="s">
        <v>1100</v>
      </c>
      <c r="K55" s="324" t="str">
        <f>LOOKUP(J55,Sheet1!$A$2:$A$141,Sheet1!$B$2:$B$141)</f>
        <v xml:space="preserve">Tuesday 18th </v>
      </c>
      <c r="L55" s="322" t="str">
        <f>LOOKUP(J55,Sheet1!$A$2:$A$141,Sheet1!$C$2:$C$141)</f>
        <v>14:10-15:50</v>
      </c>
      <c r="M55" s="322" t="str">
        <f>LOOKUP(J55,Sheet1!$A$2:$A$141,Sheet1!$D$2:$D$141)</f>
        <v>Kane Building</v>
      </c>
    </row>
    <row r="56" spans="1:13" ht="18.75" x14ac:dyDescent="0.3">
      <c r="A56" s="321">
        <v>46</v>
      </c>
      <c r="B56" s="146"/>
      <c r="C56" s="64"/>
      <c r="D56" s="64" t="str">
        <f>M53</f>
        <v>Kane Building</v>
      </c>
      <c r="E56" s="30">
        <v>610</v>
      </c>
      <c r="F56" s="31" t="str">
        <f>LOOKUP(I56,Authors!$A$2:$A$723,Authors!$B$2:$B$723)</f>
        <v>Mr. Andreas Klein-miloslavich</v>
      </c>
      <c r="G56" s="31" t="s">
        <v>1035</v>
      </c>
      <c r="H56" s="31" t="s">
        <v>1036</v>
      </c>
      <c r="I56" s="33">
        <v>601</v>
      </c>
      <c r="J56" s="323" t="s">
        <v>1100</v>
      </c>
      <c r="K56" s="324" t="str">
        <f>LOOKUP(J56,Sheet1!$A$2:$A$141,Sheet1!$B$2:$B$141)</f>
        <v xml:space="preserve">Tuesday 18th </v>
      </c>
      <c r="L56" s="322" t="str">
        <f>LOOKUP(J56,Sheet1!$A$2:$A$141,Sheet1!$C$2:$C$141)</f>
        <v>14:10-15:50</v>
      </c>
      <c r="M56" s="322" t="str">
        <f>LOOKUP(J56,Sheet1!$A$2:$A$141,Sheet1!$D$2:$D$141)</f>
        <v>Kane Building</v>
      </c>
    </row>
    <row r="57" spans="1:13" ht="19.5" thickBot="1" x14ac:dyDescent="0.35">
      <c r="A57" s="321">
        <v>47</v>
      </c>
      <c r="B57" s="148"/>
      <c r="C57" s="74"/>
      <c r="D57" s="35"/>
      <c r="E57" s="36">
        <v>710</v>
      </c>
      <c r="F57" s="37" t="str">
        <f>LOOKUP(I57,Authors!$A$2:$A$723,Authors!$B$2:$B$723)</f>
        <v>Mr. Tim Hagemann</v>
      </c>
      <c r="G57" s="37" t="s">
        <v>1037</v>
      </c>
      <c r="H57" s="37" t="s">
        <v>1038</v>
      </c>
      <c r="I57" s="39">
        <v>667</v>
      </c>
      <c r="J57" s="323" t="s">
        <v>1100</v>
      </c>
      <c r="K57" s="324" t="str">
        <f>LOOKUP(J57,Sheet1!$A$2:$A$141,Sheet1!$B$2:$B$141)</f>
        <v xml:space="preserve">Tuesday 18th </v>
      </c>
      <c r="L57" s="322" t="str">
        <f>LOOKUP(J57,Sheet1!$A$2:$A$141,Sheet1!$C$2:$C$141)</f>
        <v>14:10-15:50</v>
      </c>
      <c r="M57" s="322" t="str">
        <f>LOOKUP(J57,Sheet1!$A$2:$A$141,Sheet1!$D$2:$D$141)</f>
        <v>Kane Building</v>
      </c>
    </row>
    <row r="58" spans="1:13" ht="18.75" x14ac:dyDescent="0.3">
      <c r="A58" s="321">
        <v>48</v>
      </c>
      <c r="B58" s="337"/>
      <c r="E58" s="335"/>
      <c r="F58" s="336"/>
      <c r="G58" s="336"/>
      <c r="H58" s="336"/>
      <c r="I58" s="335"/>
      <c r="J58" s="323"/>
      <c r="K58" s="324"/>
    </row>
    <row r="59" spans="1:13" ht="15.75" thickBot="1" x14ac:dyDescent="0.3">
      <c r="A59" s="321">
        <v>49</v>
      </c>
      <c r="B59" s="65" t="s">
        <v>1236</v>
      </c>
      <c r="C59" s="65" t="s">
        <v>1238</v>
      </c>
      <c r="D59" s="65" t="s">
        <v>1237</v>
      </c>
      <c r="E59" s="65" t="s">
        <v>1403</v>
      </c>
      <c r="F59" s="41" t="s">
        <v>2070</v>
      </c>
      <c r="G59" s="66" t="s">
        <v>483</v>
      </c>
      <c r="H59" s="138" t="s">
        <v>1306</v>
      </c>
      <c r="I59" s="65" t="s">
        <v>1214</v>
      </c>
      <c r="J59" s="323"/>
      <c r="K59" s="324"/>
    </row>
    <row r="60" spans="1:13" ht="18.75" x14ac:dyDescent="0.3">
      <c r="A60" s="321">
        <v>50</v>
      </c>
      <c r="B60" s="145"/>
      <c r="C60" s="83"/>
      <c r="D60" s="83" t="str">
        <f>K60</f>
        <v xml:space="preserve">Tuesday 18th </v>
      </c>
      <c r="E60" s="24">
        <v>654</v>
      </c>
      <c r="F60" s="25" t="str">
        <f>LOOKUP(I60,Authors!$A$2:$A$723,Authors!$B$2:$B$723)</f>
        <v>Mr. Amartya  Mukherjee</v>
      </c>
      <c r="G60" s="25" t="s">
        <v>302</v>
      </c>
      <c r="H60" s="25" t="s">
        <v>1039</v>
      </c>
      <c r="I60" s="27">
        <v>680</v>
      </c>
      <c r="J60" s="323" t="s">
        <v>1101</v>
      </c>
      <c r="K60" s="324" t="str">
        <f>LOOKUP(J60,Sheet1!$A$2:$A$141,Sheet1!$B$2:$B$141)</f>
        <v xml:space="preserve">Tuesday 18th </v>
      </c>
      <c r="L60" s="322" t="str">
        <f>LOOKUP(J60,Sheet1!$A$2:$A$141,Sheet1!$C$2:$C$141)</f>
        <v>16:20-18:00</v>
      </c>
      <c r="M60" s="322" t="str">
        <f>LOOKUP(J60,Sheet1!$A$2:$A$141,Sheet1!$D$2:$D$141)</f>
        <v>Kane Building</v>
      </c>
    </row>
    <row r="61" spans="1:13" ht="18.75" x14ac:dyDescent="0.3">
      <c r="A61" s="321">
        <v>51</v>
      </c>
      <c r="B61" s="146" t="str">
        <f>J61</f>
        <v>8.4c.</v>
      </c>
      <c r="C61" s="30" t="s">
        <v>1372</v>
      </c>
      <c r="D61" s="30" t="str">
        <f>L60</f>
        <v>16:20-18:00</v>
      </c>
      <c r="E61" s="30">
        <v>73</v>
      </c>
      <c r="F61" s="31" t="str">
        <f>LOOKUP(I61,Authors!$A$2:$A$723,Authors!$B$2:$B$723)</f>
        <v>Mr. Massimo Ippolito</v>
      </c>
      <c r="G61" s="31" t="s">
        <v>1023</v>
      </c>
      <c r="H61" s="31" t="s">
        <v>1024</v>
      </c>
      <c r="I61" s="33">
        <v>24</v>
      </c>
      <c r="J61" s="323" t="s">
        <v>1101</v>
      </c>
      <c r="K61" s="324" t="str">
        <f>LOOKUP(J61,Sheet1!$A$2:$A$141,Sheet1!$B$2:$B$141)</f>
        <v xml:space="preserve">Tuesday 18th </v>
      </c>
      <c r="L61" s="322" t="str">
        <f>LOOKUP(J61,Sheet1!$A$2:$A$141,Sheet1!$C$2:$C$141)</f>
        <v>16:20-18:00</v>
      </c>
      <c r="M61" s="322" t="str">
        <f>LOOKUP(J61,Sheet1!$A$2:$A$141,Sheet1!$D$2:$D$141)</f>
        <v>Kane Building</v>
      </c>
    </row>
    <row r="62" spans="1:13" ht="18.75" x14ac:dyDescent="0.3">
      <c r="A62" s="321">
        <v>52</v>
      </c>
      <c r="B62" s="146"/>
      <c r="C62" s="30" t="s">
        <v>1339</v>
      </c>
      <c r="D62" s="30" t="str">
        <f>M60</f>
        <v>Kane Building</v>
      </c>
      <c r="E62" s="30">
        <v>719</v>
      </c>
      <c r="F62" s="31" t="str">
        <f>LOOKUP(I62,Authors!$A$2:$A$723,Authors!$B$2:$B$723)</f>
        <v>Mr Max Rüger</v>
      </c>
      <c r="G62" s="31" t="s">
        <v>1040</v>
      </c>
      <c r="H62" s="31" t="s">
        <v>1041</v>
      </c>
      <c r="I62" s="33">
        <v>686</v>
      </c>
      <c r="J62" s="323" t="s">
        <v>1101</v>
      </c>
      <c r="K62" s="324" t="str">
        <f>LOOKUP(J62,Sheet1!$A$2:$A$141,Sheet1!$B$2:$B$141)</f>
        <v xml:space="preserve">Tuesday 18th </v>
      </c>
      <c r="L62" s="322" t="str">
        <f>LOOKUP(J62,Sheet1!$A$2:$A$141,Sheet1!$C$2:$C$141)</f>
        <v>16:20-18:00</v>
      </c>
      <c r="M62" s="322" t="str">
        <f>LOOKUP(J62,Sheet1!$A$2:$A$141,Sheet1!$D$2:$D$141)</f>
        <v>Kane Building</v>
      </c>
    </row>
    <row r="63" spans="1:13" ht="19.5" thickBot="1" x14ac:dyDescent="0.35">
      <c r="A63" s="321">
        <v>53</v>
      </c>
      <c r="B63" s="148"/>
      <c r="C63" s="74"/>
      <c r="D63" s="35"/>
      <c r="E63" s="36">
        <v>779</v>
      </c>
      <c r="F63" s="37" t="s">
        <v>2080</v>
      </c>
      <c r="G63" s="37" t="s">
        <v>1042</v>
      </c>
      <c r="H63" s="37" t="s">
        <v>1043</v>
      </c>
      <c r="I63" s="39" t="s">
        <v>1275</v>
      </c>
      <c r="J63" s="323" t="s">
        <v>1101</v>
      </c>
      <c r="K63" s="324" t="str">
        <f>LOOKUP(J63,Sheet1!$A$2:$A$141,Sheet1!$B$2:$B$141)</f>
        <v xml:space="preserve">Tuesday 18th </v>
      </c>
      <c r="L63" s="322" t="str">
        <f>LOOKUP(J63,Sheet1!$A$2:$A$141,Sheet1!$C$2:$C$141)</f>
        <v>16:20-18:00</v>
      </c>
      <c r="M63" s="322" t="str">
        <f>LOOKUP(J63,Sheet1!$A$2:$A$141,Sheet1!$D$2:$D$141)</f>
        <v>Kane Building</v>
      </c>
    </row>
    <row r="64" spans="1:13" ht="18.75" x14ac:dyDescent="0.3">
      <c r="A64" s="321">
        <v>54</v>
      </c>
      <c r="B64" s="330"/>
      <c r="C64" s="331"/>
      <c r="D64" s="332"/>
      <c r="E64" s="333"/>
      <c r="F64" s="334"/>
      <c r="G64" s="334"/>
      <c r="H64" s="334"/>
      <c r="I64" s="333"/>
      <c r="J64" s="323"/>
      <c r="K64" s="324"/>
    </row>
    <row r="65" spans="1:13" ht="15.75" thickBot="1" x14ac:dyDescent="0.3">
      <c r="A65" s="321">
        <v>55</v>
      </c>
      <c r="B65" s="65" t="s">
        <v>1236</v>
      </c>
      <c r="C65" s="40" t="s">
        <v>1238</v>
      </c>
      <c r="D65" s="40" t="s">
        <v>1237</v>
      </c>
      <c r="E65" s="40" t="s">
        <v>1403</v>
      </c>
      <c r="F65" s="41" t="s">
        <v>2070</v>
      </c>
      <c r="G65" s="41" t="s">
        <v>483</v>
      </c>
      <c r="H65" s="42" t="s">
        <v>1306</v>
      </c>
      <c r="I65" s="65" t="s">
        <v>1214</v>
      </c>
      <c r="J65" s="323"/>
      <c r="K65" s="324"/>
    </row>
    <row r="66" spans="1:13" ht="18.75" x14ac:dyDescent="0.3">
      <c r="A66" s="321">
        <v>56</v>
      </c>
      <c r="B66" s="145"/>
      <c r="C66" s="83" t="s">
        <v>1340</v>
      </c>
      <c r="D66" s="83" t="str">
        <f>K66</f>
        <v>Thursday 20th</v>
      </c>
      <c r="E66" s="24">
        <v>519</v>
      </c>
      <c r="F66" s="25" t="str">
        <f>LOOKUP(I66,Authors!$A$2:$A$723,Authors!$B$2:$B$723)</f>
        <v>Dr. Katherine Dykes</v>
      </c>
      <c r="G66" s="25" t="s">
        <v>179</v>
      </c>
      <c r="H66" s="25" t="s">
        <v>1044</v>
      </c>
      <c r="I66" s="27">
        <v>428</v>
      </c>
      <c r="J66" s="323" t="s">
        <v>1103</v>
      </c>
      <c r="K66" s="324" t="str">
        <f>LOOKUP(J66,Sheet1!$A$2:$A$141,Sheet1!$B$2:$B$141)</f>
        <v>Thursday 20th</v>
      </c>
      <c r="L66" s="322" t="str">
        <f>LOOKUP(J66,Sheet1!$A$2:$A$141,Sheet1!$C$2:$C$141)</f>
        <v>11:10-12:50</v>
      </c>
      <c r="M66" s="322" t="str">
        <f>LOOKUP(J66,Sheet1!$A$2:$A$141,Sheet1!$D$2:$D$141)</f>
        <v>West Wing</v>
      </c>
    </row>
    <row r="67" spans="1:13" ht="18.75" x14ac:dyDescent="0.3">
      <c r="A67" s="321">
        <v>57</v>
      </c>
      <c r="B67" s="146" t="str">
        <f>J67</f>
        <v>8.5.</v>
      </c>
      <c r="C67" s="64" t="s">
        <v>1341</v>
      </c>
      <c r="D67" s="30" t="str">
        <f>L66</f>
        <v>11:10-12:50</v>
      </c>
      <c r="E67" s="30">
        <v>612</v>
      </c>
      <c r="F67" s="31" t="str">
        <f>LOOKUP(I67,Authors!$A$2:$A$723,Authors!$B$2:$B$723)</f>
        <v>Dr. Ryan King</v>
      </c>
      <c r="G67" s="31" t="s">
        <v>10</v>
      </c>
      <c r="H67" s="31" t="s">
        <v>1045</v>
      </c>
      <c r="I67" s="33">
        <v>543</v>
      </c>
      <c r="J67" s="323" t="s">
        <v>1103</v>
      </c>
      <c r="K67" s="324" t="str">
        <f>LOOKUP(J67,Sheet1!$A$2:$A$141,Sheet1!$B$2:$B$141)</f>
        <v>Thursday 20th</v>
      </c>
      <c r="L67" s="322" t="str">
        <f>LOOKUP(J67,Sheet1!$A$2:$A$141,Sheet1!$C$2:$C$141)</f>
        <v>11:10-12:50</v>
      </c>
      <c r="M67" s="322" t="str">
        <f>LOOKUP(J67,Sheet1!$A$2:$A$141,Sheet1!$D$2:$D$141)</f>
        <v>West Wing</v>
      </c>
    </row>
    <row r="68" spans="1:13" ht="18.75" x14ac:dyDescent="0.3">
      <c r="A68" s="321">
        <v>58</v>
      </c>
      <c r="B68" s="146"/>
      <c r="C68" s="64" t="s">
        <v>1220</v>
      </c>
      <c r="D68" s="30" t="str">
        <f>M66</f>
        <v>West Wing</v>
      </c>
      <c r="E68" s="30">
        <v>617</v>
      </c>
      <c r="F68" s="31" t="str">
        <f>LOOKUP(I68,Authors!$A$2:$A$723,Authors!$B$2:$B$723)</f>
        <v>Dr. Erik Quaeghebeur</v>
      </c>
      <c r="G68" s="31" t="s">
        <v>617</v>
      </c>
      <c r="H68" s="31" t="s">
        <v>1046</v>
      </c>
      <c r="I68" s="33">
        <v>551</v>
      </c>
      <c r="J68" s="323" t="s">
        <v>1103</v>
      </c>
      <c r="K68" s="324" t="str">
        <f>LOOKUP(J68,Sheet1!$A$2:$A$141,Sheet1!$B$2:$B$141)</f>
        <v>Thursday 20th</v>
      </c>
      <c r="L68" s="322" t="str">
        <f>LOOKUP(J68,Sheet1!$A$2:$A$141,Sheet1!$C$2:$C$141)</f>
        <v>11:10-12:50</v>
      </c>
      <c r="M68" s="322" t="str">
        <f>LOOKUP(J68,Sheet1!$A$2:$A$141,Sheet1!$D$2:$D$141)</f>
        <v>West Wing</v>
      </c>
    </row>
    <row r="69" spans="1:13" ht="19.5" thickBot="1" x14ac:dyDescent="0.35">
      <c r="A69" s="321">
        <v>59</v>
      </c>
      <c r="B69" s="148"/>
      <c r="C69" s="74"/>
      <c r="D69" s="35"/>
      <c r="E69" s="36">
        <v>706</v>
      </c>
      <c r="F69" s="37" t="str">
        <f>LOOKUP(I69,Authors!$A$2:$A$723,Authors!$B$2:$B$723)</f>
        <v>Dr. Witold Skrzypiński</v>
      </c>
      <c r="G69" s="37" t="s">
        <v>179</v>
      </c>
      <c r="H69" s="37" t="s">
        <v>1047</v>
      </c>
      <c r="I69" s="39">
        <v>665</v>
      </c>
      <c r="J69" s="323" t="s">
        <v>1103</v>
      </c>
      <c r="K69" s="324" t="str">
        <f>LOOKUP(J69,Sheet1!$A$2:$A$141,Sheet1!$B$2:$B$141)</f>
        <v>Thursday 20th</v>
      </c>
      <c r="L69" s="322" t="str">
        <f>LOOKUP(J69,Sheet1!$A$2:$A$141,Sheet1!$C$2:$C$141)</f>
        <v>11:10-12:50</v>
      </c>
      <c r="M69" s="322" t="str">
        <f>LOOKUP(J69,Sheet1!$A$2:$A$141,Sheet1!$D$2:$D$141)</f>
        <v>West Wing</v>
      </c>
    </row>
    <row r="70" spans="1:13" ht="18.75" x14ac:dyDescent="0.3">
      <c r="A70" s="321">
        <v>60</v>
      </c>
      <c r="B70" s="330"/>
      <c r="E70" s="335"/>
      <c r="F70" s="336"/>
      <c r="G70" s="336"/>
      <c r="H70" s="336"/>
      <c r="I70" s="333"/>
      <c r="J70" s="323"/>
      <c r="K70" s="324"/>
    </row>
    <row r="71" spans="1:13" ht="15.75" thickBot="1" x14ac:dyDescent="0.3">
      <c r="A71" s="321">
        <v>61</v>
      </c>
      <c r="B71" s="65" t="s">
        <v>1236</v>
      </c>
      <c r="C71" s="40" t="s">
        <v>1238</v>
      </c>
      <c r="D71" s="40" t="s">
        <v>1237</v>
      </c>
      <c r="E71" s="40" t="s">
        <v>1403</v>
      </c>
      <c r="F71" s="41" t="s">
        <v>2070</v>
      </c>
      <c r="G71" s="41" t="s">
        <v>483</v>
      </c>
      <c r="H71" s="42" t="s">
        <v>1306</v>
      </c>
      <c r="I71" s="65" t="s">
        <v>1214</v>
      </c>
      <c r="J71" s="323"/>
      <c r="K71" s="324"/>
    </row>
    <row r="72" spans="1:13" ht="18.75" x14ac:dyDescent="0.3">
      <c r="A72" s="321">
        <v>62</v>
      </c>
      <c r="B72" s="145"/>
      <c r="C72" s="83"/>
      <c r="D72" s="23"/>
      <c r="E72" s="24">
        <v>182</v>
      </c>
      <c r="F72" s="25" t="str">
        <f>LOOKUP(I72,Authors!$A$2:$A$723,Authors!$B$2:$B$723)</f>
        <v>Mr. Daniel Cornel</v>
      </c>
      <c r="G72" s="25" t="s">
        <v>374</v>
      </c>
      <c r="H72" s="25" t="s">
        <v>1048</v>
      </c>
      <c r="I72" s="27">
        <v>527</v>
      </c>
      <c r="J72" s="323" t="s">
        <v>1102</v>
      </c>
      <c r="K72" s="324" t="str">
        <f>LOOKUP(J72,Sheet1!$A$2:$A$141,Sheet1!$B$2:$B$141)</f>
        <v>Thursday 20th</v>
      </c>
      <c r="L72" s="322" t="str">
        <f>LOOKUP(J72,Sheet1!$A$2:$A$141,Sheet1!$C$2:$C$141)</f>
        <v>14:10-15:50</v>
      </c>
      <c r="M72" s="322" t="str">
        <f>LOOKUP(J72,Sheet1!$A$2:$A$141,Sheet1!$D$2:$D$141)</f>
        <v>Kane Building</v>
      </c>
    </row>
    <row r="73" spans="1:13" ht="18.75" x14ac:dyDescent="0.3">
      <c r="A73" s="321">
        <v>63</v>
      </c>
      <c r="B73" s="146"/>
      <c r="C73" s="64"/>
      <c r="D73" s="64" t="str">
        <f>K72</f>
        <v>Thursday 20th</v>
      </c>
      <c r="E73" s="30">
        <v>611</v>
      </c>
      <c r="F73" s="31" t="str">
        <f>LOOKUP(I73,Authors!$A$2:$A$723,Authors!$B$2:$B$723)</f>
        <v>Mr. Paul McKeever</v>
      </c>
      <c r="G73" s="31" t="s">
        <v>1049</v>
      </c>
      <c r="H73" s="31" t="s">
        <v>1050</v>
      </c>
      <c r="I73" s="33">
        <v>564</v>
      </c>
      <c r="J73" s="323" t="s">
        <v>1102</v>
      </c>
      <c r="K73" s="324" t="str">
        <f>LOOKUP(J73,Sheet1!$A$2:$A$141,Sheet1!$B$2:$B$141)</f>
        <v>Thursday 20th</v>
      </c>
      <c r="L73" s="322" t="str">
        <f>LOOKUP(J73,Sheet1!$A$2:$A$141,Sheet1!$C$2:$C$141)</f>
        <v>14:10-15:50</v>
      </c>
      <c r="M73" s="322" t="str">
        <f>LOOKUP(J73,Sheet1!$A$2:$A$141,Sheet1!$D$2:$D$141)</f>
        <v>Kane Building</v>
      </c>
    </row>
    <row r="74" spans="1:13" ht="18.75" x14ac:dyDescent="0.3">
      <c r="A74" s="321">
        <v>64</v>
      </c>
      <c r="B74" s="146" t="str">
        <f>J74</f>
        <v>8.6.</v>
      </c>
      <c r="C74" s="64" t="s">
        <v>1342</v>
      </c>
      <c r="D74" s="64" t="str">
        <f>L72</f>
        <v>14:10-15:50</v>
      </c>
      <c r="E74" s="30">
        <v>609</v>
      </c>
      <c r="F74" s="31" t="str">
        <f>LOOKUP(I74,Authors!$A$2:$A$723,Authors!$B$2:$B$723)</f>
        <v>Dr. Kim Branner</v>
      </c>
      <c r="G74" s="31" t="s">
        <v>179</v>
      </c>
      <c r="H74" s="31" t="s">
        <v>1051</v>
      </c>
      <c r="I74" s="33">
        <v>616</v>
      </c>
      <c r="J74" s="323" t="s">
        <v>1102</v>
      </c>
      <c r="K74" s="324" t="str">
        <f>LOOKUP(J74,Sheet1!$A$2:$A$141,Sheet1!$B$2:$B$141)</f>
        <v>Thursday 20th</v>
      </c>
      <c r="L74" s="322" t="str">
        <f>LOOKUP(J74,Sheet1!$A$2:$A$141,Sheet1!$C$2:$C$141)</f>
        <v>14:10-15:50</v>
      </c>
      <c r="M74" s="322" t="str">
        <f>LOOKUP(J74,Sheet1!$A$2:$A$141,Sheet1!$D$2:$D$141)</f>
        <v>Kane Building</v>
      </c>
    </row>
    <row r="75" spans="1:13" ht="18.75" x14ac:dyDescent="0.3">
      <c r="A75" s="321">
        <v>65</v>
      </c>
      <c r="B75" s="146"/>
      <c r="C75" s="64" t="s">
        <v>1343</v>
      </c>
      <c r="D75" s="64" t="str">
        <f>M72</f>
        <v>Kane Building</v>
      </c>
      <c r="E75" s="30">
        <v>667</v>
      </c>
      <c r="F75" s="31" t="str">
        <f>LOOKUP(I75,Authors!$A$2:$A$723,Authors!$B$2:$B$723)</f>
        <v>Dr. Hendrik Heißelmann</v>
      </c>
      <c r="G75" s="31" t="s">
        <v>1052</v>
      </c>
      <c r="H75" s="31" t="s">
        <v>1053</v>
      </c>
      <c r="I75" s="33">
        <v>621</v>
      </c>
      <c r="J75" s="323" t="s">
        <v>1102</v>
      </c>
      <c r="K75" s="324" t="str">
        <f>LOOKUP(J75,Sheet1!$A$2:$A$141,Sheet1!$B$2:$B$141)</f>
        <v>Thursday 20th</v>
      </c>
      <c r="L75" s="322" t="str">
        <f>LOOKUP(J75,Sheet1!$A$2:$A$141,Sheet1!$C$2:$C$141)</f>
        <v>14:10-15:50</v>
      </c>
      <c r="M75" s="322" t="str">
        <f>LOOKUP(J75,Sheet1!$A$2:$A$141,Sheet1!$D$2:$D$141)</f>
        <v>Kane Building</v>
      </c>
    </row>
    <row r="76" spans="1:13" ht="18.75" x14ac:dyDescent="0.3">
      <c r="A76" s="321">
        <v>66</v>
      </c>
      <c r="B76" s="146"/>
      <c r="C76" s="64"/>
      <c r="D76" s="49"/>
      <c r="E76" s="30">
        <v>675</v>
      </c>
      <c r="F76" s="31" t="str">
        <f>LOOKUP(I76,Authors!$A$2:$A$723,Authors!$B$2:$B$723)</f>
        <v>Prof Olimpo Anaya-lara</v>
      </c>
      <c r="G76" s="31" t="s">
        <v>58</v>
      </c>
      <c r="H76" s="31" t="s">
        <v>1054</v>
      </c>
      <c r="I76" s="33">
        <v>632</v>
      </c>
      <c r="J76" s="323" t="s">
        <v>1102</v>
      </c>
      <c r="K76" s="324" t="str">
        <f>LOOKUP(J76,Sheet1!$A$2:$A$141,Sheet1!$B$2:$B$141)</f>
        <v>Thursday 20th</v>
      </c>
      <c r="L76" s="322" t="str">
        <f>LOOKUP(J76,Sheet1!$A$2:$A$141,Sheet1!$C$2:$C$141)</f>
        <v>14:10-15:50</v>
      </c>
      <c r="M76" s="322" t="str">
        <f>LOOKUP(J76,Sheet1!$A$2:$A$141,Sheet1!$D$2:$D$141)</f>
        <v>Kane Building</v>
      </c>
    </row>
    <row r="77" spans="1:13" ht="19.5" thickBot="1" x14ac:dyDescent="0.35">
      <c r="A77" s="321">
        <v>67</v>
      </c>
      <c r="B77" s="148"/>
      <c r="C77" s="74"/>
      <c r="D77" s="35"/>
      <c r="E77" s="36">
        <v>185</v>
      </c>
      <c r="F77" s="35" t="str">
        <f>LOOKUP(I77,Authors!$A$2:$A$723,Authors!$B$2:$B$723)</f>
        <v>Prof Ola Carlson</v>
      </c>
      <c r="G77" s="35" t="s">
        <v>195</v>
      </c>
      <c r="H77" s="35" t="s">
        <v>1055</v>
      </c>
      <c r="I77" s="59">
        <v>735</v>
      </c>
      <c r="J77" s="323" t="s">
        <v>1102</v>
      </c>
      <c r="K77" s="324" t="str">
        <f>LOOKUP(J77,Sheet1!$A$2:$A$141,Sheet1!$B$2:$B$141)</f>
        <v>Thursday 20th</v>
      </c>
      <c r="L77" s="322" t="str">
        <f>LOOKUP(J77,Sheet1!$A$2:$A$141,Sheet1!$C$2:$C$141)</f>
        <v>14:10-15:50</v>
      </c>
      <c r="M77" s="322" t="str">
        <f>LOOKUP(J77,Sheet1!$A$2:$A$141,Sheet1!$D$2:$D$141)</f>
        <v>Kane Building</v>
      </c>
    </row>
    <row r="78" spans="1:13" ht="18.75" x14ac:dyDescent="0.3">
      <c r="A78" s="321">
        <v>68</v>
      </c>
      <c r="B78" s="330"/>
      <c r="C78" s="331"/>
      <c r="D78" s="332"/>
      <c r="E78" s="333"/>
      <c r="F78" s="332"/>
      <c r="G78" s="332"/>
      <c r="H78" s="332"/>
      <c r="I78" s="331"/>
      <c r="J78" s="323"/>
      <c r="K78" s="324"/>
    </row>
    <row r="79" spans="1:13" ht="15.75" thickBot="1" x14ac:dyDescent="0.3">
      <c r="A79" s="321">
        <v>69</v>
      </c>
      <c r="B79" s="65" t="s">
        <v>1236</v>
      </c>
      <c r="C79" s="65" t="s">
        <v>1238</v>
      </c>
      <c r="D79" s="65" t="s">
        <v>1237</v>
      </c>
      <c r="E79" s="65" t="s">
        <v>1403</v>
      </c>
      <c r="F79" s="41" t="s">
        <v>2070</v>
      </c>
      <c r="G79" s="66" t="s">
        <v>483</v>
      </c>
      <c r="H79" s="138" t="s">
        <v>1306</v>
      </c>
      <c r="I79" s="65" t="s">
        <v>1214</v>
      </c>
      <c r="J79" s="323"/>
      <c r="K79" s="324"/>
    </row>
    <row r="80" spans="1:13" ht="18.75" x14ac:dyDescent="0.3">
      <c r="A80" s="321">
        <v>70</v>
      </c>
      <c r="B80" s="145"/>
      <c r="C80" s="83"/>
      <c r="D80" s="83" t="str">
        <f>K81</f>
        <v xml:space="preserve">Tuesday 18th </v>
      </c>
      <c r="E80" s="24" t="s">
        <v>1401</v>
      </c>
      <c r="F80" s="24" t="s">
        <v>1401</v>
      </c>
      <c r="G80" s="24" t="s">
        <v>1401</v>
      </c>
      <c r="H80" s="24" t="s">
        <v>1401</v>
      </c>
      <c r="I80" s="27" t="s">
        <v>1401</v>
      </c>
      <c r="J80" s="323"/>
      <c r="K80" s="324"/>
    </row>
    <row r="81" spans="1:13" ht="18.75" x14ac:dyDescent="0.3">
      <c r="A81" s="321">
        <v>71</v>
      </c>
      <c r="B81" s="146" t="str">
        <f>J81</f>
        <v>8.7.</v>
      </c>
      <c r="C81" s="64" t="s">
        <v>1105</v>
      </c>
      <c r="D81" s="30" t="str">
        <f>L81</f>
        <v>09:00 - 10:40</v>
      </c>
      <c r="E81" s="64" t="s">
        <v>1401</v>
      </c>
      <c r="F81" s="64" t="s">
        <v>1401</v>
      </c>
      <c r="G81" s="64" t="s">
        <v>1401</v>
      </c>
      <c r="H81" s="64" t="s">
        <v>1401</v>
      </c>
      <c r="I81" s="56" t="s">
        <v>1401</v>
      </c>
      <c r="J81" s="324" t="s">
        <v>1203</v>
      </c>
      <c r="K81" s="324" t="str">
        <f>LOOKUP(J81,Sheet1!$A$2:$A$141,Sheet1!$B$2:$B$141)</f>
        <v xml:space="preserve">Tuesday 18th </v>
      </c>
      <c r="L81" s="322" t="str">
        <f>LOOKUP(J81,Sheet1!$A$2:$A$141,Sheet1!$C$2:$C$141)</f>
        <v>09:00 - 10:40</v>
      </c>
      <c r="M81" s="322" t="str">
        <f>LOOKUP(J81,Sheet1!$A$2:$A$141,Sheet1!$D$2:$D$141)</f>
        <v>Kane Building</v>
      </c>
    </row>
    <row r="82" spans="1:13" ht="19.5" thickBot="1" x14ac:dyDescent="0.35">
      <c r="A82" s="321">
        <v>72</v>
      </c>
      <c r="B82" s="148"/>
      <c r="C82" s="74"/>
      <c r="D82" s="36" t="str">
        <f>M81</f>
        <v>Kane Building</v>
      </c>
      <c r="E82" s="74" t="s">
        <v>1401</v>
      </c>
      <c r="F82" s="74" t="s">
        <v>1401</v>
      </c>
      <c r="G82" s="74" t="s">
        <v>1401</v>
      </c>
      <c r="H82" s="74" t="s">
        <v>1401</v>
      </c>
      <c r="I82" s="59" t="s">
        <v>1401</v>
      </c>
      <c r="J82" s="325"/>
      <c r="K82" s="324"/>
    </row>
  </sheetData>
  <sheetProtection algorithmName="SHA-512" hashValue="d2L2B/5FHc0DpOB8/9OVZXinraLJLghf7+frsU6/bhAMQrqZjWSBm0oBAnd44Jr+7BkXGEJGvM1Kmz0LTt9r0g==" saltValue="ImX3ryw1EONWRxXEEmpP0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Theme 1</vt:lpstr>
      <vt:lpstr>Theme 2</vt:lpstr>
      <vt:lpstr>Theme 3</vt:lpstr>
      <vt:lpstr>Theme 4</vt:lpstr>
      <vt:lpstr>Theme 5</vt:lpstr>
      <vt:lpstr>Theme 6</vt:lpstr>
      <vt:lpstr>Theme 7</vt:lpstr>
      <vt:lpstr>Theme 8</vt:lpstr>
      <vt:lpstr>Authors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Desmond, Cian</dc:creator>
  <cp:lastModifiedBy>Iva Brankovic</cp:lastModifiedBy>
  <dcterms:created xsi:type="dcterms:W3CDTF">2019-04-17T12:54:51Z</dcterms:created>
  <dcterms:modified xsi:type="dcterms:W3CDTF">2019-05-10T14:56:43Z</dcterms:modified>
</cp:coreProperties>
</file>