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34" i="1"/>
  <c r="E33"/>
  <c r="E32"/>
  <c r="E31"/>
  <c r="E30"/>
  <c r="E29"/>
  <c r="E28"/>
  <c r="E27"/>
  <c r="E26"/>
  <c r="E25"/>
  <c r="E24"/>
  <c r="H22"/>
  <c r="E21"/>
  <c r="E18"/>
  <c r="E17"/>
  <c r="E16"/>
  <c r="E15"/>
  <c r="E14"/>
  <c r="E13"/>
  <c r="E12"/>
  <c r="E11"/>
  <c r="E9"/>
  <c r="E7"/>
  <c r="E6"/>
  <c r="E4"/>
  <c r="E3"/>
</calcChain>
</file>

<file path=xl/sharedStrings.xml><?xml version="1.0" encoding="utf-8"?>
<sst xmlns="http://schemas.openxmlformats.org/spreadsheetml/2006/main" count="76" uniqueCount="64">
  <si>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</si>
  <si>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</si>
  <si>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</si>
  <si>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</si>
  <si>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</si>
  <si>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</si>
  <si>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</si>
  <si>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</si>
  <si>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</si>
  <si>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</si>
  <si>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</si>
  <si>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</si>
  <si>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</si>
  <si>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NL0011005657</t>
  </si>
  <si>
    <t>ENEL Mini Long</t>
  </si>
  <si>
    <t>BUY @ 1,82 Limit</t>
  </si>
  <si>
    <t>NL0011948641</t>
  </si>
  <si>
    <t>ENI Mini Long</t>
  </si>
  <si>
    <t>NL0011946256</t>
  </si>
  <si>
    <t>FCA Mini Long</t>
  </si>
  <si>
    <t>BUY @ 4,30 Limit</t>
  </si>
  <si>
    <t>NL0011949144</t>
  </si>
  <si>
    <t>FERRARI Mini Long</t>
  </si>
  <si>
    <t>NL0012157689</t>
  </si>
  <si>
    <t>MINI Long GENERALI</t>
  </si>
  <si>
    <t>Buy @ 4,24 Limit</t>
  </si>
  <si>
    <t>1.5%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</si>
  <si>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</si>
  <si>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</si>
  <si>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</si>
  <si>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</si>
  <si>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</si>
  <si>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</si>
  <si>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</si>
  <si>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</si>
  <si>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</si>
  <si>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MINI Long STM</t>
  </si>
  <si>
    <t>NL0011948906</t>
  </si>
  <si>
    <t>MINI Long TELECOM</t>
  </si>
  <si>
    <t>NL0012158141</t>
  </si>
  <si>
    <t>MINI Long su TELECOM</t>
  </si>
  <si>
    <t>NL0012315600</t>
  </si>
  <si>
    <t>TERNA Mini Long</t>
  </si>
  <si>
    <t>Buy @ 0,52 Limit</t>
  </si>
  <si>
    <t>NL0012315485</t>
  </si>
  <si>
    <t>MINI Long UNICREDIT</t>
  </si>
  <si>
    <t>Buy @ 2,80 Limit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</si>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</sst>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6" fillId="0" borderId="6" xfId="2" applyFont="1" applyBorder="1" applyAlignment="1" applyProtection="1"/>
    <xf numFmtId="0" fontId="5" fillId="0" borderId="6" xfId="2" applyBorder="1" applyAlignment="1" applyProtection="1">
      <alignment horizontal="center"/>
    </xf>
    <xf numFmtId="0" fontId="7" fillId="3" borderId="6" xfId="0" applyFont="1" applyFill="1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10" fontId="7" fillId="3" borderId="6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10" fontId="9" fillId="0" borderId="6" xfId="1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1" fillId="0" borderId="6" xfId="1" applyNumberFormat="1" applyFont="1" applyBorder="1" applyAlignment="1">
      <alignment horizontal="center" vertical="center"/>
    </xf>
    <xf numFmtId="10" fontId="0" fillId="0" borderId="6" xfId="0" applyNumberFormat="1" applyBorder="1" applyAlignment="1">
      <alignment horizontal="center"/>
    </xf>
    <xf numFmtId="0" fontId="2" fillId="3" borderId="6" xfId="0" applyFont="1" applyFill="1" applyBorder="1"/>
    <xf numFmtId="0" fontId="0" fillId="0" borderId="6" xfId="0" applyBorder="1" applyAlignment="1">
      <alignment horizont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5" fillId="0" borderId="0" xfId="2" applyBorder="1" applyAlignment="1" applyProtection="1"/>
    <xf numFmtId="0" fontId="10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9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 wrapText="1"/>
    </xf>
    <xf numFmtId="10" fontId="0" fillId="0" borderId="0" xfId="0" applyNumberFormat="1"/>
    <xf numFmtId="0" fontId="2" fillId="2" borderId="7" xfId="0" applyFont="1" applyFill="1" applyBorder="1"/>
    <xf numFmtId="0" fontId="10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10" fillId="4" borderId="9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/>
    </xf>
    <xf numFmtId="10" fontId="9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7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10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2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1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2158208" TargetMode="External"/><Relationship Id="rId13" Type="http://schemas.openxmlformats.org/officeDocument/2006/relationships/hyperlink" Target="https://investimenti.bnpparibas.it/isin/nl0012158141" TargetMode="External"/><Relationship Id="rId18" Type="http://schemas.openxmlformats.org/officeDocument/2006/relationships/hyperlink" Target="https://investimenti.bnpparibas.it/isin/nl0012315485" TargetMode="External"/><Relationship Id="rId26" Type="http://schemas.openxmlformats.org/officeDocument/2006/relationships/hyperlink" Target="https://investimenti.bnpparibas.it/isin/nl0011948641" TargetMode="External"/><Relationship Id="rId39" Type="http://schemas.openxmlformats.org/officeDocument/2006/relationships/hyperlink" Target="https://investimenti.bnpparibas.it/isin/nl0012315600" TargetMode="External"/><Relationship Id="rId3" Type="http://schemas.openxmlformats.org/officeDocument/2006/relationships/hyperlink" Target="https://investimenti.bnpparibas.it/isin/nl0012157903" TargetMode="External"/><Relationship Id="rId21" Type="http://schemas.openxmlformats.org/officeDocument/2006/relationships/hyperlink" Target="https://investimenti.bnpparibas.it/isin/nl0012315600" TargetMode="External"/><Relationship Id="rId34" Type="http://schemas.openxmlformats.org/officeDocument/2006/relationships/hyperlink" Target="https://investimenti.bnpparibas.it/isin/nl0011949144" TargetMode="External"/><Relationship Id="rId7" Type="http://schemas.openxmlformats.org/officeDocument/2006/relationships/hyperlink" Target="https://investimenti.bnpparibas.it/isin/nl0012157689" TargetMode="External"/><Relationship Id="rId12" Type="http://schemas.openxmlformats.org/officeDocument/2006/relationships/hyperlink" Target="https://investimenti.bnpparibas.it/isin/nl0012158034" TargetMode="External"/><Relationship Id="rId17" Type="http://schemas.openxmlformats.org/officeDocument/2006/relationships/hyperlink" Target="https://investimenti.bnpparibas.it/isin/nl0012159958" TargetMode="External"/><Relationship Id="rId25" Type="http://schemas.openxmlformats.org/officeDocument/2006/relationships/hyperlink" Target="https://investimenti.bnpparibas.it/isin/nl0011949268" TargetMode="External"/><Relationship Id="rId33" Type="http://schemas.openxmlformats.org/officeDocument/2006/relationships/hyperlink" Target="https://investimenti.bnpparibas.it/isin/nl0011949144" TargetMode="External"/><Relationship Id="rId38" Type="http://schemas.openxmlformats.org/officeDocument/2006/relationships/hyperlink" Target="https://investimenti.bnpparibas.it/isin/nl0012315600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1834353" TargetMode="External"/><Relationship Id="rId20" Type="http://schemas.openxmlformats.org/officeDocument/2006/relationships/hyperlink" Target="https://investimenti.bnpparibas.it/isin/nl0012314892" TargetMode="External"/><Relationship Id="rId29" Type="http://schemas.openxmlformats.org/officeDocument/2006/relationships/hyperlink" Target="https://investimenti.bnpparibas.it/isin/nl0011946256" TargetMode="External"/><Relationship Id="rId41" Type="http://schemas.openxmlformats.org/officeDocument/2006/relationships/hyperlink" Target="https://investimenti.bnpparibas.it/isin/nl0011955604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1" Type="http://schemas.openxmlformats.org/officeDocument/2006/relationships/hyperlink" Target="https://investimenti.bnpparibas.it/isin/nl0012157796" TargetMode="External"/><Relationship Id="rId24" Type="http://schemas.openxmlformats.org/officeDocument/2006/relationships/hyperlink" Target="https://investimenti.bnpparibas.it/isin/nl0011949268" TargetMode="External"/><Relationship Id="rId32" Type="http://schemas.openxmlformats.org/officeDocument/2006/relationships/hyperlink" Target="https://investimenti.bnpparibas.it/isin/nl0011005657" TargetMode="External"/><Relationship Id="rId37" Type="http://schemas.openxmlformats.org/officeDocument/2006/relationships/hyperlink" Target="https://investimenti.bnpparibas.it/isin/nl0012315600" TargetMode="External"/><Relationship Id="rId40" Type="http://schemas.openxmlformats.org/officeDocument/2006/relationships/hyperlink" Target="https://investimenti.bnpparibas.it/isin/nl0011955604" TargetMode="External"/><Relationship Id="rId5" Type="http://schemas.openxmlformats.org/officeDocument/2006/relationships/hyperlink" Target="https://investimenti.bnpparibas.it/isin/nl0012158208" TargetMode="External"/><Relationship Id="rId15" Type="http://schemas.openxmlformats.org/officeDocument/2006/relationships/hyperlink" Target="https://investimenti.bnpparibas.it/isin/nl0011947445" TargetMode="External"/><Relationship Id="rId23" Type="http://schemas.openxmlformats.org/officeDocument/2006/relationships/hyperlink" Target="https://investimenti.bnpparibas.it/isin/nl0012159909" TargetMode="External"/><Relationship Id="rId28" Type="http://schemas.openxmlformats.org/officeDocument/2006/relationships/hyperlink" Target="https://investimenti.bnpparibas.it/isin/nl0012315485" TargetMode="External"/><Relationship Id="rId36" Type="http://schemas.openxmlformats.org/officeDocument/2006/relationships/hyperlink" Target="https://investimenti.bnpparibas.it/isin/nl0011949367" TargetMode="External"/><Relationship Id="rId10" Type="http://schemas.openxmlformats.org/officeDocument/2006/relationships/hyperlink" Target="https://investimenti.bnpparibas.it/isin/nl0011949276" TargetMode="External"/><Relationship Id="rId19" Type="http://schemas.openxmlformats.org/officeDocument/2006/relationships/hyperlink" Target="https://investimenti.bnpparibas.it/isin/nl0012159982" TargetMode="External"/><Relationship Id="rId31" Type="http://schemas.openxmlformats.org/officeDocument/2006/relationships/hyperlink" Target="https://investimenti.bnpparibas.it/isin/nl0011609755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1948641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159909" TargetMode="External"/><Relationship Id="rId27" Type="http://schemas.openxmlformats.org/officeDocument/2006/relationships/hyperlink" Target="https://investimenti.bnpparibas.it/isin/nl0011948641" TargetMode="External"/><Relationship Id="rId30" Type="http://schemas.openxmlformats.org/officeDocument/2006/relationships/hyperlink" Target="https://investimenti.bnpparibas.it/isin/nl0011946256" TargetMode="External"/><Relationship Id="rId35" Type="http://schemas.openxmlformats.org/officeDocument/2006/relationships/hyperlink" Target="https://investimenti.bnpparibas.it/isin/nl0011949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>
      <selection activeCell="B1" sqref="B1"/>
    </sheetView>
  </sheetViews>
  <sheetFormatPr defaultRowHeight="15"/>
  <cols>
    <col min="1" max="1" width="14.28515625" customWidth="1"/>
    <col min="2" max="2" width="24.42578125" customWidth="1"/>
    <col min="3" max="3" width="15.42578125" customWidth="1"/>
  </cols>
  <sheetData>
    <row r="1" spans="1:8">
      <c r="A1" s="1" t="s">
        <v>0</v>
      </c>
      <c r="B1" s="2"/>
      <c r="C1" s="3"/>
      <c r="D1" s="4"/>
      <c r="E1" s="5"/>
      <c r="F1" s="6"/>
      <c r="G1" s="6"/>
      <c r="H1" s="7"/>
    </row>
    <row r="2" spans="1:8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8" t="s">
        <v>8</v>
      </c>
    </row>
    <row r="3" spans="1:8">
      <c r="A3" s="10" t="s">
        <v>9</v>
      </c>
      <c r="B3" s="11" t="s">
        <v>10</v>
      </c>
      <c r="C3" s="12">
        <v>6.62</v>
      </c>
      <c r="D3" s="12">
        <v>6.24</v>
      </c>
      <c r="E3" s="13">
        <f t="shared" ref="E3:E7" si="0">(D3-C3)/C3</f>
        <v>-5.7401812688821732E-2</v>
      </c>
      <c r="F3" s="9"/>
      <c r="G3" s="9"/>
      <c r="H3" s="14">
        <v>2.5000000000000001E-2</v>
      </c>
    </row>
    <row r="4" spans="1:8">
      <c r="A4" s="15" t="s">
        <v>11</v>
      </c>
      <c r="B4" s="11" t="s">
        <v>12</v>
      </c>
      <c r="C4" s="12">
        <v>4.71</v>
      </c>
      <c r="D4" s="12">
        <v>4.75</v>
      </c>
      <c r="E4" s="16">
        <f t="shared" si="0"/>
        <v>8.492569002123149E-3</v>
      </c>
      <c r="F4" s="9"/>
      <c r="G4" s="9"/>
      <c r="H4" s="14">
        <v>1.2500000000000001E-2</v>
      </c>
    </row>
    <row r="5" spans="1:8">
      <c r="A5" s="15" t="s">
        <v>13</v>
      </c>
      <c r="B5" s="11" t="s">
        <v>14</v>
      </c>
      <c r="C5" s="12" t="s">
        <v>15</v>
      </c>
      <c r="D5" s="12"/>
      <c r="E5" s="13"/>
      <c r="F5" s="9"/>
      <c r="G5" s="9"/>
      <c r="H5" s="14">
        <v>1.4999999999999999E-2</v>
      </c>
    </row>
    <row r="6" spans="1:8">
      <c r="A6" s="15" t="s">
        <v>16</v>
      </c>
      <c r="B6" s="11" t="s">
        <v>17</v>
      </c>
      <c r="C6" s="17">
        <v>4.51</v>
      </c>
      <c r="D6" s="12">
        <v>3.67</v>
      </c>
      <c r="E6" s="13">
        <f>(D6-C6)/C6</f>
        <v>-0.18625277161862525</v>
      </c>
      <c r="F6" s="12"/>
      <c r="G6" s="18"/>
      <c r="H6" s="14">
        <v>2.5000000000000001E-2</v>
      </c>
    </row>
    <row r="7" spans="1:8">
      <c r="A7" s="15" t="s">
        <v>16</v>
      </c>
      <c r="B7" s="11" t="s">
        <v>17</v>
      </c>
      <c r="C7" s="17">
        <v>4.0999999999999996</v>
      </c>
      <c r="D7" s="12">
        <v>3.67</v>
      </c>
      <c r="E7" s="13">
        <f t="shared" si="0"/>
        <v>-0.10487804878048775</v>
      </c>
      <c r="F7" s="12"/>
      <c r="G7" s="18"/>
      <c r="H7" s="14">
        <v>1.4999999999999999E-2</v>
      </c>
    </row>
    <row r="8" spans="1:8">
      <c r="A8" s="15" t="s">
        <v>18</v>
      </c>
      <c r="B8" s="11" t="s">
        <v>19</v>
      </c>
      <c r="C8" s="17" t="s">
        <v>20</v>
      </c>
      <c r="D8" s="12"/>
      <c r="E8" s="13"/>
      <c r="F8" s="12"/>
      <c r="G8" s="18"/>
      <c r="H8" s="14">
        <v>1.2500000000000001E-2</v>
      </c>
    </row>
    <row r="9" spans="1:8">
      <c r="A9" s="15" t="s">
        <v>21</v>
      </c>
      <c r="B9" s="11" t="s">
        <v>22</v>
      </c>
      <c r="C9" s="17">
        <v>37.450000000000003</v>
      </c>
      <c r="D9" s="12">
        <v>36.4</v>
      </c>
      <c r="E9" s="13">
        <f>(D9-C9)/C9</f>
        <v>-2.8037383177570204E-2</v>
      </c>
      <c r="F9" s="12"/>
      <c r="G9" s="18"/>
      <c r="H9" s="14">
        <v>1.2500000000000001E-2</v>
      </c>
    </row>
    <row r="10" spans="1:8" ht="43.5">
      <c r="A10" s="15" t="s">
        <v>23</v>
      </c>
      <c r="B10" s="19" t="s">
        <v>24</v>
      </c>
      <c r="C10" s="20" t="s">
        <v>25</v>
      </c>
      <c r="D10" s="17"/>
      <c r="E10" s="16"/>
      <c r="F10" s="21"/>
      <c r="G10" s="20"/>
      <c r="H10" s="22" t="s">
        <v>26</v>
      </c>
    </row>
    <row r="11" spans="1:8" ht="43.5">
      <c r="A11" s="15" t="s">
        <v>27</v>
      </c>
      <c r="B11" s="19" t="s">
        <v>28</v>
      </c>
      <c r="C11" s="20">
        <v>2.33</v>
      </c>
      <c r="D11" s="17">
        <v>1.8149999999999999</v>
      </c>
      <c r="E11" s="13">
        <f t="shared" ref="E11:E17" si="1">(D11-C11)/C11</f>
        <v>-0.22103004291845499</v>
      </c>
      <c r="F11" s="21"/>
      <c r="G11" s="23"/>
      <c r="H11" s="22">
        <v>0.02</v>
      </c>
    </row>
    <row r="12" spans="1:8" ht="43.5">
      <c r="A12" s="10" t="s">
        <v>29</v>
      </c>
      <c r="B12" s="19" t="s">
        <v>30</v>
      </c>
      <c r="C12" s="17">
        <v>0.872</v>
      </c>
      <c r="D12" s="17">
        <v>0.65900000000000003</v>
      </c>
      <c r="E12" s="13">
        <f t="shared" si="1"/>
        <v>-0.24426605504587151</v>
      </c>
      <c r="F12" s="20"/>
      <c r="G12" s="7"/>
      <c r="H12" s="14">
        <v>2.5000000000000001E-2</v>
      </c>
    </row>
    <row r="13" spans="1:8" ht="33">
      <c r="A13" s="15" t="s">
        <v>31</v>
      </c>
      <c r="B13" s="19" t="s">
        <v>32</v>
      </c>
      <c r="C13" s="17">
        <v>0.73699999999999999</v>
      </c>
      <c r="D13" s="17">
        <v>0.79100000000000004</v>
      </c>
      <c r="E13" s="16">
        <f t="shared" si="1"/>
        <v>7.32700135685211E-2</v>
      </c>
      <c r="F13" s="20">
        <v>0.83</v>
      </c>
      <c r="G13" s="7"/>
      <c r="H13" s="14">
        <v>0.02</v>
      </c>
    </row>
    <row r="14" spans="1:8">
      <c r="A14" s="10" t="s">
        <v>33</v>
      </c>
      <c r="B14" s="11" t="s">
        <v>34</v>
      </c>
      <c r="C14" s="17">
        <v>7.84</v>
      </c>
      <c r="D14" s="17">
        <v>6.44</v>
      </c>
      <c r="E14" s="13">
        <f>(D14-C14)/C14</f>
        <v>-0.17857142857142852</v>
      </c>
      <c r="F14" s="20"/>
      <c r="G14" s="7"/>
      <c r="H14" s="14">
        <v>0.02</v>
      </c>
    </row>
    <row r="15" spans="1:8" ht="22.5">
      <c r="A15" s="15" t="s">
        <v>35</v>
      </c>
      <c r="B15" s="19" t="s">
        <v>36</v>
      </c>
      <c r="C15" s="20">
        <v>2.9</v>
      </c>
      <c r="D15" s="20">
        <v>2.0299999999999998</v>
      </c>
      <c r="E15" s="13">
        <f>(D15-C15)/C15</f>
        <v>-0.30000000000000004</v>
      </c>
      <c r="F15" s="7"/>
      <c r="G15" s="23"/>
      <c r="H15" s="14">
        <v>2.5000000000000001E-2</v>
      </c>
    </row>
    <row r="16" spans="1:8" ht="33">
      <c r="A16" s="10" t="s">
        <v>37</v>
      </c>
      <c r="B16" s="19" t="s">
        <v>38</v>
      </c>
      <c r="C16" s="24">
        <v>0.26400000000000001</v>
      </c>
      <c r="D16" s="20">
        <v>0.23400000000000001</v>
      </c>
      <c r="E16" s="13">
        <f t="shared" si="1"/>
        <v>-0.11363636363636363</v>
      </c>
      <c r="F16" s="21"/>
      <c r="G16" s="20"/>
      <c r="H16" s="14">
        <v>2.5000000000000001E-2</v>
      </c>
    </row>
    <row r="17" spans="1:8" ht="33">
      <c r="A17" s="15" t="s">
        <v>39</v>
      </c>
      <c r="B17" s="19" t="s">
        <v>40</v>
      </c>
      <c r="C17" s="24">
        <v>0.16600000000000001</v>
      </c>
      <c r="D17" s="20">
        <v>0.13800000000000001</v>
      </c>
      <c r="E17" s="13">
        <f t="shared" si="1"/>
        <v>-0.16867469879518068</v>
      </c>
      <c r="F17" s="21"/>
      <c r="G17" s="20"/>
      <c r="H17" s="14">
        <v>0.02</v>
      </c>
    </row>
    <row r="18" spans="1:8">
      <c r="A18" s="10" t="s">
        <v>41</v>
      </c>
      <c r="B18" s="11" t="s">
        <v>42</v>
      </c>
      <c r="C18" s="24">
        <v>0.79</v>
      </c>
      <c r="D18" s="20">
        <v>0.56000000000000005</v>
      </c>
      <c r="E18" s="13">
        <f>(D18-C18)/C18</f>
        <v>-0.29113924050632906</v>
      </c>
      <c r="F18" s="21"/>
      <c r="G18" s="23"/>
      <c r="H18" s="14">
        <v>0.02</v>
      </c>
    </row>
    <row r="19" spans="1:8" ht="45">
      <c r="A19" s="10" t="s">
        <v>41</v>
      </c>
      <c r="B19" s="11" t="s">
        <v>42</v>
      </c>
      <c r="C19" s="24" t="s">
        <v>43</v>
      </c>
      <c r="D19" s="20"/>
      <c r="E19" s="13"/>
      <c r="F19" s="21"/>
      <c r="G19" s="23"/>
      <c r="H19" s="14">
        <v>0.02</v>
      </c>
    </row>
    <row r="20" spans="1:8" ht="45">
      <c r="A20" s="15" t="s">
        <v>44</v>
      </c>
      <c r="B20" s="19" t="s">
        <v>45</v>
      </c>
      <c r="C20" s="24" t="s">
        <v>46</v>
      </c>
      <c r="D20" s="20"/>
      <c r="E20" s="16"/>
      <c r="F20" s="25"/>
      <c r="G20" s="20"/>
      <c r="H20" s="14">
        <v>1.4999999999999999E-2</v>
      </c>
    </row>
    <row r="21" spans="1:8">
      <c r="A21" s="15" t="s">
        <v>47</v>
      </c>
      <c r="B21" s="11" t="s">
        <v>48</v>
      </c>
      <c r="C21" s="24">
        <v>0.12</v>
      </c>
      <c r="D21" s="20">
        <v>0.114</v>
      </c>
      <c r="E21" s="13">
        <f>(D21-C21)/C21</f>
        <v>-4.9999999999999933E-2</v>
      </c>
      <c r="F21" s="25"/>
      <c r="G21" s="20"/>
      <c r="H21" s="14">
        <v>2.5000000000000001E-2</v>
      </c>
    </row>
    <row r="22" spans="1:8" ht="15.75" thickBot="1">
      <c r="A22" s="26"/>
      <c r="B22" s="27"/>
      <c r="C22" s="28"/>
      <c r="D22" s="29"/>
      <c r="E22" s="30"/>
      <c r="F22" s="31"/>
      <c r="G22" s="29"/>
      <c r="H22" s="32">
        <f>SUM(H3:H21)</f>
        <v>0.35250000000000009</v>
      </c>
    </row>
    <row r="23" spans="1:8" ht="15.75" thickBot="1">
      <c r="A23" s="33" t="s">
        <v>49</v>
      </c>
      <c r="B23" s="34"/>
      <c r="C23" s="28"/>
      <c r="D23" s="29"/>
      <c r="E23" s="30"/>
      <c r="F23" s="31"/>
      <c r="G23" s="29"/>
      <c r="H23" s="32"/>
    </row>
    <row r="24" spans="1:8" ht="33">
      <c r="A24" s="35" t="s">
        <v>50</v>
      </c>
      <c r="B24" s="36" t="s">
        <v>51</v>
      </c>
      <c r="C24" s="37">
        <v>1.026</v>
      </c>
      <c r="D24" s="37">
        <v>1.121</v>
      </c>
      <c r="E24" s="38">
        <f>(D24-C24)/C24</f>
        <v>9.259259259259256E-2</v>
      </c>
      <c r="F24" s="39"/>
      <c r="G24" s="40"/>
      <c r="H24" s="41">
        <v>1.4999999999999999E-2</v>
      </c>
    </row>
    <row r="25" spans="1:8" ht="43.5">
      <c r="A25" s="42" t="s">
        <v>44</v>
      </c>
      <c r="B25" s="43" t="s">
        <v>45</v>
      </c>
      <c r="C25" s="44">
        <v>2.855</v>
      </c>
      <c r="D25" s="45">
        <v>3.41</v>
      </c>
      <c r="E25" s="38">
        <f t="shared" ref="E25:E32" si="2">(D25-C25)/C25</f>
        <v>0.19439579684763578</v>
      </c>
      <c r="F25" s="46"/>
      <c r="G25" s="40"/>
      <c r="H25" s="41">
        <v>7.4999999999999997E-3</v>
      </c>
    </row>
    <row r="26" spans="1:8" ht="33">
      <c r="A26" s="42" t="s">
        <v>52</v>
      </c>
      <c r="B26" s="43" t="s">
        <v>53</v>
      </c>
      <c r="C26" s="47">
        <v>1.1519999999999999</v>
      </c>
      <c r="D26" s="45">
        <v>1.331</v>
      </c>
      <c r="E26" s="38">
        <f t="shared" si="2"/>
        <v>0.1553819444444445</v>
      </c>
      <c r="F26" s="46"/>
      <c r="G26" s="45"/>
      <c r="H26" s="41">
        <v>2.5000000000000001E-2</v>
      </c>
    </row>
    <row r="27" spans="1:8" ht="43.5">
      <c r="A27" s="42" t="s">
        <v>54</v>
      </c>
      <c r="B27" s="43" t="s">
        <v>55</v>
      </c>
      <c r="C27" s="44">
        <v>5.84</v>
      </c>
      <c r="D27" s="45">
        <v>7.45</v>
      </c>
      <c r="E27" s="38">
        <f t="shared" si="2"/>
        <v>0.27568493150684936</v>
      </c>
      <c r="F27" s="48"/>
      <c r="G27" s="49"/>
      <c r="H27" s="41">
        <v>0.02</v>
      </c>
    </row>
    <row r="28" spans="1:8" ht="43.5">
      <c r="A28" s="42" t="s">
        <v>56</v>
      </c>
      <c r="B28" s="43" t="s">
        <v>57</v>
      </c>
      <c r="C28" s="45">
        <v>18.239999999999998</v>
      </c>
      <c r="D28" s="37">
        <v>19.62</v>
      </c>
      <c r="E28" s="38">
        <f t="shared" si="2"/>
        <v>7.5657894736842257E-2</v>
      </c>
      <c r="F28" s="48"/>
      <c r="G28" s="49"/>
      <c r="H28" s="50">
        <v>0.02</v>
      </c>
    </row>
    <row r="29" spans="1:8" ht="33">
      <c r="A29" s="42" t="s">
        <v>52</v>
      </c>
      <c r="B29" s="43" t="s">
        <v>53</v>
      </c>
      <c r="C29" s="44">
        <v>1.02</v>
      </c>
      <c r="D29" s="45">
        <v>1.411</v>
      </c>
      <c r="E29" s="38">
        <f t="shared" si="2"/>
        <v>0.38333333333333336</v>
      </c>
      <c r="F29" s="48"/>
      <c r="G29" s="49"/>
      <c r="H29" s="41">
        <v>1.4999999999999999E-2</v>
      </c>
    </row>
    <row r="30" spans="1:8">
      <c r="A30" s="42" t="s">
        <v>58</v>
      </c>
      <c r="B30" s="51" t="s">
        <v>59</v>
      </c>
      <c r="C30" s="51">
        <v>2.3849999999999998</v>
      </c>
      <c r="D30" s="37">
        <v>2.72</v>
      </c>
      <c r="E30" s="38">
        <f t="shared" si="2"/>
        <v>0.14046121593291422</v>
      </c>
      <c r="F30" s="37">
        <v>3.39</v>
      </c>
      <c r="G30" s="37">
        <v>2.72</v>
      </c>
      <c r="H30" s="41">
        <v>0.02</v>
      </c>
    </row>
    <row r="31" spans="1:8" ht="43.5">
      <c r="A31" s="42" t="s">
        <v>23</v>
      </c>
      <c r="B31" s="43" t="s">
        <v>24</v>
      </c>
      <c r="C31" s="45">
        <v>4.76</v>
      </c>
      <c r="D31" s="37">
        <v>5.17</v>
      </c>
      <c r="E31" s="38">
        <f t="shared" si="2"/>
        <v>8.6134453781512632E-2</v>
      </c>
      <c r="F31" s="48"/>
      <c r="G31" s="39"/>
      <c r="H31" s="52">
        <v>2.5000000000000001E-2</v>
      </c>
    </row>
    <row r="32" spans="1:8" ht="33">
      <c r="A32" s="42" t="s">
        <v>60</v>
      </c>
      <c r="B32" s="43" t="s">
        <v>61</v>
      </c>
      <c r="C32" s="45">
        <v>0.78500000000000003</v>
      </c>
      <c r="D32" s="37">
        <v>0.94499999999999995</v>
      </c>
      <c r="E32" s="38">
        <f t="shared" si="2"/>
        <v>0.20382165605095531</v>
      </c>
      <c r="F32" s="48"/>
      <c r="G32" s="39"/>
      <c r="H32" s="50">
        <v>0.02</v>
      </c>
    </row>
    <row r="33" spans="1:8" ht="43.5">
      <c r="A33" s="42" t="s">
        <v>62</v>
      </c>
      <c r="B33" s="43" t="s">
        <v>63</v>
      </c>
      <c r="C33" s="37">
        <v>1.7949999999999999</v>
      </c>
      <c r="D33" s="37">
        <v>2.0699999999999998</v>
      </c>
      <c r="E33" s="38">
        <f>(D33-C33)/C33</f>
        <v>0.15320334261838436</v>
      </c>
      <c r="F33" s="45"/>
      <c r="G33" s="45"/>
      <c r="H33" s="41">
        <v>0.02</v>
      </c>
    </row>
    <row r="34" spans="1:8" ht="43.5">
      <c r="A34" s="42" t="s">
        <v>44</v>
      </c>
      <c r="B34" s="43" t="s">
        <v>45</v>
      </c>
      <c r="C34" s="44">
        <v>2.855</v>
      </c>
      <c r="D34" s="45">
        <v>3.8</v>
      </c>
      <c r="E34" s="38">
        <f t="shared" ref="E34" si="3">(D34-C34)/C34</f>
        <v>0.33099824868651484</v>
      </c>
      <c r="F34" s="46"/>
      <c r="G34" s="45">
        <v>3.8</v>
      </c>
      <c r="H34" s="41">
        <v>7.4999999999999997E-3</v>
      </c>
    </row>
  </sheetData>
  <hyperlinks>
    <hyperlink ref="A6" r:id="rId1" display="https://investimenti.bnpparibas.it/isin/nl0011948641"/>
    <hyperlink ref="A31" r:id="rId2" display="https://investimenti.bnpparibas.it/isin/nl0012157689"/>
    <hyperlink ref="A12" r:id="rId3" display="https://investimenti.bnpparibas.it/isin/nl0012157903"/>
    <hyperlink ref="A16" r:id="rId4" display="https://investimenti.bnpparibas.it/isin/nl0011948906"/>
    <hyperlink ref="A26" r:id="rId5" display="https://investimenti.bnpparibas.it/isin/nl0012158208"/>
    <hyperlink ref="A13" r:id="rId6" display="https://investimenti.bnpparibas.it/isin/nl0012315154"/>
    <hyperlink ref="A10" r:id="rId7" display="https://investimenti.bnpparibas.it/isin/nl0012157689"/>
    <hyperlink ref="A29" r:id="rId8" display="https://investimenti.bnpparibas.it/isin/nl0012158208"/>
    <hyperlink ref="A7" r:id="rId9" display="https://investimenti.bnpparibas.it/isin/nl0011948641"/>
    <hyperlink ref="A27" r:id="rId10" display="https://investimenti.bnpparibas.it/isin/nl0011949276"/>
    <hyperlink ref="A32" r:id="rId11" display="https://investimenti.bnpparibas.it/isin/nl0012157796"/>
    <hyperlink ref="A33" r:id="rId12" display="https://investimenti.bnpparibas.it/isin/nl0012158034"/>
    <hyperlink ref="A17" r:id="rId13" display="https://investimenti.bnpparibas.it/isin/nl0012158141"/>
    <hyperlink ref="A20" r:id="rId14" display="https://investimenti.bnpparibas.it/isin/nl0012315485"/>
    <hyperlink ref="A28" r:id="rId15" display="https://investimenti.bnpparibas.it/isin/nl0011947445"/>
    <hyperlink ref="A24" r:id="rId16" display="https://investimenti.bnpparibas.it/isin/nl0011834353"/>
    <hyperlink ref="A30" r:id="rId17" display="https://investimenti.bnpparibas.it/isin/nl0012159958"/>
    <hyperlink ref="A25" r:id="rId18" display="https://investimenti.bnpparibas.it/isin/nl0012315485"/>
    <hyperlink ref="A15" r:id="rId19" display="https://investimenti.bnpparibas.it/isin/nl0012159982"/>
    <hyperlink ref="A11" r:id="rId20" display="https://investimenti.bnpparibas.it/isin/nl0012314892"/>
    <hyperlink ref="A18" r:id="rId21" display="https://investimenti.bnpparibas.it/isin/nl0012315600"/>
    <hyperlink ref="A3" r:id="rId22" display="https://investimenti.bnpparibas.it/isin/nl0012159909"/>
    <hyperlink ref="B3" r:id="rId23" display="https://investimenti.bnpparibas.it/isin/nl0012159909"/>
    <hyperlink ref="A14" r:id="rId24" display="https://investimenti.bnpparibas.it/isin/nl0011949268"/>
    <hyperlink ref="B14" r:id="rId25" display="https://investimenti.bnpparibas.it/isin/nl0011949268"/>
    <hyperlink ref="B6" r:id="rId26" display="https://investimenti.bnpparibas.it/isin/nl0011948641"/>
    <hyperlink ref="B7" r:id="rId27" display="https://investimenti.bnpparibas.it/isin/nl0011948641"/>
    <hyperlink ref="A34" r:id="rId28" display="https://investimenti.bnpparibas.it/isin/nl0012315485"/>
    <hyperlink ref="A8" r:id="rId29" display="https://investimenti.bnpparibas.it/isin/nl0011946256"/>
    <hyperlink ref="B8" r:id="rId30" display="https://investimenti.bnpparibas.it/isin/nl0011946256"/>
    <hyperlink ref="B5" r:id="rId31" display="https://investimenti.bnpparibas.it/isin/nl0011609755"/>
    <hyperlink ref="A5" r:id="rId32" display="https://investimenti.bnpparibas.it/isin/nl0011005657"/>
    <hyperlink ref="B9" r:id="rId33" display="https://investimenti.bnpparibas.it/isin/nl0011949144"/>
    <hyperlink ref="A9" r:id="rId34" display="https://investimenti.bnpparibas.it/isin/nl0011949144"/>
    <hyperlink ref="B4" r:id="rId35" display="https://investimenti.bnpparibas.it/isin/nl0011949367"/>
    <hyperlink ref="A4" r:id="rId36" display="https://investimenti.bnpparibas.it/isin/nl0011949367"/>
    <hyperlink ref="B18" r:id="rId37" display="https://investimenti.bnpparibas.it/isin/nl0012315600"/>
    <hyperlink ref="B19" r:id="rId38" display="https://investimenti.bnpparibas.it/isin/nl0012315600"/>
    <hyperlink ref="A19" r:id="rId39" display="https://investimenti.bnpparibas.it/isin/nl0012315600"/>
    <hyperlink ref="B21" r:id="rId40" display="https://investimenti.bnpparibas.it/isin/nl0011955604"/>
    <hyperlink ref="A21" r:id="rId41" display="https://investimenti.bnpparibas.it/isin/nl001195560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2017-07-05T07:00:14Z</dcterms:modified>
</cp:coreProperties>
</file>