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8"/>
  <c r="E7"/>
  <c r="E3"/>
  <c r="E6"/>
  <c r="E4"/>
  <c r="I53"/>
  <c r="J53" s="1"/>
  <c r="E53"/>
  <c r="E51"/>
  <c r="I51" s="1"/>
  <c r="E46"/>
  <c r="I46" s="1"/>
  <c r="E48" l="1"/>
  <c r="I48" s="1"/>
  <c r="E50"/>
  <c r="I50" s="1"/>
  <c r="E47"/>
  <c r="I47" s="1"/>
  <c r="E44"/>
  <c r="I44" s="1"/>
  <c r="E43"/>
  <c r="I43" s="1"/>
  <c r="E42" l="1"/>
  <c r="I42" s="1"/>
  <c r="E41"/>
  <c r="I41" s="1"/>
  <c r="E49"/>
  <c r="I49" s="1"/>
  <c r="E40"/>
  <c r="I40" s="1"/>
  <c r="E38"/>
  <c r="I38" s="1"/>
  <c r="E33"/>
  <c r="I33" s="1"/>
  <c r="E37"/>
  <c r="I37" s="1"/>
  <c r="E34"/>
  <c r="I34" s="1"/>
  <c r="E28"/>
  <c r="I28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J16" s="1"/>
  <c r="E32"/>
  <c r="I32" s="1"/>
  <c r="E35"/>
  <c r="I35" s="1"/>
  <c r="E45"/>
  <c r="I45" s="1"/>
  <c r="E27"/>
  <c r="I27" s="1"/>
  <c r="E29"/>
  <c r="I29" s="1"/>
  <c r="E36"/>
  <c r="I36" s="1"/>
  <c r="E31"/>
  <c r="I31" s="1"/>
  <c r="E52"/>
  <c r="I52" s="1"/>
  <c r="E30"/>
  <c r="I30" s="1"/>
  <c r="E39"/>
  <c r="I39" s="1"/>
  <c r="J17" l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</calcChain>
</file>

<file path=xl/sharedStrings.xml><?xml version="1.0" encoding="utf-8"?>
<sst xmlns="http://schemas.openxmlformats.org/spreadsheetml/2006/main" count="103" uniqueCount="84">
  <si>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</si>
  <si>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</si>
  <si>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</si>
  <si>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</si>
  <si>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</si>
  <si>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</si>
  <si>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</si>
  <si>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</si>
  <si>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</si>
  <si>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</si>
  <si>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</si>
  <si>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</si>
  <si>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</si>
  <si>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</si>
  <si>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</si>
  <si>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</si>
  <si>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</si>
  <si>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</si>
  <si>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</si>
  <si>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</si>
  <si>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</si>
  <si>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</si>
  <si>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</si>
  <si>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</si>
  <si>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</si>
  <si>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</si>
  <si>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</si>
  <si>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</si>
  <si>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</si>
  <si>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</si>
  <si>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</si>
  <si>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</si>
  <si>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</si>
  <si>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</si>
  <si>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</si>
  <si>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</si>
  <si>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</si>
  <si>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</si>
  <si>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</si>
  <si>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</si>
  <si>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</si>
  <si>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</si>
  <si>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</si>
  <si>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</si>
  <si>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</si>
  <si>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</si>
  <si>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</si>
  <si>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</si>
  <si>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</si>
  <si>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</si>
  <si>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</si>
  <si>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</si>
  <si>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</si>
  <si>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</si>
  <si>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</si>
  <si>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</si>
  <si>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</si>
  <si>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</si>
  <si>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</si>
  <si>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</si>
  <si>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</si>
  <si>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</si>
  <si>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</si>
  <si>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</si>
  <si>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</si>
  <si>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</si>
  <si>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</si>
  <si>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</si>
  <si>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</si>
  <si>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</si>
  <si>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</si>
  <si>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</si>
  <si>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</si>
  <si>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</si>
  <si>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</si>
  <si>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</si>
  <si>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</si>
  <si>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</si>
  <si>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</si>
  <si>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</si>
  <si>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</si>
  <si>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</si>
  <si>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</si>
  <si>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SELL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</si>
</sst>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5" fillId="4" borderId="0" xfId="2" applyFill="1" applyBorder="1" applyAlignment="1" applyProtection="1"/>
    <xf numFmtId="0" fontId="5" fillId="4" borderId="0" xfId="2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0" fontId="8" fillId="4" borderId="0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0" fontId="6" fillId="4" borderId="0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16" fillId="0" borderId="12" xfId="3" applyBorder="1" applyAlignment="1">
      <alignment wrapText="1"/>
    </xf>
    <xf numFmtId="0" fontId="16" fillId="0" borderId="12" xfId="3" applyFont="1" applyBorder="1" applyAlignment="1">
      <alignment horizontal="center" vertical="center" wrapText="1"/>
    </xf>
    <xf numFmtId="0" fontId="0" fillId="0" borderId="12" xfId="0" applyBorder="1"/>
    <xf numFmtId="10" fontId="6" fillId="3" borderId="12" xfId="0" applyNumberFormat="1" applyFont="1" applyFill="1" applyBorder="1" applyAlignment="1">
      <alignment horizontal="center"/>
    </xf>
    <xf numFmtId="0" fontId="5" fillId="0" borderId="9" xfId="2" applyBorder="1" applyAlignment="1" applyProtection="1"/>
    <xf numFmtId="0" fontId="5" fillId="0" borderId="9" xfId="2" applyBorder="1" applyAlignment="1" applyProtection="1">
      <alignment horizontal="center"/>
    </xf>
    <xf numFmtId="0" fontId="6" fillId="0" borderId="9" xfId="0" applyFont="1" applyFill="1" applyBorder="1" applyAlignment="1">
      <alignment horizontal="center"/>
    </xf>
    <xf numFmtId="10" fontId="7" fillId="0" borderId="9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3" borderId="9" xfId="0" applyFont="1" applyFill="1" applyBorder="1" applyAlignment="1">
      <alignment horizontal="center"/>
    </xf>
    <xf numFmtId="0" fontId="5" fillId="0" borderId="5" xfId="2" applyFill="1" applyBorder="1" applyAlignment="1" applyProtection="1"/>
    <xf numFmtId="0" fontId="5" fillId="0" borderId="5" xfId="2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10" fontId="7" fillId="0" borderId="5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10" fontId="6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13" xfId="3" applyBorder="1" applyAlignment="1">
      <alignment wrapText="1"/>
    </xf>
    <xf numFmtId="0" fontId="16" fillId="0" borderId="13" xfId="3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10" fontId="6" fillId="3" borderId="1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889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Foglio1!$J$17:$J$53</c:f>
              <c:numCache>
                <c:formatCode>General</c:formatCode>
                <c:ptCount val="37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</c:numCache>
            </c:numRef>
          </c:val>
        </c:ser>
        <c:axId val="161930624"/>
        <c:axId val="76616832"/>
      </c:areaChart>
      <c:catAx>
        <c:axId val="161930624"/>
        <c:scaling>
          <c:orientation val="minMax"/>
        </c:scaling>
        <c:axPos val="b"/>
        <c:tickLblPos val="nextTo"/>
        <c:crossAx val="76616832"/>
        <c:crosses val="autoZero"/>
        <c:auto val="1"/>
        <c:lblAlgn val="ctr"/>
        <c:lblOffset val="100"/>
      </c:catAx>
      <c:valAx>
        <c:axId val="76616832"/>
        <c:scaling>
          <c:orientation val="minMax"/>
        </c:scaling>
        <c:axPos val="l"/>
        <c:majorGridlines/>
        <c:numFmt formatCode="General" sourceLinked="1"/>
        <c:tickLblPos val="nextTo"/>
        <c:crossAx val="1619306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459441</xdr:colOff>
      <xdr:row>57</xdr:row>
      <xdr:rowOff>11207</xdr:rowOff>
    </xdr:from>
    <xdr:to>
      <xdr:col>7</xdr:col>
      <xdr:colOff>381001</xdr:colOff>
      <xdr:row>74</xdr:row>
      <xdr:rowOff>179295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61" Type="http://schemas.openxmlformats.org/officeDocument/2006/relationships/hyperlink" Target="https://investimenti.bnpparibas.it/isin/nl001231486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5" zoomScaleNormal="85" workbookViewId="0">
      <selection activeCell="L6" sqref="L6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9" t="s">
        <v>54</v>
      </c>
      <c r="I2" s="80" t="s">
        <v>8</v>
      </c>
    </row>
    <row r="3" spans="1:10">
      <c r="A3" s="81" t="s">
        <v>78</v>
      </c>
      <c r="B3" s="82" t="s">
        <v>79</v>
      </c>
      <c r="C3" s="98">
        <v>2.395</v>
      </c>
      <c r="D3" s="97">
        <v>2.34</v>
      </c>
      <c r="E3" s="88">
        <f>(D3-C3)/C3</f>
        <v>-2.2964509394572091E-2</v>
      </c>
      <c r="F3" s="83"/>
      <c r="G3" s="83"/>
      <c r="H3" s="83"/>
      <c r="I3" s="84">
        <v>2.5000000000000001E-2</v>
      </c>
    </row>
    <row r="4" spans="1:10">
      <c r="A4" s="85" t="s">
        <v>75</v>
      </c>
      <c r="B4" s="86" t="s">
        <v>74</v>
      </c>
      <c r="C4" s="87">
        <v>5.76</v>
      </c>
      <c r="D4" s="87">
        <v>5.41</v>
      </c>
      <c r="E4" s="88">
        <f>(D4-C4)/C4</f>
        <v>-6.0763888888888833E-2</v>
      </c>
      <c r="F4" s="87">
        <v>5.87</v>
      </c>
      <c r="G4" s="89"/>
      <c r="H4" s="90"/>
      <c r="I4" s="48">
        <v>0.02</v>
      </c>
    </row>
    <row r="5" spans="1:10">
      <c r="A5" s="49" t="s">
        <v>80</v>
      </c>
      <c r="B5" s="50" t="s">
        <v>81</v>
      </c>
      <c r="C5" s="106">
        <v>0.47499999999999998</v>
      </c>
      <c r="D5" s="106">
        <v>0.52100000000000002</v>
      </c>
      <c r="E5" s="107">
        <f t="shared" ref="E5:E8" si="0">(D5-C5)/C5</f>
        <v>9.6842105263157979E-2</v>
      </c>
      <c r="F5" s="106"/>
      <c r="G5" s="108"/>
      <c r="H5" s="109"/>
      <c r="I5" s="8">
        <v>0.02</v>
      </c>
    </row>
    <row r="6" spans="1:10" ht="30">
      <c r="A6" s="91" t="s">
        <v>59</v>
      </c>
      <c r="B6" s="92" t="s">
        <v>60</v>
      </c>
      <c r="C6" s="93">
        <v>7.3449999999999998</v>
      </c>
      <c r="D6" s="93">
        <v>6.97</v>
      </c>
      <c r="E6" s="94">
        <f t="shared" si="0"/>
        <v>-5.1055139550714772E-2</v>
      </c>
      <c r="F6" s="93">
        <v>8.25</v>
      </c>
      <c r="G6" s="95" t="s">
        <v>68</v>
      </c>
      <c r="H6" s="6"/>
      <c r="I6" s="96">
        <v>0.03</v>
      </c>
      <c r="J6" s="42"/>
    </row>
    <row r="7" spans="1:10">
      <c r="A7" s="99" t="s">
        <v>45</v>
      </c>
      <c r="B7" s="100" t="s">
        <v>55</v>
      </c>
      <c r="C7" s="101">
        <v>10.46</v>
      </c>
      <c r="D7" s="102">
        <v>9.92</v>
      </c>
      <c r="E7" s="94">
        <f t="shared" si="0"/>
        <v>-5.162523900573622E-2</v>
      </c>
      <c r="F7" s="102">
        <v>10.6</v>
      </c>
      <c r="G7" s="103"/>
      <c r="H7" s="103"/>
      <c r="I7" s="104">
        <v>1.4999999999999999E-2</v>
      </c>
      <c r="J7" s="46"/>
    </row>
    <row r="8" spans="1:10">
      <c r="A8" s="49" t="s">
        <v>82</v>
      </c>
      <c r="B8" s="50" t="s">
        <v>33</v>
      </c>
      <c r="C8" s="106">
        <v>2.2000000000000002</v>
      </c>
      <c r="D8" s="105">
        <v>2.2050000000000001</v>
      </c>
      <c r="E8" s="107">
        <f t="shared" si="0"/>
        <v>2.272727272727224E-3</v>
      </c>
      <c r="F8" s="42" t="s">
        <v>83</v>
      </c>
      <c r="G8" s="7"/>
      <c r="H8" s="7"/>
      <c r="I8" s="8">
        <v>1.4999999999999999E-2</v>
      </c>
      <c r="J8" s="46"/>
    </row>
    <row r="9" spans="1:10">
      <c r="A9" s="9"/>
      <c r="B9" s="43"/>
      <c r="C9" s="44"/>
      <c r="D9" s="12"/>
      <c r="E9" s="13"/>
      <c r="F9" s="45"/>
      <c r="G9" s="46"/>
      <c r="H9" s="46"/>
      <c r="I9" s="48">
        <v>0.125</v>
      </c>
      <c r="J9" s="46"/>
    </row>
    <row r="10" spans="1:10">
      <c r="J10" s="46"/>
    </row>
    <row r="11" spans="1:10">
      <c r="A11" s="9"/>
      <c r="B11" s="43"/>
      <c r="C11" s="44"/>
      <c r="D11" s="12"/>
      <c r="E11" s="13"/>
      <c r="F11" s="45"/>
      <c r="G11" s="46"/>
      <c r="H11" s="46"/>
      <c r="I11" s="47"/>
      <c r="J11" s="46"/>
    </row>
    <row r="12" spans="1:10">
      <c r="A12" s="51" t="s">
        <v>71</v>
      </c>
      <c r="B12" s="43"/>
      <c r="C12" s="44"/>
      <c r="D12" s="12"/>
      <c r="E12" s="13"/>
      <c r="F12" s="45"/>
      <c r="G12" s="46"/>
      <c r="H12" s="46"/>
      <c r="I12" s="47"/>
      <c r="J12" s="46"/>
    </row>
    <row r="13" spans="1:10">
      <c r="A13" s="9"/>
      <c r="B13" s="43"/>
      <c r="C13" s="44"/>
      <c r="D13" s="12"/>
      <c r="E13" s="13"/>
      <c r="F13" s="45"/>
      <c r="G13" s="46"/>
      <c r="H13" s="46"/>
      <c r="I13" s="47"/>
    </row>
    <row r="14" spans="1:10" ht="15.75" thickBot="1">
      <c r="A14" s="9"/>
      <c r="B14" s="10"/>
      <c r="C14" s="11"/>
      <c r="D14" s="12"/>
      <c r="E14" s="13"/>
      <c r="F14" s="14"/>
      <c r="G14" s="12"/>
      <c r="H14" s="12"/>
      <c r="J14" s="42" t="s">
        <v>63</v>
      </c>
    </row>
    <row r="15" spans="1:10" ht="15.75" thickBot="1">
      <c r="A15" s="15" t="s">
        <v>38</v>
      </c>
      <c r="B15" s="16"/>
      <c r="C15" s="11"/>
      <c r="D15" s="12"/>
      <c r="E15" s="13"/>
      <c r="F15" s="14"/>
      <c r="G15" s="12"/>
      <c r="H15" s="12"/>
      <c r="I15" s="7">
        <v>50000</v>
      </c>
      <c r="J15" s="7">
        <v>50000</v>
      </c>
    </row>
    <row r="16" spans="1:10">
      <c r="A16" s="17" t="s">
        <v>39</v>
      </c>
      <c r="B16" s="18" t="s">
        <v>40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>MMULT((MMULT(50000,H16)),E16)</f>
        <v>69.444444444444414</v>
      </c>
      <c r="J16" s="7">
        <f t="shared" ref="J16:J45" si="1">SUM(J15,I16)</f>
        <v>50069.444444444445</v>
      </c>
    </row>
    <row r="17" spans="1:10">
      <c r="A17" s="24" t="s">
        <v>34</v>
      </c>
      <c r="B17" s="25" t="s">
        <v>35</v>
      </c>
      <c r="C17" s="26">
        <v>2.855</v>
      </c>
      <c r="D17" s="27">
        <v>3.41</v>
      </c>
      <c r="E17" s="20">
        <f t="shared" ref="E17:E24" si="2">(D17-C17)/C17</f>
        <v>0.19439579684763578</v>
      </c>
      <c r="F17" s="28"/>
      <c r="G17" s="22"/>
      <c r="H17" s="23">
        <v>7.4999999999999997E-3</v>
      </c>
      <c r="I17" s="7">
        <f t="shared" ref="I17:I24" si="3">MMULT((MMULT(50000,H17)),E17)</f>
        <v>72.898423817863417</v>
      </c>
      <c r="J17" s="7">
        <f t="shared" si="1"/>
        <v>50142.342868262305</v>
      </c>
    </row>
    <row r="18" spans="1:10">
      <c r="A18" s="24" t="s">
        <v>41</v>
      </c>
      <c r="B18" s="25" t="s">
        <v>42</v>
      </c>
      <c r="C18" s="29">
        <v>1.1519999999999999</v>
      </c>
      <c r="D18" s="27">
        <v>1.331</v>
      </c>
      <c r="E18" s="20">
        <f t="shared" si="2"/>
        <v>0.1553819444444445</v>
      </c>
      <c r="F18" s="28"/>
      <c r="G18" s="27"/>
      <c r="H18" s="23">
        <v>2.5000000000000001E-2</v>
      </c>
      <c r="I18" s="7">
        <f t="shared" si="3"/>
        <v>194.22743055555563</v>
      </c>
      <c r="J18" s="7">
        <f t="shared" si="1"/>
        <v>50336.57029881786</v>
      </c>
    </row>
    <row r="19" spans="1:10">
      <c r="A19" s="24" t="s">
        <v>43</v>
      </c>
      <c r="B19" s="25" t="s">
        <v>44</v>
      </c>
      <c r="C19" s="26">
        <v>5.84</v>
      </c>
      <c r="D19" s="27">
        <v>7.45</v>
      </c>
      <c r="E19" s="20">
        <f t="shared" si="2"/>
        <v>0.27568493150684936</v>
      </c>
      <c r="F19" s="30"/>
      <c r="G19" s="31"/>
      <c r="H19" s="23">
        <v>0.02</v>
      </c>
      <c r="I19" s="7">
        <f t="shared" si="3"/>
        <v>275.68493150684935</v>
      </c>
      <c r="J19" s="7">
        <f t="shared" si="1"/>
        <v>50612.255230324707</v>
      </c>
    </row>
    <row r="20" spans="1:10">
      <c r="A20" s="24" t="s">
        <v>45</v>
      </c>
      <c r="B20" s="25" t="s">
        <v>46</v>
      </c>
      <c r="C20" s="27">
        <v>18.239999999999998</v>
      </c>
      <c r="D20" s="19">
        <v>19.62</v>
      </c>
      <c r="E20" s="20">
        <f t="shared" si="2"/>
        <v>7.5657894736842257E-2</v>
      </c>
      <c r="F20" s="30"/>
      <c r="G20" s="31"/>
      <c r="H20" s="32">
        <v>0.02</v>
      </c>
      <c r="I20" s="7">
        <f t="shared" si="3"/>
        <v>75.657894736842252</v>
      </c>
      <c r="J20" s="7">
        <f t="shared" si="1"/>
        <v>50687.913125061546</v>
      </c>
    </row>
    <row r="21" spans="1:10">
      <c r="A21" s="24" t="s">
        <v>41</v>
      </c>
      <c r="B21" s="25" t="s">
        <v>42</v>
      </c>
      <c r="C21" s="26">
        <v>1.02</v>
      </c>
      <c r="D21" s="27">
        <v>1.411</v>
      </c>
      <c r="E21" s="20">
        <f t="shared" si="2"/>
        <v>0.38333333333333336</v>
      </c>
      <c r="F21" s="30"/>
      <c r="G21" s="31"/>
      <c r="H21" s="23">
        <v>1.4999999999999999E-2</v>
      </c>
      <c r="I21" s="7">
        <f t="shared" si="3"/>
        <v>287.5</v>
      </c>
      <c r="J21" s="7">
        <f t="shared" si="1"/>
        <v>50975.413125061546</v>
      </c>
    </row>
    <row r="22" spans="1:10">
      <c r="A22" s="24" t="s">
        <v>47</v>
      </c>
      <c r="B22" s="33" t="s">
        <v>48</v>
      </c>
      <c r="C22" s="33">
        <v>2.3849999999999998</v>
      </c>
      <c r="D22" s="19">
        <v>2.72</v>
      </c>
      <c r="E22" s="20">
        <f t="shared" si="2"/>
        <v>0.14046121593291422</v>
      </c>
      <c r="F22" s="19"/>
      <c r="G22" s="19"/>
      <c r="H22" s="23">
        <v>0.02</v>
      </c>
      <c r="I22" s="7">
        <f t="shared" si="3"/>
        <v>140.46121593291423</v>
      </c>
      <c r="J22" s="7">
        <f t="shared" si="1"/>
        <v>51115.874340994458</v>
      </c>
    </row>
    <row r="23" spans="1:10">
      <c r="A23" s="24" t="s">
        <v>17</v>
      </c>
      <c r="B23" s="25" t="s">
        <v>18</v>
      </c>
      <c r="C23" s="27">
        <v>4.76</v>
      </c>
      <c r="D23" s="19">
        <v>5.17</v>
      </c>
      <c r="E23" s="20">
        <f t="shared" si="2"/>
        <v>8.6134453781512632E-2</v>
      </c>
      <c r="F23" s="30"/>
      <c r="G23" s="21"/>
      <c r="H23" s="34">
        <v>2.5000000000000001E-2</v>
      </c>
      <c r="I23" s="7">
        <f t="shared" si="3"/>
        <v>107.66806722689078</v>
      </c>
      <c r="J23" s="7">
        <f t="shared" si="1"/>
        <v>51223.54240822135</v>
      </c>
    </row>
    <row r="24" spans="1:10">
      <c r="A24" s="24" t="s">
        <v>49</v>
      </c>
      <c r="B24" s="25" t="s">
        <v>50</v>
      </c>
      <c r="C24" s="27">
        <v>0.78500000000000003</v>
      </c>
      <c r="D24" s="19">
        <v>0.94499999999999995</v>
      </c>
      <c r="E24" s="20">
        <f t="shared" si="2"/>
        <v>0.20382165605095531</v>
      </c>
      <c r="F24" s="30"/>
      <c r="G24" s="21"/>
      <c r="H24" s="32">
        <v>0.02</v>
      </c>
      <c r="I24" s="7">
        <f t="shared" si="3"/>
        <v>203.82165605095531</v>
      </c>
      <c r="J24" s="7">
        <f t="shared" si="1"/>
        <v>51427.364064272304</v>
      </c>
    </row>
    <row r="25" spans="1:10">
      <c r="A25" s="24" t="s">
        <v>51</v>
      </c>
      <c r="B25" s="25" t="s">
        <v>52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ref="I25:I41" si="4">MMULT((MMULT(50000,H25)),E25)</f>
        <v>153.20334261838437</v>
      </c>
      <c r="J25" s="7">
        <f t="shared" si="1"/>
        <v>51580.567406890688</v>
      </c>
    </row>
    <row r="26" spans="1:10">
      <c r="A26" s="24" t="s">
        <v>34</v>
      </c>
      <c r="B26" s="25" t="s">
        <v>35</v>
      </c>
      <c r="C26" s="26">
        <v>2.855</v>
      </c>
      <c r="D26" s="27">
        <v>3.8</v>
      </c>
      <c r="E26" s="20">
        <f t="shared" ref="E26" si="5">(D26-C26)/C26</f>
        <v>0.33099824868651484</v>
      </c>
      <c r="F26" s="28"/>
      <c r="G26" s="27"/>
      <c r="H26" s="23">
        <v>7.4999999999999997E-3</v>
      </c>
      <c r="I26" s="7">
        <f t="shared" si="4"/>
        <v>124.12434325744306</v>
      </c>
      <c r="J26" s="7">
        <f t="shared" si="1"/>
        <v>51704.691750148129</v>
      </c>
    </row>
    <row r="27" spans="1:10">
      <c r="A27" s="24" t="s">
        <v>23</v>
      </c>
      <c r="B27" s="25" t="s">
        <v>24</v>
      </c>
      <c r="C27" s="19">
        <v>0.73699999999999999</v>
      </c>
      <c r="D27" s="19">
        <v>0.85</v>
      </c>
      <c r="E27" s="20">
        <f t="shared" ref="E27:E32" si="6">(D27-C27)/C27</f>
        <v>0.15332428765264586</v>
      </c>
      <c r="F27" s="27"/>
      <c r="G27" s="22"/>
      <c r="H27" s="23">
        <v>0.02</v>
      </c>
      <c r="I27" s="7">
        <f t="shared" si="4"/>
        <v>153.32428765264586</v>
      </c>
      <c r="J27" s="7">
        <f t="shared" si="1"/>
        <v>51858.016037800779</v>
      </c>
    </row>
    <row r="28" spans="1:10">
      <c r="A28" s="35" t="s">
        <v>36</v>
      </c>
      <c r="B28" s="36" t="s">
        <v>37</v>
      </c>
      <c r="C28" s="26">
        <v>0.12</v>
      </c>
      <c r="D28" s="27">
        <v>0.129</v>
      </c>
      <c r="E28" s="20">
        <f t="shared" si="6"/>
        <v>7.5000000000000067E-2</v>
      </c>
      <c r="F28" s="37"/>
      <c r="G28" s="27"/>
      <c r="H28" s="23">
        <v>2.5000000000000001E-2</v>
      </c>
      <c r="I28" s="7">
        <f t="shared" si="4"/>
        <v>93.750000000000085</v>
      </c>
      <c r="J28" s="7">
        <f t="shared" si="1"/>
        <v>51951.766037800779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6"/>
        <v>-0.35182784547575835</v>
      </c>
      <c r="F29" s="27"/>
      <c r="G29" s="27"/>
      <c r="H29" s="23">
        <v>3.5000000000000003E-2</v>
      </c>
      <c r="I29" s="7">
        <f t="shared" si="4"/>
        <v>-615.69872958257724</v>
      </c>
      <c r="J29" s="7">
        <f t="shared" si="1"/>
        <v>51336.067308218204</v>
      </c>
    </row>
    <row r="30" spans="1:10">
      <c r="A30" s="24" t="s">
        <v>11</v>
      </c>
      <c r="B30" s="36" t="s">
        <v>12</v>
      </c>
      <c r="C30" s="19">
        <v>4.71</v>
      </c>
      <c r="D30" s="19">
        <v>4.78</v>
      </c>
      <c r="E30" s="20">
        <f t="shared" si="6"/>
        <v>1.486199575371556E-2</v>
      </c>
      <c r="F30" s="19"/>
      <c r="G30" s="31"/>
      <c r="H30" s="23">
        <v>1.2500000000000001E-2</v>
      </c>
      <c r="I30" s="7">
        <f t="shared" si="4"/>
        <v>9.2887473460722241</v>
      </c>
      <c r="J30" s="7">
        <f t="shared" si="1"/>
        <v>51345.356055564276</v>
      </c>
    </row>
    <row r="31" spans="1:10">
      <c r="A31" s="24" t="s">
        <v>15</v>
      </c>
      <c r="B31" s="36" t="s">
        <v>16</v>
      </c>
      <c r="C31" s="19">
        <v>37.450000000000003</v>
      </c>
      <c r="D31" s="19">
        <v>36.450000000000003</v>
      </c>
      <c r="E31" s="38">
        <f t="shared" si="6"/>
        <v>-2.6702269692923896E-2</v>
      </c>
      <c r="F31" s="19"/>
      <c r="G31" s="52"/>
      <c r="H31" s="23">
        <v>1.2500000000000001E-2</v>
      </c>
      <c r="I31" s="7">
        <f t="shared" si="4"/>
        <v>-16.688918558077436</v>
      </c>
      <c r="J31" s="7">
        <f t="shared" si="1"/>
        <v>51328.667137006196</v>
      </c>
    </row>
    <row r="32" spans="1:10">
      <c r="A32" s="35" t="s">
        <v>28</v>
      </c>
      <c r="B32" s="25" t="s">
        <v>29</v>
      </c>
      <c r="C32" s="26">
        <v>0.26400000000000001</v>
      </c>
      <c r="D32" s="27">
        <v>0.21</v>
      </c>
      <c r="E32" s="38">
        <f t="shared" si="6"/>
        <v>-0.20454545454545461</v>
      </c>
      <c r="F32" s="30"/>
      <c r="G32" s="27"/>
      <c r="H32" s="23">
        <v>2.5000000000000001E-2</v>
      </c>
      <c r="I32" s="7">
        <f t="shared" si="4"/>
        <v>-255.68181818181827</v>
      </c>
      <c r="J32" s="7">
        <f t="shared" si="1"/>
        <v>51072.98531882438</v>
      </c>
    </row>
    <row r="33" spans="1:10">
      <c r="A33" s="35" t="s">
        <v>32</v>
      </c>
      <c r="B33" s="36" t="s">
        <v>33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4"/>
        <v>12.213740458015277</v>
      </c>
      <c r="J33" s="7">
        <f t="shared" si="1"/>
        <v>51085.199059282393</v>
      </c>
    </row>
    <row r="34" spans="1:10">
      <c r="A34" s="35" t="s">
        <v>36</v>
      </c>
      <c r="B34" s="36" t="s">
        <v>37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4"/>
        <v>-823.52941176470574</v>
      </c>
      <c r="J34" s="7">
        <f t="shared" si="1"/>
        <v>50261.669647517687</v>
      </c>
    </row>
    <row r="35" spans="1:10">
      <c r="A35" s="35" t="s">
        <v>27</v>
      </c>
      <c r="B35" s="39" t="s">
        <v>53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4"/>
        <v>176.72413793103456</v>
      </c>
      <c r="J35" s="7">
        <f t="shared" si="1"/>
        <v>50438.393785448723</v>
      </c>
    </row>
    <row r="36" spans="1:10">
      <c r="A36" s="41" t="s">
        <v>19</v>
      </c>
      <c r="B36" s="25" t="s">
        <v>20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4"/>
        <v>51.50214592274682</v>
      </c>
      <c r="J36" s="7">
        <f t="shared" si="1"/>
        <v>50489.895931371473</v>
      </c>
    </row>
    <row r="37" spans="1:10">
      <c r="A37" s="41" t="s">
        <v>45</v>
      </c>
      <c r="B37" s="36" t="s">
        <v>55</v>
      </c>
      <c r="C37" s="52">
        <v>15.87</v>
      </c>
      <c r="D37" s="19">
        <v>16.32</v>
      </c>
      <c r="E37" s="20">
        <f>(D37-C37)/C37</f>
        <v>2.8355387523629559E-2</v>
      </c>
      <c r="F37" s="67"/>
      <c r="G37" s="40"/>
      <c r="H37" s="32">
        <v>0.02</v>
      </c>
      <c r="I37" s="7">
        <f t="shared" si="4"/>
        <v>28.35538752362956</v>
      </c>
      <c r="J37" s="7">
        <f t="shared" si="1"/>
        <v>50518.251318895105</v>
      </c>
    </row>
    <row r="38" spans="1:10">
      <c r="A38" s="41" t="s">
        <v>30</v>
      </c>
      <c r="B38" s="25" t="s">
        <v>31</v>
      </c>
      <c r="C38" s="26">
        <v>0.16600000000000001</v>
      </c>
      <c r="D38" s="27">
        <v>0.17499999999999999</v>
      </c>
      <c r="E38" s="20">
        <f t="shared" ref="E38" si="7">(D38-C38)/C38</f>
        <v>5.4216867469879394E-2</v>
      </c>
      <c r="F38" s="30"/>
      <c r="G38" s="27"/>
      <c r="H38" s="23">
        <v>0.02</v>
      </c>
      <c r="I38" s="7">
        <f t="shared" si="4"/>
        <v>54.216867469879396</v>
      </c>
      <c r="J38" s="7">
        <f t="shared" si="1"/>
        <v>50572.468186364982</v>
      </c>
    </row>
    <row r="39" spans="1:10">
      <c r="A39" s="35" t="s">
        <v>9</v>
      </c>
      <c r="B39" s="36" t="s">
        <v>10</v>
      </c>
      <c r="C39" s="19">
        <v>6.62</v>
      </c>
      <c r="D39" s="19">
        <v>7.06</v>
      </c>
      <c r="E39" s="20">
        <f t="shared" ref="E39" si="8">(D39-C39)/C39</f>
        <v>6.6465256797583E-2</v>
      </c>
      <c r="F39" s="19"/>
      <c r="G39" s="31"/>
      <c r="H39" s="23">
        <v>2.5000000000000001E-2</v>
      </c>
      <c r="I39" s="7">
        <f t="shared" si="4"/>
        <v>83.081570996978755</v>
      </c>
      <c r="J39" s="7">
        <f t="shared" si="1"/>
        <v>50655.549757361958</v>
      </c>
    </row>
    <row r="40" spans="1:10">
      <c r="A40" s="41" t="s">
        <v>56</v>
      </c>
      <c r="B40" s="24" t="s">
        <v>12</v>
      </c>
      <c r="C40" s="19">
        <v>4.5599999999999996</v>
      </c>
      <c r="D40" s="19">
        <v>4.8099999999999996</v>
      </c>
      <c r="E40" s="20">
        <f t="shared" ref="E40:E45" si="9">(D40-C40)/C40</f>
        <v>5.4824561403508776E-2</v>
      </c>
      <c r="F40" s="19"/>
      <c r="G40" s="31"/>
      <c r="H40" s="23">
        <v>0.03</v>
      </c>
      <c r="I40" s="7">
        <f t="shared" si="4"/>
        <v>82.236842105263165</v>
      </c>
      <c r="J40" s="7">
        <f t="shared" si="1"/>
        <v>50737.786599467217</v>
      </c>
    </row>
    <row r="41" spans="1:10">
      <c r="A41" s="24" t="s">
        <v>57</v>
      </c>
      <c r="B41" s="36" t="s">
        <v>58</v>
      </c>
      <c r="C41" s="19">
        <v>1.37</v>
      </c>
      <c r="D41" s="19">
        <v>1.478</v>
      </c>
      <c r="E41" s="20">
        <f t="shared" si="9"/>
        <v>7.8832116788321069E-2</v>
      </c>
      <c r="F41" s="27"/>
      <c r="G41" s="22"/>
      <c r="H41" s="23">
        <v>0.03</v>
      </c>
      <c r="I41" s="7">
        <f t="shared" si="4"/>
        <v>118.2481751824816</v>
      </c>
      <c r="J41" s="7">
        <f t="shared" si="1"/>
        <v>50856.034774649699</v>
      </c>
    </row>
    <row r="42" spans="1:10">
      <c r="A42" s="24" t="s">
        <v>61</v>
      </c>
      <c r="B42" s="36" t="s">
        <v>62</v>
      </c>
      <c r="C42" s="52">
        <v>5.0599999999999996</v>
      </c>
      <c r="D42" s="27">
        <v>6</v>
      </c>
      <c r="E42" s="20">
        <f t="shared" si="9"/>
        <v>0.18577075098814239</v>
      </c>
      <c r="F42" s="40"/>
      <c r="G42" s="22"/>
      <c r="H42" s="23">
        <v>0.02</v>
      </c>
      <c r="I42" s="7">
        <f t="shared" ref="I42" si="10">MMULT((MMULT(50000,H42)),E42)</f>
        <v>185.7707509881424</v>
      </c>
      <c r="J42" s="7">
        <f t="shared" si="1"/>
        <v>51041.805525637843</v>
      </c>
    </row>
    <row r="43" spans="1:10">
      <c r="A43" s="53" t="s">
        <v>56</v>
      </c>
      <c r="B43" s="53" t="s">
        <v>12</v>
      </c>
      <c r="C43" s="27">
        <v>4.3600000000000003</v>
      </c>
      <c r="D43" s="27">
        <v>4.33</v>
      </c>
      <c r="E43" s="38">
        <f t="shared" si="9"/>
        <v>-6.8807339449541852E-3</v>
      </c>
      <c r="F43" s="40"/>
      <c r="G43" s="22"/>
      <c r="H43" s="23">
        <v>0.02</v>
      </c>
      <c r="I43" s="7">
        <f t="shared" ref="I43" si="11">MMULT((MMULT(50000,H43)),E43)</f>
        <v>-6.8807339449541853</v>
      </c>
      <c r="J43" s="7">
        <f t="shared" si="1"/>
        <v>51034.924791692887</v>
      </c>
    </row>
    <row r="44" spans="1:10">
      <c r="A44" s="53" t="s">
        <v>64</v>
      </c>
      <c r="B44" s="54" t="s">
        <v>65</v>
      </c>
      <c r="C44" s="31">
        <v>7.26</v>
      </c>
      <c r="D44" s="19">
        <v>7.94</v>
      </c>
      <c r="E44" s="20">
        <f t="shared" si="9"/>
        <v>9.3663911845730113E-2</v>
      </c>
      <c r="F44" s="27"/>
      <c r="G44" s="22"/>
      <c r="H44" s="23">
        <v>0.02</v>
      </c>
      <c r="I44" s="7">
        <f t="shared" ref="I44" si="12">MMULT((MMULT(50000,H44)),E44)</f>
        <v>93.663911845730112</v>
      </c>
      <c r="J44" s="7">
        <f t="shared" si="1"/>
        <v>51128.588703538619</v>
      </c>
    </row>
    <row r="45" spans="1:10">
      <c r="A45" s="35" t="s">
        <v>25</v>
      </c>
      <c r="B45" s="36" t="s">
        <v>26</v>
      </c>
      <c r="C45" s="19">
        <v>7.84</v>
      </c>
      <c r="D45" s="19">
        <v>5.73</v>
      </c>
      <c r="E45" s="38">
        <f t="shared" si="9"/>
        <v>-0.26913265306122441</v>
      </c>
      <c r="F45" s="27"/>
      <c r="G45" s="26"/>
      <c r="H45" s="23">
        <v>0.02</v>
      </c>
      <c r="I45" s="7">
        <f t="shared" ref="I45" si="13">MMULT((MMULT(50000,H45)),E45)</f>
        <v>-269.1326530612244</v>
      </c>
      <c r="J45" s="7">
        <f t="shared" si="1"/>
        <v>50859.456050477391</v>
      </c>
    </row>
    <row r="46" spans="1:10">
      <c r="A46" s="55" t="s">
        <v>72</v>
      </c>
      <c r="B46" s="56" t="s">
        <v>73</v>
      </c>
      <c r="C46" s="33">
        <v>8.0299999999999994</v>
      </c>
      <c r="D46" s="33">
        <v>8.86</v>
      </c>
      <c r="E46" s="57">
        <f t="shared" ref="E46:E51" si="14">(D46-C46)/C46</f>
        <v>0.10336239103362392</v>
      </c>
      <c r="F46" s="58"/>
      <c r="G46" s="59"/>
      <c r="H46" s="60">
        <v>0.01</v>
      </c>
      <c r="I46" s="7">
        <f t="shared" ref="I46" si="15">MMULT((MMULT(50000,H46)),E46)</f>
        <v>51.681195516811961</v>
      </c>
      <c r="J46" s="7">
        <f t="shared" ref="J46" si="16">SUM(J45,I46)</f>
        <v>50911.137245994199</v>
      </c>
    </row>
    <row r="47" spans="1:10">
      <c r="A47" s="22" t="s">
        <v>67</v>
      </c>
      <c r="B47" s="54" t="s">
        <v>66</v>
      </c>
      <c r="C47" s="19">
        <v>5.66</v>
      </c>
      <c r="D47" s="19">
        <v>5.88</v>
      </c>
      <c r="E47" s="20">
        <f t="shared" si="14"/>
        <v>3.8869257950529992E-2</v>
      </c>
      <c r="F47" s="27"/>
      <c r="G47" s="61"/>
      <c r="H47" s="62">
        <v>0.02</v>
      </c>
      <c r="I47" s="7">
        <f t="shared" ref="I47" si="17">MMULT((MMULT(50000,H47)),E47)</f>
        <v>38.869257950529992</v>
      </c>
      <c r="J47" s="7">
        <f t="shared" ref="J47" si="18">SUM(J46,I47)</f>
        <v>50950.006503944729</v>
      </c>
    </row>
    <row r="48" spans="1:10">
      <c r="A48" s="24" t="s">
        <v>15</v>
      </c>
      <c r="B48" s="36" t="s">
        <v>16</v>
      </c>
      <c r="C48" s="27">
        <v>53.3</v>
      </c>
      <c r="D48" s="27">
        <v>55.45</v>
      </c>
      <c r="E48" s="20">
        <f t="shared" si="14"/>
        <v>4.0337711069418497E-2</v>
      </c>
      <c r="F48" s="22"/>
      <c r="G48" s="22"/>
      <c r="H48" s="63">
        <v>0.01</v>
      </c>
      <c r="I48" s="7">
        <f t="shared" ref="I48" si="19">MMULT((MMULT(50000,H48)),E48)</f>
        <v>20.168855534709248</v>
      </c>
      <c r="J48" s="7">
        <f t="shared" ref="J48" si="20">SUM(J47,I48)</f>
        <v>50970.175359479435</v>
      </c>
    </row>
    <row r="49" spans="1:10">
      <c r="A49" s="64" t="s">
        <v>45</v>
      </c>
      <c r="B49" s="65" t="s">
        <v>55</v>
      </c>
      <c r="C49" s="19">
        <v>15.12</v>
      </c>
      <c r="D49" s="19">
        <v>12.41</v>
      </c>
      <c r="E49" s="38">
        <f t="shared" si="14"/>
        <v>-0.17923280423280419</v>
      </c>
      <c r="F49" s="27"/>
      <c r="G49" s="27"/>
      <c r="H49" s="62">
        <v>0.03</v>
      </c>
      <c r="I49" s="7">
        <f t="shared" ref="I49" si="21">MMULT((MMULT(50000,H49)),E49)</f>
        <v>-268.84920634920627</v>
      </c>
      <c r="J49" s="7">
        <f t="shared" ref="J49" si="22">SUM(J48,I49)</f>
        <v>50701.326153130227</v>
      </c>
    </row>
    <row r="50" spans="1:10">
      <c r="A50" s="53" t="s">
        <v>69</v>
      </c>
      <c r="B50" s="54" t="s">
        <v>70</v>
      </c>
      <c r="C50" s="19">
        <v>8.3000000000000007</v>
      </c>
      <c r="D50" s="19">
        <v>8.65</v>
      </c>
      <c r="E50" s="20">
        <f t="shared" si="14"/>
        <v>4.2168674698795136E-2</v>
      </c>
      <c r="F50" s="27"/>
      <c r="G50" s="66"/>
      <c r="H50" s="62">
        <v>0.02</v>
      </c>
      <c r="I50" s="7">
        <f t="shared" ref="I50" si="23">MMULT((MMULT(50000,H50)),E50)</f>
        <v>42.168674698795137</v>
      </c>
      <c r="J50" s="7">
        <f t="shared" ref="J50" si="24">SUM(J49,I50)</f>
        <v>50743.494827829025</v>
      </c>
    </row>
    <row r="51" spans="1:10">
      <c r="A51" s="64" t="s">
        <v>45</v>
      </c>
      <c r="B51" s="65" t="s">
        <v>55</v>
      </c>
      <c r="C51" s="27">
        <v>11.8</v>
      </c>
      <c r="D51" s="27">
        <v>11.99</v>
      </c>
      <c r="E51" s="20">
        <f t="shared" si="14"/>
        <v>1.6101694915254195E-2</v>
      </c>
      <c r="F51" s="27"/>
      <c r="G51" s="22"/>
      <c r="H51" s="23">
        <v>0.01</v>
      </c>
      <c r="I51" s="7">
        <f t="shared" ref="I51" si="25">MMULT((MMULT(50000,H51)),E51)</f>
        <v>8.0508474576270981</v>
      </c>
      <c r="J51" s="7">
        <f t="shared" ref="J51" si="26">SUM(J50,I51)</f>
        <v>50751.545675286652</v>
      </c>
    </row>
    <row r="52" spans="1:10">
      <c r="A52" s="35" t="s">
        <v>13</v>
      </c>
      <c r="B52" s="36" t="s">
        <v>14</v>
      </c>
      <c r="C52" s="19">
        <v>4.3562500000000002</v>
      </c>
      <c r="D52" s="19">
        <v>4.5199999999999996</v>
      </c>
      <c r="E52" s="20">
        <f>(D52-C52)/C52</f>
        <v>3.7589670014347064E-2</v>
      </c>
      <c r="F52" s="31"/>
      <c r="G52" s="26"/>
      <c r="H52" s="23">
        <v>0.04</v>
      </c>
      <c r="I52" s="7">
        <f t="shared" ref="I52" si="27">MMULT((MMULT(50000,H52)),E52)</f>
        <v>75.179340028694128</v>
      </c>
      <c r="J52" s="7">
        <f t="shared" ref="J52" si="28">SUM(J51,I52)</f>
        <v>50826.725015315344</v>
      </c>
    </row>
    <row r="53" spans="1:10">
      <c r="A53" s="24" t="s">
        <v>76</v>
      </c>
      <c r="B53" s="36" t="s">
        <v>77</v>
      </c>
      <c r="C53" s="31">
        <v>5.62</v>
      </c>
      <c r="D53" s="19">
        <v>5.81</v>
      </c>
      <c r="E53" s="20">
        <f>(D53-C53)/C53</f>
        <v>3.3807829181494574E-2</v>
      </c>
      <c r="F53" s="27"/>
      <c r="G53" s="68"/>
      <c r="H53" s="23">
        <v>0.02</v>
      </c>
      <c r="I53" s="7">
        <f t="shared" ref="I53" si="29">MMULT((MMULT(50000,H53)),E53)</f>
        <v>33.807829181494576</v>
      </c>
      <c r="J53" s="7">
        <f t="shared" ref="J53" si="30">SUM(J52,I53)</f>
        <v>50860.53284449684</v>
      </c>
    </row>
    <row r="54" spans="1:10">
      <c r="A54" s="69"/>
      <c r="B54" s="70"/>
      <c r="C54" s="71"/>
      <c r="D54" s="72"/>
      <c r="E54" s="73"/>
      <c r="F54" s="74"/>
      <c r="G54" s="75"/>
      <c r="H54" s="76"/>
      <c r="I54" s="46"/>
      <c r="J54" s="46"/>
    </row>
    <row r="55" spans="1:10">
      <c r="A55" s="69"/>
      <c r="B55" s="70"/>
      <c r="C55" s="71"/>
      <c r="D55" s="72"/>
      <c r="E55" s="73"/>
      <c r="F55" s="74"/>
      <c r="G55" s="75"/>
      <c r="H55" s="76"/>
      <c r="I55" s="46"/>
      <c r="J55" s="46"/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" r:id="rId59" display="https://investimenti.bnpparibas.it/isin/nl0012159735"/>
    <hyperlink ref="B6" r:id="rId60" display="https://investimenti.bnpparibas.it/isin/nl0012159735"/>
    <hyperlink ref="B4" r:id="rId61" display="https://investimenti.bnpparibas.it/isin/nl0012314868"/>
    <hyperlink ref="A4" r:id="rId62" display="https://investimenti.bnpparibas.it/isin/nl0012314868"/>
    <hyperlink ref="B3" r:id="rId63"/>
    <hyperlink ref="A3" r:id="rId64"/>
    <hyperlink ref="B7" r:id="rId65"/>
    <hyperlink ref="A7" r:id="rId66"/>
    <hyperlink ref="A5" r:id="rId67" display="https://investimenti.bnpparibas.it/isin/nl0012319305"/>
    <hyperlink ref="B5" r:id="rId68" display="https://investimenti.bnpparibas.it/isin/nl0012319305"/>
    <hyperlink ref="B8" r:id="rId69" display="https://investimenti.bnpparibas.it/isin/nl0011834148"/>
    <hyperlink ref="A8" r:id="rId70" display="https://investimenti.bnpparibas.it/isin/nl0011834148"/>
  </hyperlinks>
  <pageMargins left="0.7" right="0.7" top="0.75" bottom="0.75" header="0.3" footer="0.3"/>
  <pageSetup paperSize="9" orientation="portrait" r:id="rId71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2017-10-23T07:34:50Z</dcterms:modified>
</cp:coreProperties>
</file>