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( Pessoal )\Rubiano\(__Infinitum__)\Site\Downloads\"/>
    </mc:Choice>
  </mc:AlternateContent>
  <bookViews>
    <workbookView xWindow="0" yWindow="120" windowWidth="21840" windowHeight="13095"/>
  </bookViews>
  <sheets>
    <sheet name="Plan1" sheetId="1" r:id="rId1"/>
    <sheet name="Plan2" sheetId="2" r:id="rId2"/>
    <sheet name="Plan3" sheetId="3" r:id="rId3"/>
  </sheets>
  <definedNames>
    <definedName name="G_aço">815770</definedName>
    <definedName name="rad">57.2957795</definedName>
  </definedNames>
  <calcPr calcId="162913"/>
</workbook>
</file>

<file path=xl/calcChain.xml><?xml version="1.0" encoding="utf-8"?>
<calcChain xmlns="http://schemas.openxmlformats.org/spreadsheetml/2006/main">
  <c r="C22" i="1" l="1"/>
  <c r="C23" i="1" s="1"/>
  <c r="C25" i="1" s="1"/>
  <c r="C24" i="1" s="1"/>
  <c r="C26" i="1" s="1"/>
  <c r="C9" i="1"/>
  <c r="C10" i="1" s="1"/>
  <c r="C12" i="1" s="1"/>
  <c r="C11" i="1" s="1"/>
  <c r="C13" i="1" s="1"/>
</calcChain>
</file>

<file path=xl/comments1.xml><?xml version="1.0" encoding="utf-8"?>
<comments xmlns="http://schemas.openxmlformats.org/spreadsheetml/2006/main">
  <authors>
    <author>Rubiano</author>
  </authors>
  <commentList>
    <comment ref="B11" authorId="0" shapeId="0">
      <text>
        <r>
          <rPr>
            <sz val="9"/>
            <color indexed="81"/>
            <rFont val="Tahoma"/>
            <family val="2"/>
          </rPr>
          <t xml:space="preserve">Momento </t>
        </r>
        <r>
          <rPr>
            <b/>
            <sz val="9"/>
            <color indexed="81"/>
            <rFont val="Tahoma"/>
            <family val="2"/>
          </rPr>
          <t>Polar</t>
        </r>
        <r>
          <rPr>
            <sz val="9"/>
            <color indexed="81"/>
            <rFont val="Tahoma"/>
            <family val="2"/>
          </rPr>
          <t xml:space="preserve"> de Inércia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 xml:space="preserve">Momento </t>
        </r>
        <r>
          <rPr>
            <b/>
            <sz val="9"/>
            <color indexed="81"/>
            <rFont val="Tahoma"/>
            <family val="2"/>
          </rPr>
          <t>Polar</t>
        </r>
        <r>
          <rPr>
            <sz val="9"/>
            <color indexed="81"/>
            <rFont val="Tahoma"/>
            <family val="2"/>
          </rPr>
          <t xml:space="preserve"> de Inércia</t>
        </r>
      </text>
    </comment>
  </commentList>
</comments>
</file>

<file path=xl/sharedStrings.xml><?xml version="1.0" encoding="utf-8"?>
<sst xmlns="http://schemas.openxmlformats.org/spreadsheetml/2006/main" count="21" uniqueCount="12">
  <si>
    <t>Mt</t>
  </si>
  <si>
    <t>RPM</t>
  </si>
  <si>
    <t>Pot</t>
  </si>
  <si>
    <t>Wt</t>
  </si>
  <si>
    <t>Tt</t>
  </si>
  <si>
    <t>D</t>
  </si>
  <si>
    <t>L</t>
  </si>
  <si>
    <t>φ =</t>
  </si>
  <si>
    <t>Ip</t>
  </si>
  <si>
    <t>Fórmulas</t>
  </si>
  <si>
    <r>
      <rPr>
        <i/>
        <sz val="14"/>
        <rFont val="Cambria"/>
        <family val="1"/>
        <scheme val="major"/>
      </rPr>
      <t xml:space="preserve">RESISTÊNCIA À TORÇÃO  -  </t>
    </r>
    <r>
      <rPr>
        <b/>
        <i/>
        <sz val="14"/>
        <rFont val="Cambria"/>
        <family val="1"/>
        <scheme val="major"/>
      </rPr>
      <t>EIXO MACIÇO</t>
    </r>
  </si>
  <si>
    <r>
      <rPr>
        <i/>
        <sz val="14"/>
        <rFont val="Cambria"/>
        <family val="1"/>
        <scheme val="major"/>
      </rPr>
      <t xml:space="preserve">RESISTÊNCIA À TORÇÃO  -  </t>
    </r>
    <r>
      <rPr>
        <b/>
        <i/>
        <sz val="14"/>
        <rFont val="Cambria"/>
        <family val="1"/>
        <scheme val="major"/>
      </rPr>
      <t>EIXO OCO (TUBO)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</si>
</sst>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0\ &quot;Kgf.cm&quot;"/>
    <numFmt numFmtId="165" formatCode="0\ &quot;kgf/cm²&quot;"/>
    <numFmt numFmtId="166" formatCode="0.00\ &quot;cm³&quot;"/>
    <numFmt numFmtId="167" formatCode="0.00\ &quot;cm&quot;"/>
    <numFmt numFmtId="168" formatCode="0.0\ &quot;cv&quot;"/>
    <numFmt numFmtId="169" formatCode="&quot;d&quot;\ \=\ 0.00\ &quot;cm&quot;"/>
    <numFmt numFmtId="170" formatCode="&quot;d =&quot;\ 0.00\ &quot;cm&quot;"/>
    <numFmt numFmtId="171" formatCode="0.0\ &quot;kgf.cm&quot;"/>
    <numFmt numFmtId="172" formatCode="0.00\ &quot;cm^4&quot;"/>
    <numFmt numFmtId="173" formatCode="0\ &quot;kgf/cm^2&quot;"/>
    <numFmt numFmtId="174" formatCode="0.00\ &quot;cm^3&quot;"/>
    <numFmt numFmtId="175" formatCode="0.00\ &quot;º&quot;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i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14"/>
      <color rgb="FF0000FF"/>
      <name val="Cambria"/>
      <family val="1"/>
    </font>
    <font>
      <b/>
      <sz val="12"/>
      <color rgb="FF0000FF"/>
      <name val="Arial"/>
      <family val="2"/>
    </font>
    <font>
      <b/>
      <i/>
      <sz val="11"/>
      <color theme="1"/>
      <name val="Cambria"/>
      <family val="1"/>
      <scheme val="maj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u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8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167" fontId="10" fillId="3" borderId="1" xfId="0" applyNumberFormat="1" applyFont="1" applyFill="1" applyBorder="1" applyAlignment="1" applyProtection="1">
      <alignment horizontal="center" vertical="center"/>
      <protection locked="0"/>
    </xf>
    <xf numFmtId="173" fontId="10" fillId="3" borderId="1" xfId="0" applyNumberFormat="1" applyFont="1" applyFill="1" applyBorder="1" applyAlignment="1" applyProtection="1">
      <alignment horizontal="center" vertical="center"/>
      <protection locked="0"/>
    </xf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67" fontId="0" fillId="0" borderId="0" xfId="0" applyNumberFormat="1" applyAlignment="1" applyProtection="1">
      <alignment horizontal="left" vertical="center"/>
    </xf>
    <xf numFmtId="171" fontId="0" fillId="0" borderId="0" xfId="0" applyNumberFormat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74" fontId="10" fillId="0" borderId="1" xfId="0" applyNumberFormat="1" applyFont="1" applyFill="1" applyBorder="1" applyAlignment="1" applyProtection="1">
      <alignment horizontal="center" vertical="center"/>
    </xf>
    <xf numFmtId="172" fontId="10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70" fontId="9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166" fontId="10" fillId="0" borderId="1" xfId="0" applyNumberFormat="1" applyFont="1" applyFill="1" applyBorder="1" applyAlignment="1" applyProtection="1">
      <alignment horizontal="center" vertical="center"/>
    </xf>
    <xf numFmtId="169" fontId="9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175" fontId="13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175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top"/>
    </xf>
  </cellXfs>
  <cellStyles count="1">
    <cellStyle name="Normal" xfId="0" builtinId="0"/>
  </cellStyles>
  <dxfs count="3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http://www.infinitum.eng.br" TargetMode="Externa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2</xdr:row>
      <xdr:rowOff>85725</xdr:rowOff>
    </xdr:from>
    <xdr:to>
      <xdr:col>7</xdr:col>
      <xdr:colOff>276225</xdr:colOff>
      <xdr:row>8</xdr:row>
      <xdr:rowOff>209550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2525" y="352425"/>
          <a:ext cx="2028825" cy="14954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24</xdr:row>
      <xdr:rowOff>66675</xdr:rowOff>
    </xdr:from>
    <xdr:to>
      <xdr:col>1</xdr:col>
      <xdr:colOff>1133475</xdr:colOff>
      <xdr:row>24</xdr:row>
      <xdr:rowOff>762000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6553200"/>
          <a:ext cx="1095375" cy="6953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295275</xdr:colOff>
      <xdr:row>6</xdr:row>
      <xdr:rowOff>47625</xdr:rowOff>
    </xdr:from>
    <xdr:to>
      <xdr:col>3</xdr:col>
      <xdr:colOff>1314450</xdr:colOff>
      <xdr:row>8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38425" y="1247775"/>
          <a:ext cx="1019175" cy="3429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361950</xdr:colOff>
      <xdr:row>8</xdr:row>
      <xdr:rowOff>200025</xdr:rowOff>
    </xdr:from>
    <xdr:to>
      <xdr:col>3</xdr:col>
      <xdr:colOff>1057275</xdr:colOff>
      <xdr:row>10</xdr:row>
      <xdr:rowOff>66675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05100" y="1704975"/>
          <a:ext cx="695325" cy="3619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514350</xdr:colOff>
      <xdr:row>4</xdr:row>
      <xdr:rowOff>0</xdr:rowOff>
    </xdr:from>
    <xdr:to>
      <xdr:col>3</xdr:col>
      <xdr:colOff>1066800</xdr:colOff>
      <xdr:row>5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857500" y="704850"/>
          <a:ext cx="552450" cy="40957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11</xdr:row>
      <xdr:rowOff>504825</xdr:rowOff>
    </xdr:from>
    <xdr:to>
      <xdr:col>3</xdr:col>
      <xdr:colOff>1114425</xdr:colOff>
      <xdr:row>12</xdr:row>
      <xdr:rowOff>200025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667000" y="2752725"/>
          <a:ext cx="790575" cy="523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85725</xdr:colOff>
      <xdr:row>11</xdr:row>
      <xdr:rowOff>95250</xdr:rowOff>
    </xdr:from>
    <xdr:to>
      <xdr:col>1</xdr:col>
      <xdr:colOff>942975</xdr:colOff>
      <xdr:row>11</xdr:row>
      <xdr:rowOff>752475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" y="2657475"/>
          <a:ext cx="857250" cy="6572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219075</xdr:colOff>
      <xdr:row>19</xdr:row>
      <xdr:rowOff>238125</xdr:rowOff>
    </xdr:from>
    <xdr:to>
      <xdr:col>3</xdr:col>
      <xdr:colOff>1371600</xdr:colOff>
      <xdr:row>22</xdr:row>
      <xdr:rowOff>47625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28950" y="5334000"/>
          <a:ext cx="1152525" cy="3619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209550</xdr:colOff>
      <xdr:row>18</xdr:row>
      <xdr:rowOff>38100</xdr:rowOff>
    </xdr:from>
    <xdr:to>
      <xdr:col>3</xdr:col>
      <xdr:colOff>1228725</xdr:colOff>
      <xdr:row>19</xdr:row>
      <xdr:rowOff>133350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19425" y="4886325"/>
          <a:ext cx="1019175" cy="3429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15</xdr:row>
      <xdr:rowOff>228600</xdr:rowOff>
    </xdr:from>
    <xdr:to>
      <xdr:col>3</xdr:col>
      <xdr:colOff>1076325</xdr:colOff>
      <xdr:row>17</xdr:row>
      <xdr:rowOff>142875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33750" y="4333875"/>
          <a:ext cx="552450" cy="4095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127626</xdr:colOff>
      <xdr:row>18</xdr:row>
      <xdr:rowOff>123460</xdr:rowOff>
    </xdr:from>
    <xdr:to>
      <xdr:col>1</xdr:col>
      <xdr:colOff>403851</xdr:colOff>
      <xdr:row>18</xdr:row>
      <xdr:rowOff>123460</xdr:rowOff>
    </xdr:to>
    <xdr:cxnSp macro="">
      <xdr:nvCxnSpPr>
        <xdr:cNvPr id="26" name="Conector reto 25"/>
        <xdr:cNvCxnSpPr/>
      </xdr:nvCxnSpPr>
      <xdr:spPr>
        <a:xfrm rot="10800000">
          <a:off x="127626" y="5190760"/>
          <a:ext cx="276225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24</xdr:row>
      <xdr:rowOff>180975</xdr:rowOff>
    </xdr:from>
    <xdr:to>
      <xdr:col>3</xdr:col>
      <xdr:colOff>1504950</xdr:colOff>
      <xdr:row>24</xdr:row>
      <xdr:rowOff>704850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905125" y="6324600"/>
          <a:ext cx="1409700" cy="5238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123826</xdr:colOff>
      <xdr:row>18</xdr:row>
      <xdr:rowOff>115093</xdr:rowOff>
    </xdr:from>
    <xdr:to>
      <xdr:col>1</xdr:col>
      <xdr:colOff>125414</xdr:colOff>
      <xdr:row>24</xdr:row>
      <xdr:rowOff>334962</xdr:rowOff>
    </xdr:to>
    <xdr:cxnSp macro="">
      <xdr:nvCxnSpPr>
        <xdr:cNvPr id="19" name="Conector de seta reta 18"/>
        <xdr:cNvCxnSpPr/>
      </xdr:nvCxnSpPr>
      <xdr:spPr>
        <a:xfrm rot="5400000">
          <a:off x="-1061640" y="6367859"/>
          <a:ext cx="2372519" cy="1588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10</xdr:row>
      <xdr:rowOff>180975</xdr:rowOff>
    </xdr:from>
    <xdr:to>
      <xdr:col>3</xdr:col>
      <xdr:colOff>990600</xdr:colOff>
      <xdr:row>11</xdr:row>
      <xdr:rowOff>295275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733675" y="2181225"/>
          <a:ext cx="600075" cy="3619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209550</xdr:colOff>
      <xdr:row>22</xdr:row>
      <xdr:rowOff>209550</xdr:rowOff>
    </xdr:from>
    <xdr:to>
      <xdr:col>3</xdr:col>
      <xdr:colOff>1381125</xdr:colOff>
      <xdr:row>24</xdr:row>
      <xdr:rowOff>28575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019425" y="5857875"/>
          <a:ext cx="1171575" cy="314325"/>
        </a:xfrm>
        <a:prstGeom prst="rect">
          <a:avLst/>
        </a:prstGeom>
        <a:noFill/>
      </xdr:spPr>
    </xdr:pic>
    <xdr:clientData/>
  </xdr:twoCellAnchor>
  <xdr:twoCellAnchor>
    <xdr:from>
      <xdr:col>7</xdr:col>
      <xdr:colOff>276225</xdr:colOff>
      <xdr:row>3</xdr:row>
      <xdr:rowOff>228600</xdr:rowOff>
    </xdr:from>
    <xdr:to>
      <xdr:col>8</xdr:col>
      <xdr:colOff>28575</xdr:colOff>
      <xdr:row>5</xdr:row>
      <xdr:rowOff>219075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991350" y="819150"/>
          <a:ext cx="619125" cy="485775"/>
        </a:xfrm>
        <a:prstGeom prst="rect">
          <a:avLst/>
        </a:prstGeom>
        <a:noFill/>
      </xdr:spPr>
    </xdr:pic>
    <xdr:clientData/>
  </xdr:twoCellAnchor>
  <xdr:oneCellAnchor>
    <xdr:from>
      <xdr:col>3</xdr:col>
      <xdr:colOff>1676399</xdr:colOff>
      <xdr:row>8</xdr:row>
      <xdr:rowOff>171450</xdr:rowOff>
    </xdr:from>
    <xdr:ext cx="3667126" cy="264560"/>
    <xdr:sp macro="" textlink="">
      <xdr:nvSpPr>
        <xdr:cNvPr id="18" name="CaixaDeTexto 17"/>
        <xdr:cNvSpPr txBox="1"/>
      </xdr:nvSpPr>
      <xdr:spPr>
        <a:xfrm>
          <a:off x="4486274" y="1809750"/>
          <a:ext cx="366712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pt-BR" sz="1100" b="1" i="1">
              <a:latin typeface="+mj-lt"/>
            </a:rPr>
            <a:t>G</a:t>
          </a:r>
          <a:r>
            <a:rPr lang="pt-BR" sz="1100" b="1"/>
            <a:t> </a:t>
          </a:r>
          <a:r>
            <a:rPr lang="pt-BR" sz="1100"/>
            <a:t>= Módulo elasticidade transversal = </a:t>
          </a:r>
          <a:r>
            <a:rPr lang="pt-BR" sz="1100" b="1"/>
            <a:t>80 GPa </a:t>
          </a:r>
          <a:r>
            <a:rPr lang="pt-BR" sz="1100"/>
            <a:t>(aço em geral)</a:t>
          </a:r>
        </a:p>
      </xdr:txBody>
    </xdr:sp>
    <xdr:clientData/>
  </xdr:oneCellAnchor>
  <xdr:twoCellAnchor>
    <xdr:from>
      <xdr:col>0</xdr:col>
      <xdr:colOff>247650</xdr:colOff>
      <xdr:row>1</xdr:row>
      <xdr:rowOff>142875</xdr:rowOff>
    </xdr:from>
    <xdr:to>
      <xdr:col>3</xdr:col>
      <xdr:colOff>1628775</xdr:colOff>
      <xdr:row>13</xdr:row>
      <xdr:rowOff>238125</xdr:rowOff>
    </xdr:to>
    <xdr:sp macro="" textlink="">
      <xdr:nvSpPr>
        <xdr:cNvPr id="22" name="Retângulo de cantos arredondados 21"/>
        <xdr:cNvSpPr/>
      </xdr:nvSpPr>
      <xdr:spPr>
        <a:xfrm>
          <a:off x="247650" y="247650"/>
          <a:ext cx="4191000" cy="3448050"/>
        </a:xfrm>
        <a:prstGeom prst="roundRect">
          <a:avLst>
            <a:gd name="adj" fmla="val 3839"/>
          </a:avLst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 w="76200">
              <a:solidFill>
                <a:schemeClr val="tx1">
                  <a:lumMod val="50000"/>
                  <a:lumOff val="50000"/>
                </a:schemeClr>
              </a:solidFill>
            </a:ln>
            <a:noFill/>
          </a:endParaRPr>
        </a:p>
      </xdr:txBody>
    </xdr:sp>
    <xdr:clientData/>
  </xdr:twoCellAnchor>
  <xdr:twoCellAnchor>
    <xdr:from>
      <xdr:col>0</xdr:col>
      <xdr:colOff>247650</xdr:colOff>
      <xdr:row>13</xdr:row>
      <xdr:rowOff>238124</xdr:rowOff>
    </xdr:from>
    <xdr:to>
      <xdr:col>3</xdr:col>
      <xdr:colOff>1628775</xdr:colOff>
      <xdr:row>27</xdr:row>
      <xdr:rowOff>9524</xdr:rowOff>
    </xdr:to>
    <xdr:sp macro="" textlink="">
      <xdr:nvSpPr>
        <xdr:cNvPr id="23" name="Retângulo de cantos arredondados 22"/>
        <xdr:cNvSpPr/>
      </xdr:nvSpPr>
      <xdr:spPr>
        <a:xfrm>
          <a:off x="247650" y="3695699"/>
          <a:ext cx="4191000" cy="3705225"/>
        </a:xfrm>
        <a:prstGeom prst="roundRect">
          <a:avLst>
            <a:gd name="adj" fmla="val 3839"/>
          </a:avLst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solidFill>
                <a:schemeClr val="tx1">
                  <a:lumMod val="50000"/>
                  <a:lumOff val="50000"/>
                </a:schemeClr>
              </a:solidFill>
            </a:ln>
          </a:endParaRPr>
        </a:p>
      </xdr:txBody>
    </xdr:sp>
    <xdr:clientData/>
  </xdr:twoCellAnchor>
  <xdr:twoCellAnchor>
    <xdr:from>
      <xdr:col>3</xdr:col>
      <xdr:colOff>1628775</xdr:colOff>
      <xdr:row>1</xdr:row>
      <xdr:rowOff>142875</xdr:rowOff>
    </xdr:from>
    <xdr:to>
      <xdr:col>8</xdr:col>
      <xdr:colOff>561975</xdr:colOff>
      <xdr:row>10</xdr:row>
      <xdr:rowOff>114300</xdr:rowOff>
    </xdr:to>
    <xdr:sp macro="" textlink="">
      <xdr:nvSpPr>
        <xdr:cNvPr id="24" name="Retângulo de cantos arredondados 23"/>
        <xdr:cNvSpPr/>
      </xdr:nvSpPr>
      <xdr:spPr>
        <a:xfrm>
          <a:off x="4438650" y="247650"/>
          <a:ext cx="3705225" cy="2000250"/>
        </a:xfrm>
        <a:prstGeom prst="roundRect">
          <a:avLst>
            <a:gd name="adj" fmla="val 6506"/>
          </a:avLst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>
            <a:ln>
              <a:solidFill>
                <a:schemeClr val="tx1">
                  <a:lumMod val="50000"/>
                  <a:lumOff val="50000"/>
                </a:schemeClr>
              </a:solidFill>
            </a:ln>
          </a:endParaRPr>
        </a:p>
      </xdr:txBody>
    </xdr:sp>
    <xdr:clientData/>
  </xdr:twoCellAnchor>
  <xdr:twoCellAnchor>
    <xdr:from>
      <xdr:col>4</xdr:col>
      <xdr:colOff>85725</xdr:colOff>
      <xdr:row>11</xdr:row>
      <xdr:rowOff>28575</xdr:rowOff>
    </xdr:from>
    <xdr:to>
      <xdr:col>9</xdr:col>
      <xdr:colOff>495300</xdr:colOff>
      <xdr:row>19</xdr:row>
      <xdr:rowOff>28575</xdr:rowOff>
    </xdr:to>
    <xdr:grpSp>
      <xdr:nvGrpSpPr>
        <xdr:cNvPr id="25" name="Grupo 24"/>
        <xdr:cNvGrpSpPr/>
      </xdr:nvGrpSpPr>
      <xdr:grpSpPr>
        <a:xfrm>
          <a:off x="4657725" y="2409825"/>
          <a:ext cx="4105275" cy="2714625"/>
          <a:chOff x="1409700" y="1076325"/>
          <a:chExt cx="4105275" cy="2714625"/>
        </a:xfrm>
      </xdr:grpSpPr>
      <xdr:sp macro="" textlink="">
        <xdr:nvSpPr>
          <xdr:cNvPr id="27" name="Retângulo 26"/>
          <xdr:cNvSpPr/>
        </xdr:nvSpPr>
        <xdr:spPr>
          <a:xfrm>
            <a:off x="1409700" y="1076325"/>
            <a:ext cx="3810000" cy="1285874"/>
          </a:xfrm>
          <a:prstGeom prst="rect">
            <a:avLst/>
          </a:prstGeom>
          <a:noFill/>
          <a:ln w="31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31" name="CaixaDeTexto 30"/>
          <xdr:cNvSpPr txBox="1"/>
        </xdr:nvSpPr>
        <xdr:spPr>
          <a:xfrm>
            <a:off x="1409701" y="2505075"/>
            <a:ext cx="3171824" cy="1285875"/>
          </a:xfrm>
          <a:prstGeom prst="rect">
            <a:avLst/>
          </a:prstGeom>
          <a:solidFill>
            <a:srgbClr val="FFFF00"/>
          </a:solidFill>
          <a:ln w="6350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l"/>
            <a:r>
              <a:rPr lang="pt-PT" sz="12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Informações importantes</a:t>
            </a:r>
          </a:p>
          <a:p>
            <a:pPr algn="l"/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Estes estudos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não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devem ser usados como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única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forma de avaliação. Também,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não</a:t>
            </a:r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substitui bom senso técnico.</a:t>
            </a:r>
          </a:p>
          <a:p>
            <a:pPr algn="l"/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Qualquer</a:t>
            </a:r>
            <a:r>
              <a:rPr lang="pt-PT" sz="1000" b="1" i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dado aqui  inserido ou obtido  e aplicado na prática </a:t>
            </a:r>
            <a:r>
              <a:rPr lang="pt-PT" sz="1000" b="1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é de total responsabilidade do usuário.</a:t>
            </a:r>
            <a:endParaRPr lang="pt-BR" sz="1000" b="1" i="0">
              <a:solidFill>
                <a:schemeClr val="dk1"/>
              </a:solidFill>
              <a:latin typeface="+mn-lt"/>
              <a:ea typeface="+mn-ea"/>
              <a:cs typeface="+mn-cs"/>
            </a:endParaRPr>
          </a:p>
          <a:p>
            <a:pPr algn="l"/>
            <a:r>
              <a:rPr lang="pt-PT" sz="1000" i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Uma abordagem de engenharia deve assegurar os resultados desta avaliação</a:t>
            </a:r>
            <a:r>
              <a:rPr lang="pt-PT" sz="1200" i="1">
                <a:solidFill>
                  <a:schemeClr val="dk1"/>
                </a:solidFill>
                <a:latin typeface="+mj-lt"/>
                <a:ea typeface="+mn-ea"/>
                <a:cs typeface="+mn-cs"/>
              </a:rPr>
              <a:t>. </a:t>
            </a:r>
            <a:endParaRPr lang="pt-BR" sz="1200" i="1">
              <a:latin typeface="+mj-lt"/>
            </a:endParaRPr>
          </a:p>
        </xdr:txBody>
      </xdr:sp>
      <xdr:sp macro="" textlink="">
        <xdr:nvSpPr>
          <xdr:cNvPr id="32" name="CaixaDeTexto 31">
            <a:hlinkClick xmlns:r="http://schemas.openxmlformats.org/officeDocument/2006/relationships" r:id="rId13"/>
          </xdr:cNvPr>
          <xdr:cNvSpPr txBox="1"/>
        </xdr:nvSpPr>
        <xdr:spPr>
          <a:xfrm>
            <a:off x="3181350" y="1209675"/>
            <a:ext cx="2333625" cy="1085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pt-BR" sz="1000" b="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Desenvolvido em </a:t>
            </a:r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22/03/2012 </a:t>
            </a:r>
            <a:r>
              <a:rPr lang="pt-BR" sz="1000" b="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por :</a:t>
            </a:r>
          </a:p>
          <a:p>
            <a:r>
              <a:rPr lang="pt-BR" sz="1200" b="1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Rubiano P. Basquera</a:t>
            </a:r>
            <a:endParaRPr lang="pt-BR" sz="1200" i="1">
              <a:solidFill>
                <a:schemeClr val="dk1"/>
              </a:solidFill>
              <a:effectLst/>
              <a:latin typeface="+mj-lt"/>
              <a:ea typeface="+mn-ea"/>
              <a:cs typeface="+mn-cs"/>
            </a:endParaRPr>
          </a:p>
          <a:p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  <a:hlinkClick xmlns:r="http://schemas.openxmlformats.org/officeDocument/2006/relationships" r:id=""/>
              </a:rPr>
              <a:t>www.linkedin.com/in/basquera</a:t>
            </a:r>
            <a:endParaRPr lang="pt-BR" sz="1000" i="1">
              <a:solidFill>
                <a:schemeClr val="dk1"/>
              </a:solidFill>
              <a:effectLst/>
              <a:latin typeface="+mj-lt"/>
              <a:ea typeface="+mn-ea"/>
              <a:cs typeface="+mn-cs"/>
            </a:endParaRPr>
          </a:p>
          <a:p>
            <a:r>
              <a:rPr lang="pt-BR" sz="1000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Infinitum – Projetos Mecânicos</a:t>
            </a:r>
          </a:p>
          <a:p>
            <a:r>
              <a:rPr lang="pt-BR" sz="1000" b="1" i="1">
                <a:solidFill>
                  <a:schemeClr val="dk1"/>
                </a:solidFill>
                <a:effectLst/>
                <a:latin typeface="+mj-lt"/>
                <a:ea typeface="+mn-ea"/>
                <a:cs typeface="+mn-cs"/>
              </a:rPr>
              <a:t>www.infinitum.eng.br</a:t>
            </a:r>
          </a:p>
          <a:p>
            <a:r>
              <a:rPr lang="pt-BR" sz="1000" b="0" i="1">
                <a:solidFill>
                  <a:sysClr val="windowText" lastClr="000000"/>
                </a:solidFill>
                <a:latin typeface="+mj-lt"/>
              </a:rPr>
              <a:t>rubiano@infinitum.eng.br</a:t>
            </a:r>
            <a:endParaRPr lang="pt-BR" sz="1000" b="1" i="1">
              <a:solidFill>
                <a:sysClr val="windowText" lastClr="000000"/>
              </a:solidFill>
              <a:latin typeface="+mj-lt"/>
            </a:endParaRPr>
          </a:p>
        </xdr:txBody>
      </xdr:sp>
      <xdr:sp macro="" textlink="">
        <xdr:nvSpPr>
          <xdr:cNvPr id="33" name="Elipse 32"/>
          <xdr:cNvSpPr/>
        </xdr:nvSpPr>
        <xdr:spPr>
          <a:xfrm>
            <a:off x="3067050" y="1267482"/>
            <a:ext cx="25200" cy="903285"/>
          </a:xfrm>
          <a:prstGeom prst="ellipse">
            <a:avLst/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grpSp>
        <xdr:nvGrpSpPr>
          <xdr:cNvPr id="34" name="Grupo 33"/>
          <xdr:cNvGrpSpPr/>
        </xdr:nvGrpSpPr>
        <xdr:grpSpPr>
          <a:xfrm>
            <a:off x="1600200" y="1305582"/>
            <a:ext cx="1304925" cy="847725"/>
            <a:chOff x="8610600" y="4800600"/>
            <a:chExt cx="1162049" cy="773823"/>
          </a:xfrm>
        </xdr:grpSpPr>
        <xdr:pic>
          <xdr:nvPicPr>
            <xdr:cNvPr id="38" name="Imagem 37"/>
            <xdr:cNvPicPr>
              <a:picLocks noChangeAspect="1"/>
            </xdr:cNvPicPr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8896350" y="4800600"/>
              <a:ext cx="558274" cy="480848"/>
            </a:xfrm>
            <a:prstGeom prst="rect">
              <a:avLst/>
            </a:prstGeom>
          </xdr:spPr>
        </xdr:pic>
        <xdr:pic>
          <xdr:nvPicPr>
            <xdr:cNvPr id="39" name="Imagem 38"/>
            <xdr:cNvPicPr>
              <a:picLocks noChangeAspect="1"/>
            </xdr:cNvPicPr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8610600" y="5334000"/>
              <a:ext cx="1162049" cy="240423"/>
            </a:xfrm>
            <a:prstGeom prst="rect">
              <a:avLst/>
            </a:prstGeom>
          </xdr:spPr>
        </xdr:pic>
      </xdr:grpSp>
      <xdr:grpSp>
        <xdr:nvGrpSpPr>
          <xdr:cNvPr id="35" name="Grupo 34"/>
          <xdr:cNvGrpSpPr/>
        </xdr:nvGrpSpPr>
        <xdr:grpSpPr>
          <a:xfrm>
            <a:off x="4048125" y="3324225"/>
            <a:ext cx="478491" cy="412246"/>
            <a:chOff x="7834811" y="2386697"/>
            <a:chExt cx="544045" cy="466359"/>
          </a:xfrm>
        </xdr:grpSpPr>
        <xdr:sp macro="" textlink="">
          <xdr:nvSpPr>
            <xdr:cNvPr id="36" name="Triângulo isósceles 35"/>
            <xdr:cNvSpPr/>
          </xdr:nvSpPr>
          <xdr:spPr>
            <a:xfrm>
              <a:off x="7834811" y="2386697"/>
              <a:ext cx="544045" cy="466359"/>
            </a:xfrm>
            <a:prstGeom prst="triangl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>
                  <a:ln w="76200">
                    <a:noFill/>
                  </a:ln>
                  <a:noFill/>
                </a:rPr>
                <a:t> </a:t>
              </a:r>
            </a:p>
          </xdr:txBody>
        </xdr:sp>
        <xdr:sp macro="" textlink="">
          <xdr:nvSpPr>
            <xdr:cNvPr id="37" name="Triângulo isósceles 36"/>
            <xdr:cNvSpPr/>
          </xdr:nvSpPr>
          <xdr:spPr>
            <a:xfrm>
              <a:off x="7976392" y="2549936"/>
              <a:ext cx="263025" cy="224093"/>
            </a:xfrm>
            <a:prstGeom prst="triangle">
              <a:avLst/>
            </a:prstGeom>
            <a:solidFill>
              <a:srgbClr val="FFFF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>
                  <a:ln w="76200">
                    <a:noFill/>
                  </a:ln>
                  <a:noFill/>
                </a:rPr>
                <a:t>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0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7" style="7" customWidth="1"/>
    <col min="2" max="2" width="17.140625" style="7" customWidth="1"/>
    <col min="3" max="3" width="19.140625" style="7" customWidth="1"/>
    <col min="4" max="4" width="25.28515625" style="7" customWidth="1"/>
    <col min="5" max="5" width="18.140625" style="7" customWidth="1"/>
    <col min="6" max="6" width="9.140625" style="7"/>
    <col min="7" max="7" width="6" style="7" customWidth="1"/>
    <col min="8" max="8" width="13" style="7" customWidth="1"/>
    <col min="9" max="16384" width="9.140625" style="7"/>
  </cols>
  <sheetData>
    <row r="1" spans="2:13" ht="8.25" customHeight="1" x14ac:dyDescent="0.25"/>
    <row r="2" spans="2:13" ht="12.75" customHeight="1" x14ac:dyDescent="0.25"/>
    <row r="3" spans="2:13" ht="25.5" customHeight="1" x14ac:dyDescent="0.25">
      <c r="B3" s="38" t="s">
        <v>10</v>
      </c>
      <c r="C3" s="38"/>
      <c r="D3" s="38"/>
      <c r="E3" s="6"/>
    </row>
    <row r="4" spans="2:13" ht="20.100000000000001" customHeight="1" x14ac:dyDescent="0.25">
      <c r="B4" s="29" t="s">
        <v>2</v>
      </c>
      <c r="C4" s="1">
        <v>4</v>
      </c>
      <c r="D4" s="31" t="s">
        <v>9</v>
      </c>
    </row>
    <row r="5" spans="2:13" ht="20.100000000000001" customHeight="1" x14ac:dyDescent="0.25">
      <c r="B5" s="29" t="s">
        <v>1</v>
      </c>
      <c r="C5" s="2">
        <v>8</v>
      </c>
      <c r="D5" s="31"/>
      <c r="G5" s="8"/>
      <c r="H5" s="9"/>
    </row>
    <row r="6" spans="2:13" ht="20.100000000000001" customHeight="1" x14ac:dyDescent="0.25">
      <c r="B6" s="29" t="s">
        <v>6</v>
      </c>
      <c r="C6" s="3">
        <v>559</v>
      </c>
      <c r="D6" s="31"/>
      <c r="G6" s="8"/>
      <c r="H6" s="9"/>
    </row>
    <row r="7" spans="2:13" ht="20.100000000000001" customHeight="1" x14ac:dyDescent="0.25">
      <c r="B7" s="30" t="s">
        <v>4</v>
      </c>
      <c r="C7" s="4">
        <v>1000</v>
      </c>
      <c r="D7" s="26"/>
      <c r="E7" s="26"/>
      <c r="G7" s="8"/>
      <c r="H7" s="10"/>
    </row>
    <row r="8" spans="2:13" ht="4.5" customHeight="1" x14ac:dyDescent="0.25">
      <c r="B8" s="37"/>
      <c r="C8" s="37"/>
      <c r="D8" s="24"/>
      <c r="E8" s="24"/>
    </row>
    <row r="9" spans="2:13" ht="20.100000000000001" customHeight="1" x14ac:dyDescent="0.25">
      <c r="B9" s="11" t="s">
        <v>0</v>
      </c>
      <c r="C9" s="12">
        <f>(71620*C4)/C5</f>
        <v>35810</v>
      </c>
      <c r="D9" s="27"/>
      <c r="E9" s="27"/>
      <c r="G9" s="13"/>
    </row>
    <row r="10" spans="2:13" ht="20.100000000000001" customHeight="1" x14ac:dyDescent="0.25">
      <c r="B10" s="11" t="s">
        <v>3</v>
      </c>
      <c r="C10" s="14">
        <f>C9/C7</f>
        <v>35.81</v>
      </c>
      <c r="D10" s="27"/>
      <c r="E10" s="27"/>
      <c r="K10" s="39"/>
      <c r="L10" s="40"/>
      <c r="M10" s="40"/>
    </row>
    <row r="11" spans="2:13" ht="20.100000000000001" customHeight="1" x14ac:dyDescent="0.25">
      <c r="B11" s="11" t="s">
        <v>8</v>
      </c>
      <c r="C11" s="15">
        <f>(PI()*C12^4)/32</f>
        <v>101.53890344818625</v>
      </c>
      <c r="D11" s="24"/>
      <c r="E11" s="24"/>
      <c r="H11"/>
    </row>
    <row r="12" spans="2:13" s="18" customFormat="1" ht="65.25" customHeight="1" x14ac:dyDescent="0.25">
      <c r="B12" s="16"/>
      <c r="C12" s="17">
        <f>(C10*16/PI())^(1/3)</f>
        <v>5.670980365718302</v>
      </c>
      <c r="D12" s="28"/>
      <c r="E12" s="28"/>
      <c r="H12" s="7"/>
    </row>
    <row r="13" spans="2:13" s="18" customFormat="1" ht="20.100000000000001" customHeight="1" x14ac:dyDescent="0.25">
      <c r="B13" s="22" t="s">
        <v>7</v>
      </c>
      <c r="C13" s="23">
        <f>((C9*C6)/(C11*G_aço))*rad</f>
        <v>13.846453837547205</v>
      </c>
      <c r="D13" s="25"/>
      <c r="E13" s="25"/>
      <c r="H13" s="7"/>
    </row>
    <row r="14" spans="2:13" s="18" customFormat="1" ht="20.100000000000001" customHeight="1" x14ac:dyDescent="0.25">
      <c r="B14" s="32"/>
      <c r="C14" s="33"/>
      <c r="D14" s="25"/>
      <c r="E14" s="25"/>
      <c r="H14" s="7"/>
      <c r="J14" s="35"/>
    </row>
    <row r="15" spans="2:13" ht="31.5" customHeight="1" x14ac:dyDescent="0.25">
      <c r="B15" s="38" t="s">
        <v>11</v>
      </c>
      <c r="C15" s="38"/>
      <c r="D15" s="38"/>
    </row>
    <row r="16" spans="2:13" ht="20.100000000000001" customHeight="1" x14ac:dyDescent="0.25">
      <c r="B16" s="29" t="s">
        <v>2</v>
      </c>
      <c r="C16" s="1">
        <v>5</v>
      </c>
      <c r="D16" s="31" t="s">
        <v>9</v>
      </c>
      <c r="I16" s="38"/>
      <c r="J16" s="38"/>
      <c r="K16" s="38"/>
    </row>
    <row r="17" spans="2:12" ht="20.100000000000001" customHeight="1" x14ac:dyDescent="0.25">
      <c r="B17" s="29" t="s">
        <v>1</v>
      </c>
      <c r="C17" s="2">
        <v>10</v>
      </c>
      <c r="D17" s="31"/>
    </row>
    <row r="18" spans="2:12" ht="20.100000000000001" customHeight="1" x14ac:dyDescent="0.25">
      <c r="B18" s="29" t="s">
        <v>6</v>
      </c>
      <c r="C18" s="3">
        <v>130</v>
      </c>
      <c r="D18" s="31"/>
    </row>
    <row r="19" spans="2:12" ht="20.100000000000001" customHeight="1" x14ac:dyDescent="0.25">
      <c r="B19" s="29" t="s">
        <v>5</v>
      </c>
      <c r="C19" s="3">
        <v>8</v>
      </c>
      <c r="D19" s="31"/>
    </row>
    <row r="20" spans="2:12" ht="20.100000000000001" customHeight="1" x14ac:dyDescent="0.25">
      <c r="B20" s="30" t="s">
        <v>4</v>
      </c>
      <c r="C20" s="5">
        <v>1100</v>
      </c>
      <c r="D20" s="26"/>
      <c r="E20" s="26"/>
    </row>
    <row r="21" spans="2:12" ht="4.5" customHeight="1" x14ac:dyDescent="0.25">
      <c r="B21" s="36"/>
      <c r="C21" s="36"/>
      <c r="D21" s="24"/>
      <c r="E21" s="24"/>
      <c r="L21" s="19"/>
    </row>
    <row r="22" spans="2:12" ht="20.100000000000001" customHeight="1" x14ac:dyDescent="0.25">
      <c r="B22" s="11" t="s">
        <v>0</v>
      </c>
      <c r="C22" s="12">
        <f>(71620*C16)/C17</f>
        <v>35810</v>
      </c>
      <c r="D22" s="27"/>
      <c r="E22" s="27"/>
    </row>
    <row r="23" spans="2:12" ht="20.100000000000001" customHeight="1" x14ac:dyDescent="0.25">
      <c r="B23" s="11" t="s">
        <v>3</v>
      </c>
      <c r="C23" s="20">
        <f>C22/C20</f>
        <v>32.554545454545455</v>
      </c>
      <c r="D23" s="27"/>
      <c r="E23" s="27"/>
    </row>
    <row r="24" spans="2:12" ht="20.100000000000001" customHeight="1" x14ac:dyDescent="0.25">
      <c r="B24" s="11" t="s">
        <v>8</v>
      </c>
      <c r="C24" s="15">
        <f>(PI()*(C19^4-C25^4))/32</f>
        <v>130.21818181818182</v>
      </c>
      <c r="D24" s="24"/>
      <c r="E24" s="24"/>
    </row>
    <row r="25" spans="2:12" s="18" customFormat="1" ht="63.75" customHeight="1" x14ac:dyDescent="0.25">
      <c r="B25" s="16"/>
      <c r="C25" s="21">
        <f>((PI()*C19^4-16*C19*C23)/PI())^(1/4)</f>
        <v>7.2544517333788381</v>
      </c>
      <c r="D25" s="28"/>
      <c r="E25" s="28"/>
      <c r="H25" s="7"/>
    </row>
    <row r="26" spans="2:12" ht="20.100000000000001" customHeight="1" x14ac:dyDescent="0.25">
      <c r="B26" s="22" t="s">
        <v>7</v>
      </c>
      <c r="C26" s="23">
        <f>((C22*C18)/(C24*G_aço))*rad</f>
        <v>2.5109088555904235</v>
      </c>
      <c r="D26" s="34"/>
    </row>
    <row r="27" spans="2:12" x14ac:dyDescent="0.25">
      <c r="F27"/>
      <c r="K27"/>
    </row>
    <row r="29" spans="2:12" x14ac:dyDescent="0.25">
      <c r="H29" s="19"/>
    </row>
    <row r="30" spans="2:12" x14ac:dyDescent="0.25">
      <c r="L30" s="19"/>
    </row>
  </sheetData>
  <sheetProtection password="EBF0" sheet="1" objects="1" scenarios="1" selectLockedCells="1"/>
  <mergeCells count="6">
    <mergeCell ref="B21:C21"/>
    <mergeCell ref="B8:C8"/>
    <mergeCell ref="B3:D3"/>
    <mergeCell ref="B15:D15"/>
    <mergeCell ref="K10:M10"/>
    <mergeCell ref="I16:K16"/>
  </mergeCells>
  <conditionalFormatting sqref="C24">
    <cfRule type="containsErrors" dxfId="2" priority="4">
      <formula>ISERROR(C24)</formula>
    </cfRule>
  </conditionalFormatting>
  <conditionalFormatting sqref="C25">
    <cfRule type="containsErrors" dxfId="1" priority="2">
      <formula>ISERROR(C25)</formula>
    </cfRule>
  </conditionalFormatting>
  <conditionalFormatting sqref="C26">
    <cfRule type="containsErrors" dxfId="0" priority="1">
      <formula>ISERROR(C26)</formula>
    </cfRule>
  </conditionalFormatting>
  <pageMargins left="0.511811024" right="0.511811024" top="0.78740157499999996" bottom="0.78740157499999996" header="0.31496062000000002" footer="0.31496062000000002"/>
  <pageSetup orientation="portrait" horizontalDpi="30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Rubiano</dc:creator>
  <cp:lastModifiedBy>Rubiano</cp:lastModifiedBy>
  <dcterms:created xsi:type="dcterms:W3CDTF">2012-02-29T15:17:29Z</dcterms:created>
  <dcterms:modified xsi:type="dcterms:W3CDTF">2016-03-19T14:11:09Z</dcterms:modified>
</cp:coreProperties>
</file>