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505" yWindow="0" windowWidth="5985" windowHeight="7530"/>
  </bookViews>
  <sheets>
    <sheet name="JQ20022A" sheetId="26" r:id="rId1"/>
    <sheet name="tbl_nintei_vendor_karte" sheetId="11" state="hidden" r:id="rId2"/>
    <sheet name="tbl_nintei_vendor_expert" sheetId="16" state="hidden" r:id="rId3"/>
    <sheet name="tbl_nintei_vendor_ninsho" sheetId="13" state="hidden" r:id="rId4"/>
    <sheet name="tbl_nintei_vendor_kako_jsk_mat" sheetId="12" state="hidden" r:id="rId5"/>
    <sheet name="tbl_nintei_kako_jsk_part" sheetId="14" state="hidden" r:id="rId6"/>
    <sheet name="setting" sheetId="10" state="hidden" r:id="rId7"/>
  </sheets>
  <definedNames>
    <definedName name="_xlnm._FilterDatabase" localSheetId="0" hidden="1">JQ20022A!$E$1:$E$133</definedName>
    <definedName name="_xlnm.Print_Area" localSheetId="0">JQ20022A!$A$1:$J$136</definedName>
    <definedName name="_xlnm.Print_Titles" localSheetId="0">JQ20022A!$2:$3</definedName>
    <definedName name="Z_ACCB19F8_EB72_4B87_AFEA_88327D4A054C_.wvu.Cols" localSheetId="0" hidden="1">JQ20022A!$I:$I</definedName>
    <definedName name="Z_ACCB19F8_EB72_4B87_AFEA_88327D4A054C_.wvu.PrintArea" localSheetId="0" hidden="1">JQ20022A!$C$1:$I$29</definedName>
  </definedNames>
  <calcPr calcId="145621"/>
</workbook>
</file>

<file path=xl/calcChain.xml><?xml version="1.0" encoding="utf-8"?>
<calcChain xmlns="http://schemas.openxmlformats.org/spreadsheetml/2006/main">
  <c r="I134" i="26" l="1"/>
  <c r="I132" i="26"/>
  <c r="I128" i="26"/>
  <c r="I130" i="26"/>
  <c r="B6" i="26" l="1"/>
  <c r="B9" i="26" s="1"/>
  <c r="B10" i="26" s="1"/>
  <c r="B11" i="26" s="1"/>
  <c r="B7" i="26" l="1"/>
  <c r="B12" i="26"/>
  <c r="B13" i="26"/>
  <c r="B14" i="26" s="1"/>
  <c r="B15" i="26" l="1"/>
  <c r="B16" i="26"/>
  <c r="B18" i="26" s="1"/>
  <c r="B17" i="26" l="1"/>
  <c r="B20" i="26" l="1"/>
  <c r="B19" i="26"/>
  <c r="B22" i="26" l="1"/>
  <c r="B23" i="26" s="1"/>
  <c r="B24" i="26" s="1"/>
  <c r="B25" i="26" s="1"/>
  <c r="B21" i="26"/>
  <c r="B26" i="26" l="1"/>
  <c r="B27" i="26" s="1"/>
  <c r="B30" i="26" s="1"/>
  <c r="B31" i="26" l="1"/>
  <c r="B32" i="26" s="1"/>
  <c r="B33" i="26" s="1"/>
  <c r="C3" i="11"/>
  <c r="B34" i="26" l="1"/>
  <c r="B36" i="26" l="1"/>
  <c r="B35" i="26"/>
  <c r="B37" i="26" l="1"/>
  <c r="B38" i="26"/>
  <c r="B39" i="26" s="1"/>
  <c r="B40" i="26" s="1"/>
  <c r="B41" i="26" s="1"/>
  <c r="B42" i="26" l="1"/>
  <c r="B43" i="26"/>
  <c r="B44" i="26" s="1"/>
  <c r="B45" i="26" s="1"/>
  <c r="B46" i="26" s="1"/>
  <c r="B47" i="26" s="1"/>
  <c r="B48" i="26" s="1"/>
  <c r="B49" i="26" l="1"/>
  <c r="B51" i="26" s="1"/>
  <c r="B52" i="26" s="1"/>
  <c r="B53" i="26" s="1"/>
  <c r="B54" i="26" s="1"/>
  <c r="B55" i="26" s="1"/>
  <c r="B56" i="26" s="1"/>
  <c r="B57" i="26" s="1"/>
  <c r="B58" i="26" s="1"/>
  <c r="B59" i="26" s="1"/>
  <c r="B60" i="26" s="1"/>
  <c r="B61" i="26" s="1"/>
  <c r="B62" i="26" s="1"/>
  <c r="B63" i="26" s="1"/>
  <c r="B64" i="26" s="1"/>
  <c r="B65" i="26" s="1"/>
  <c r="B66" i="26" s="1"/>
  <c r="B68" i="26" s="1"/>
  <c r="B69" i="26" l="1"/>
  <c r="B70" i="26"/>
  <c r="B71" i="26" s="1"/>
  <c r="B72" i="26" s="1"/>
  <c r="B73" i="26" s="1"/>
  <c r="B74" i="26" s="1"/>
  <c r="B75" i="26" s="1"/>
  <c r="B76" i="26" s="1"/>
  <c r="B77" i="26" s="1"/>
  <c r="B78" i="26" s="1"/>
  <c r="B79" i="26" s="1"/>
  <c r="B81" i="26" s="1"/>
  <c r="B80" i="26" l="1"/>
  <c r="B82" i="26"/>
  <c r="B83" i="26" l="1"/>
  <c r="B84" i="26"/>
  <c r="B85" i="26" s="1"/>
  <c r="B86" i="26" s="1"/>
  <c r="B87" i="26" s="1"/>
  <c r="B88" i="26" l="1"/>
  <c r="B89" i="26"/>
  <c r="B90" i="26" s="1"/>
  <c r="B92" i="26" l="1"/>
  <c r="B93" i="26" s="1"/>
  <c r="B91" i="26"/>
  <c r="B94" i="26" l="1"/>
  <c r="B95" i="26"/>
  <c r="B98" i="26" l="1"/>
  <c r="B96" i="26"/>
  <c r="B99" i="26"/>
  <c r="B97" i="26"/>
  <c r="B100" i="26" l="1"/>
  <c r="B101" i="26"/>
  <c r="B103" i="26" s="1"/>
  <c r="B104" i="26" s="1"/>
  <c r="B105" i="26" s="1"/>
  <c r="B106" i="26" l="1"/>
  <c r="B107" i="26" l="1"/>
  <c r="B109" i="26" s="1"/>
  <c r="B110" i="26" l="1"/>
  <c r="B111" i="26"/>
  <c r="B113" i="26" s="1"/>
  <c r="B108" i="26"/>
  <c r="B112" i="26" l="1"/>
  <c r="B116" i="26"/>
  <c r="B117" i="26" s="1"/>
  <c r="B118" i="26" s="1"/>
  <c r="B119" i="26" s="1"/>
  <c r="B120" i="26" s="1"/>
  <c r="B121" i="26" s="1"/>
  <c r="B122" i="26" s="1"/>
  <c r="B123" i="26" s="1"/>
  <c r="B124" i="26" s="1"/>
  <c r="B114" i="26"/>
  <c r="B129" i="26" l="1"/>
  <c r="C129" i="26"/>
  <c r="I133" i="26" s="1"/>
  <c r="C131" i="26"/>
  <c r="I135" i="26" s="1"/>
  <c r="B131" i="26"/>
  <c r="I131" i="26" l="1"/>
  <c r="I129" i="26"/>
</calcChain>
</file>

<file path=xl/sharedStrings.xml><?xml version="1.0" encoding="utf-8"?>
<sst xmlns="http://schemas.openxmlformats.org/spreadsheetml/2006/main" count="701" uniqueCount="388">
  <si>
    <t>鉄（FC材・FCD材・SS材など）</t>
  </si>
  <si>
    <t>高張力鋼（低合金鋼・マルエージング鋼など）</t>
  </si>
  <si>
    <t>マグネシウム合金</t>
  </si>
  <si>
    <t>ステンレス鋼（マルテンサイト系・フェライト系・オーステナイト系・析出硬化型）</t>
  </si>
  <si>
    <t>チタニウム合金</t>
  </si>
  <si>
    <t>耐熱基合金（鉄基・ニッケル基・コバルト基など）</t>
  </si>
  <si>
    <t>アルミニウム合金（耐食・耐熱アルミニウム合金など）</t>
  </si>
  <si>
    <t>ＣＡＳＥ</t>
  </si>
  <si>
    <t>GEAR</t>
  </si>
  <si>
    <t>SHAFT</t>
  </si>
  <si>
    <t>BELLMOUTH</t>
  </si>
  <si>
    <t>ISO9001</t>
  </si>
  <si>
    <t>その他</t>
    <rPh sb="2" eb="3">
      <t>タ</t>
    </rPh>
    <phoneticPr fontId="11"/>
  </si>
  <si>
    <t>MHI認定</t>
    <rPh sb="3" eb="5">
      <t>ニンテイ</t>
    </rPh>
    <phoneticPr fontId="2"/>
  </si>
  <si>
    <t>IHI認定</t>
    <rPh sb="3" eb="5">
      <t>ニンテイ</t>
    </rPh>
    <phoneticPr fontId="2"/>
  </si>
  <si>
    <t>RR認定</t>
    <rPh sb="2" eb="4">
      <t>ニンテイ</t>
    </rPh>
    <phoneticPr fontId="2"/>
  </si>
  <si>
    <t>PW認定</t>
    <rPh sb="2" eb="4">
      <t>ニンテイ</t>
    </rPh>
    <phoneticPr fontId="2"/>
  </si>
  <si>
    <t>GE認定</t>
    <rPh sb="2" eb="4">
      <t>ニンテイ</t>
    </rPh>
    <phoneticPr fontId="2"/>
  </si>
  <si>
    <t>Nadcap（承認書添付ください）</t>
    <rPh sb="7" eb="9">
      <t>ショウニン</t>
    </rPh>
    <rPh sb="9" eb="10">
      <t>ショ</t>
    </rPh>
    <rPh sb="10" eb="12">
      <t>テンプ</t>
    </rPh>
    <phoneticPr fontId="2"/>
  </si>
  <si>
    <t>ISO9100</t>
  </si>
  <si>
    <t>BLADE(CMP)</t>
  </si>
  <si>
    <t>BLADE(TURBINE)</t>
  </si>
  <si>
    <t>DISK(CMP)</t>
  </si>
  <si>
    <t>DISK(TURBINE)</t>
  </si>
  <si>
    <t>VANE(CMP)</t>
  </si>
  <si>
    <t>NOZZLE(TURBINE)</t>
  </si>
  <si>
    <t>IMPELLER</t>
  </si>
  <si>
    <t>SHROUD</t>
  </si>
  <si>
    <t>SEAL</t>
  </si>
  <si>
    <t>BLISK</t>
  </si>
  <si>
    <t>ROTOR</t>
  </si>
  <si>
    <t>ON/OFF</t>
    <phoneticPr fontId="11"/>
  </si>
  <si>
    <t>スイッチ</t>
    <phoneticPr fontId="11"/>
  </si>
  <si>
    <t>都道府県</t>
    <rPh sb="0" eb="4">
      <t>トドウフケン</t>
    </rPh>
    <phoneticPr fontId="11"/>
  </si>
  <si>
    <t>青森県</t>
  </si>
  <si>
    <t>岩手県</t>
  </si>
  <si>
    <t>宮城県</t>
  </si>
  <si>
    <t>秋田県</t>
  </si>
  <si>
    <t>山形県</t>
  </si>
  <si>
    <t>福島県</t>
  </si>
  <si>
    <t>茨城県</t>
  </si>
  <si>
    <t>栃木県</t>
  </si>
  <si>
    <t>群馬県</t>
  </si>
  <si>
    <t>埼玉県</t>
  </si>
  <si>
    <t>千葉県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</si>
  <si>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</si>
  <si>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</si>
  <si>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</si>
  <si>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</si>
  <si>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</si>
  <si>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</si>
  <si>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</si>
  <si>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</si>
  <si>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</si>
  <si>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</si>
  <si>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</si>
  <si>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</si>
  <si>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</si>
  <si>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</si>
  <si>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</si>
  <si>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</si>
  <si>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</si>
  <si>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</si>
  <si>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</si>
  <si>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</si>
  <si>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</si>
  <si>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</si>
  <si>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</si>
  <si>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</si>
  <si>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</si>
  <si>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</si>
  <si>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熊本県</t>
  </si>
  <si>
    <t>大分県</t>
  </si>
  <si>
    <t>宮崎県</t>
  </si>
  <si>
    <t>鹿児島県</t>
  </si>
  <si>
    <t>沖縄県</t>
  </si>
  <si>
    <t>北海道</t>
  </si>
  <si>
    <t>東京都</t>
  </si>
  <si>
    <t>神奈川県</t>
  </si>
  <si>
    <t>新潟県</t>
  </si>
  <si>
    <t>長崎県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</si>
  <si>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</si>
  <si>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</si>
  <si>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</si>
  <si>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</si>
  <si>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</si>
  <si>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</si>
  <si>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</si>
  <si>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</si>
  <si>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</si>
  <si>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</si>
  <si>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</si>
  <si>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</si>
  <si>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</si>
  <si>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</si>
  <si>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</si>
  <si>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</si>
  <si>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</si>
  <si>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</si>
  <si>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</si>
  <si>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</si>
  <si>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</si>
  <si>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</si>
  <si>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</si>
  <si>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</si>
  <si>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</si>
  <si>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</si>
  <si>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</si>
  <si>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</si>
  <si>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</si>
  <si>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</si>
  <si>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</si>
  <si>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</si>
  <si>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</si>
  <si>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</si>
  <si>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</si>
  <si>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</si>
  <si>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</si>
  <si>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</si>
  <si>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</si>
  <si>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</si>
  <si>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</si>
  <si>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</si>
  <si>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</si>
  <si>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</si>
  <si>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</si>
  <si>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</si>
  <si>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</si>
  <si>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名称</t>
    <rPh sb="0" eb="2">
      <t>メイショウ</t>
    </rPh>
    <phoneticPr fontId="11"/>
  </si>
  <si>
    <t>記号</t>
    <rPh sb="0" eb="2">
      <t>キゴウ</t>
    </rPh>
    <phoneticPr fontId="11"/>
  </si>
  <si>
    <t>機械加工</t>
  </si>
  <si>
    <t>K</t>
  </si>
  <si>
    <t>country_cd</t>
  </si>
  <si>
    <t>torihiki_kbn</t>
  </si>
  <si>
    <t>area_cd</t>
  </si>
  <si>
    <t>nintei_mat_cd</t>
  </si>
  <si>
    <t>tbl_nintei_vendor_ninsho</t>
    <phoneticPr fontId="11"/>
  </si>
  <si>
    <t>tbl_nintei_vendor_kako_jsk_mat</t>
    <phoneticPr fontId="11"/>
  </si>
  <si>
    <t>tbl_nintei_kako_jsk_part</t>
    <phoneticPr fontId="11"/>
  </si>
  <si>
    <t>tbl_nintei_vendor_expert</t>
    <phoneticPr fontId="11"/>
  </si>
  <si>
    <t>tbl_nintei_vendor_karte</t>
    <phoneticPr fontId="11"/>
  </si>
  <si>
    <t>JP</t>
    <phoneticPr fontId="11"/>
  </si>
  <si>
    <t>nintei_shurui_cd</t>
    <phoneticPr fontId="3"/>
  </si>
  <si>
    <t>flag</t>
    <phoneticPr fontId="3"/>
  </si>
  <si>
    <t>GE</t>
  </si>
  <si>
    <t>IHI</t>
  </si>
  <si>
    <t>ISO1</t>
  </si>
  <si>
    <t>ISO2</t>
  </si>
  <si>
    <t>MHI</t>
  </si>
  <si>
    <t>NC</t>
  </si>
  <si>
    <t>PW</t>
  </si>
  <si>
    <t>RR</t>
  </si>
  <si>
    <t>※名称</t>
    <rPh sb="1" eb="3">
      <t>メイショウ</t>
    </rPh>
    <phoneticPr fontId="11"/>
  </si>
  <si>
    <t>※区分名称</t>
    <rPh sb="1" eb="3">
      <t>クブン</t>
    </rPh>
    <rPh sb="3" eb="5">
      <t>メイショウ</t>
    </rPh>
    <phoneticPr fontId="11"/>
  </si>
  <si>
    <t>A</t>
  </si>
  <si>
    <t>F</t>
  </si>
  <si>
    <t>H</t>
  </si>
  <si>
    <t>M</t>
  </si>
  <si>
    <t>R</t>
  </si>
  <si>
    <t>S</t>
  </si>
  <si>
    <t>T</t>
  </si>
  <si>
    <t>nintei_kako_cd</t>
    <phoneticPr fontId="11"/>
  </si>
  <si>
    <t>C</t>
  </si>
  <si>
    <t>入力値</t>
    <rPh sb="0" eb="3">
      <t>ニュウリョクチ</t>
    </rPh>
    <phoneticPr fontId="11"/>
  </si>
  <si>
    <t>鍛造(kbn_kigo:T)</t>
    <rPh sb="0" eb="2">
      <t>タンゾウ</t>
    </rPh>
    <phoneticPr fontId="11"/>
  </si>
  <si>
    <t>鋳造(kbn_kigo:C)</t>
    <rPh sb="0" eb="2">
      <t>チュウゾウ</t>
    </rPh>
    <phoneticPr fontId="11"/>
  </si>
  <si>
    <t>B</t>
  </si>
  <si>
    <t>D</t>
  </si>
  <si>
    <t>E</t>
  </si>
  <si>
    <t>G</t>
  </si>
  <si>
    <t>I</t>
  </si>
  <si>
    <t>J</t>
  </si>
  <si>
    <t>L</t>
  </si>
  <si>
    <t>N</t>
  </si>
  <si>
    <t>O</t>
  </si>
  <si>
    <t>P</t>
  </si>
  <si>
    <t>KAKO_JSK_PART_CD</t>
    <phoneticPr fontId="11"/>
  </si>
  <si>
    <t>KAKO_JSK_PART_CD名称</t>
    <rPh sb="16" eb="18">
      <t>メイショウ</t>
    </rPh>
    <phoneticPr fontId="3"/>
  </si>
  <si>
    <t>NINTEI_KAKO_KBN</t>
  </si>
  <si>
    <t>防衛航空(J1)</t>
    <rPh sb="0" eb="2">
      <t>ボウエイ</t>
    </rPh>
    <rPh sb="2" eb="4">
      <t>コウクウ</t>
    </rPh>
    <phoneticPr fontId="3"/>
  </si>
  <si>
    <t>KAKO_JSK_BU_KBN</t>
    <phoneticPr fontId="11"/>
  </si>
  <si>
    <t>民間航空(J2)</t>
    <rPh sb="0" eb="2">
      <t>ミンカン</t>
    </rPh>
    <rPh sb="2" eb="4">
      <t>コウクウ</t>
    </rPh>
    <phoneticPr fontId="3"/>
  </si>
  <si>
    <t>舶用(J3)</t>
    <rPh sb="0" eb="2">
      <t>ハクヨウ</t>
    </rPh>
    <phoneticPr fontId="3"/>
  </si>
  <si>
    <t>発電用(T1)</t>
    <rPh sb="0" eb="3">
      <t>ハツデンヨウ</t>
    </rPh>
    <phoneticPr fontId="3"/>
  </si>
  <si>
    <t>荒加工('R)</t>
    <rPh sb="0" eb="1">
      <t>アラ</t>
    </rPh>
    <rPh sb="1" eb="3">
      <t>カコウ</t>
    </rPh>
    <phoneticPr fontId="3"/>
  </si>
  <si>
    <t>仕上加工(F)</t>
    <rPh sb="0" eb="2">
      <t>シア</t>
    </rPh>
    <rPh sb="2" eb="4">
      <t>カコウ</t>
    </rPh>
    <phoneticPr fontId="3"/>
  </si>
  <si>
    <t>※種別</t>
    <rPh sb="1" eb="3">
      <t>シュベツ</t>
    </rPh>
    <phoneticPr fontId="3"/>
  </si>
  <si>
    <t>プレス加工</t>
  </si>
  <si>
    <t>検査</t>
  </si>
  <si>
    <t>精密機械部品加工</t>
  </si>
  <si>
    <t>切削加工</t>
  </si>
  <si>
    <t>注油器製造</t>
  </si>
  <si>
    <t>熱間等方圧加圧法</t>
  </si>
  <si>
    <t>熱処理</t>
  </si>
  <si>
    <t>板金加工</t>
  </si>
  <si>
    <t>表面処理</t>
  </si>
  <si>
    <t>溶接加工</t>
  </si>
  <si>
    <t>expert_kbn</t>
    <phoneticPr fontId="11"/>
  </si>
  <si>
    <t>expert_kbn名称</t>
    <rPh sb="10" eb="12">
      <t>メイショウ</t>
    </rPh>
    <phoneticPr fontId="11"/>
  </si>
  <si>
    <t>　</t>
    <phoneticPr fontId="3"/>
  </si>
  <si>
    <t>Yes</t>
  </si>
  <si>
    <t>No</t>
  </si>
  <si>
    <t>　</t>
    <phoneticPr fontId="11"/>
  </si>
  <si>
    <t>質問
 Ｎｏ</t>
    <rPh sb="0" eb="2">
      <t>シツモン</t>
    </rPh>
    <phoneticPr fontId="3"/>
  </si>
  <si>
    <t>チェック欄 Yes or No
数値を記入頂く場合は、
回答欄に
記入願います</t>
    <rPh sb="4" eb="5">
      <t>ラン</t>
    </rPh>
    <rPh sb="16" eb="18">
      <t>スウチ</t>
    </rPh>
    <rPh sb="19" eb="21">
      <t>キニュウ</t>
    </rPh>
    <rPh sb="21" eb="22">
      <t>イタダ</t>
    </rPh>
    <rPh sb="23" eb="25">
      <t>バアイ</t>
    </rPh>
    <rPh sb="28" eb="30">
      <t>カイトウ</t>
    </rPh>
    <rPh sb="30" eb="31">
      <t>ラン</t>
    </rPh>
    <rPh sb="33" eb="35">
      <t>キニュウ</t>
    </rPh>
    <rPh sb="35" eb="36">
      <t>ネガ</t>
    </rPh>
    <phoneticPr fontId="3"/>
  </si>
  <si>
    <t>受注管理</t>
    <rPh sb="0" eb="2">
      <t>ジュチュウ</t>
    </rPh>
    <rPh sb="2" eb="4">
      <t>カンリ</t>
    </rPh>
    <phoneticPr fontId="3"/>
  </si>
  <si>
    <t>購買管理</t>
    <rPh sb="0" eb="2">
      <t>コウバイ</t>
    </rPh>
    <rPh sb="2" eb="4">
      <t>カンリ</t>
    </rPh>
    <phoneticPr fontId="11"/>
  </si>
  <si>
    <t>情報セキュリティ</t>
    <rPh sb="0" eb="2">
      <t>ジョウホウ</t>
    </rPh>
    <phoneticPr fontId="11"/>
  </si>
  <si>
    <t>2．生産管理</t>
    <phoneticPr fontId="3"/>
  </si>
  <si>
    <t>全般</t>
    <rPh sb="0" eb="2">
      <t>ゼンパン</t>
    </rPh>
    <phoneticPr fontId="11"/>
  </si>
  <si>
    <t>生産計画</t>
    <rPh sb="0" eb="2">
      <t>セイサン</t>
    </rPh>
    <rPh sb="2" eb="4">
      <t>ケイカク</t>
    </rPh>
    <phoneticPr fontId="11"/>
  </si>
  <si>
    <t>納期管理</t>
    <rPh sb="0" eb="2">
      <t>ノウキ</t>
    </rPh>
    <rPh sb="2" eb="4">
      <t>カンリ</t>
    </rPh>
    <phoneticPr fontId="11"/>
  </si>
  <si>
    <t>生産能力管理</t>
    <rPh sb="0" eb="2">
      <t>セイサン</t>
    </rPh>
    <rPh sb="2" eb="4">
      <t>ノウリョク</t>
    </rPh>
    <rPh sb="4" eb="6">
      <t>カンリ</t>
    </rPh>
    <phoneticPr fontId="11"/>
  </si>
  <si>
    <t>製品管理</t>
    <rPh sb="0" eb="2">
      <t>セイヒン</t>
    </rPh>
    <rPh sb="2" eb="4">
      <t>カンリ</t>
    </rPh>
    <phoneticPr fontId="11"/>
  </si>
  <si>
    <t>3.品質保証</t>
    <rPh sb="2" eb="4">
      <t>ヒンシツ</t>
    </rPh>
    <rPh sb="4" eb="6">
      <t>ホショウ</t>
    </rPh>
    <phoneticPr fontId="3"/>
  </si>
  <si>
    <t>文書化と実行</t>
    <rPh sb="0" eb="3">
      <t>ブンショカ</t>
    </rPh>
    <rPh sb="4" eb="6">
      <t>ジッコウ</t>
    </rPh>
    <phoneticPr fontId="11"/>
  </si>
  <si>
    <t>作業とその記録</t>
    <rPh sb="0" eb="2">
      <t>サギョウ</t>
    </rPh>
    <rPh sb="5" eb="7">
      <t>キロク</t>
    </rPh>
    <phoneticPr fontId="11"/>
  </si>
  <si>
    <t>不適合の処理</t>
    <rPh sb="0" eb="3">
      <t>フテキゴウ</t>
    </rPh>
    <rPh sb="4" eb="6">
      <t>ショリ</t>
    </rPh>
    <phoneticPr fontId="11"/>
  </si>
  <si>
    <t>4.生産技術</t>
    <rPh sb="2" eb="4">
      <t>セイサン</t>
    </rPh>
    <rPh sb="4" eb="6">
      <t>ギジュツ</t>
    </rPh>
    <phoneticPr fontId="3"/>
  </si>
  <si>
    <t>生産技術力</t>
    <rPh sb="0" eb="2">
      <t>セイサン</t>
    </rPh>
    <rPh sb="2" eb="4">
      <t>ギジュツ</t>
    </rPh>
    <rPh sb="4" eb="5">
      <t>リョク</t>
    </rPh>
    <phoneticPr fontId="11"/>
  </si>
  <si>
    <t>設備</t>
    <rPh sb="0" eb="2">
      <t>セツビ</t>
    </rPh>
    <phoneticPr fontId="2"/>
  </si>
  <si>
    <t>NCプログラム</t>
    <phoneticPr fontId="11"/>
  </si>
  <si>
    <t>刃具/治工具</t>
    <rPh sb="0" eb="1">
      <t>ハ</t>
    </rPh>
    <rPh sb="1" eb="2">
      <t>グ</t>
    </rPh>
    <rPh sb="3" eb="6">
      <t>ジコウグ</t>
    </rPh>
    <phoneticPr fontId="11"/>
  </si>
  <si>
    <t>作業管理</t>
    <rPh sb="0" eb="2">
      <t>サギョウ</t>
    </rPh>
    <rPh sb="2" eb="4">
      <t>カンリ</t>
    </rPh>
    <phoneticPr fontId="11"/>
  </si>
  <si>
    <t>工場管理</t>
    <rPh sb="0" eb="2">
      <t>コウジョウ</t>
    </rPh>
    <rPh sb="2" eb="4">
      <t>カンリ</t>
    </rPh>
    <phoneticPr fontId="11"/>
  </si>
  <si>
    <t>全般</t>
    <rPh sb="0" eb="2">
      <t>ゼンパン</t>
    </rPh>
    <phoneticPr fontId="2"/>
  </si>
  <si>
    <t>特殊工程管理</t>
    <rPh sb="0" eb="2">
      <t>トクシュ</t>
    </rPh>
    <rPh sb="2" eb="4">
      <t>コウテイ</t>
    </rPh>
    <rPh sb="4" eb="6">
      <t>カンリ</t>
    </rPh>
    <phoneticPr fontId="2"/>
  </si>
  <si>
    <t>設備管理</t>
    <rPh sb="0" eb="2">
      <t>セツビ</t>
    </rPh>
    <rPh sb="2" eb="4">
      <t>カンリ</t>
    </rPh>
    <phoneticPr fontId="2"/>
  </si>
  <si>
    <t>顧客承認</t>
    <rPh sb="0" eb="2">
      <t>コキャク</t>
    </rPh>
    <rPh sb="2" eb="4">
      <t>ショウニン</t>
    </rPh>
    <phoneticPr fontId="2"/>
  </si>
  <si>
    <t>検査経験</t>
    <rPh sb="0" eb="2">
      <t>ケンサ</t>
    </rPh>
    <rPh sb="2" eb="4">
      <t>ケイケン</t>
    </rPh>
    <phoneticPr fontId="17"/>
  </si>
  <si>
    <t>全般</t>
    <rPh sb="0" eb="2">
      <t>ゼンパン</t>
    </rPh>
    <phoneticPr fontId="17"/>
  </si>
  <si>
    <t>検査基準書</t>
    <rPh sb="0" eb="2">
      <t>ケンサ</t>
    </rPh>
    <rPh sb="2" eb="4">
      <t>キジュン</t>
    </rPh>
    <rPh sb="4" eb="5">
      <t>ショ</t>
    </rPh>
    <phoneticPr fontId="17"/>
  </si>
  <si>
    <t>検査装置</t>
    <rPh sb="0" eb="2">
      <t>ケンサ</t>
    </rPh>
    <rPh sb="2" eb="4">
      <t>ソウチ</t>
    </rPh>
    <phoneticPr fontId="17"/>
  </si>
  <si>
    <t>CMMプログラマー</t>
    <phoneticPr fontId="17"/>
  </si>
  <si>
    <t>検査環境</t>
    <rPh sb="0" eb="2">
      <t>ケンサ</t>
    </rPh>
    <rPh sb="2" eb="4">
      <t>カンキョウ</t>
    </rPh>
    <phoneticPr fontId="3"/>
  </si>
  <si>
    <t xml:space="preserve"> </t>
    <phoneticPr fontId="11"/>
  </si>
  <si>
    <t>人材育成／教育</t>
    <rPh sb="0" eb="2">
      <t>ジンザイ</t>
    </rPh>
    <rPh sb="2" eb="4">
      <t>イクセイ</t>
    </rPh>
    <rPh sb="5" eb="7">
      <t>キョウイク</t>
    </rPh>
    <phoneticPr fontId="3"/>
  </si>
  <si>
    <t>確認項目</t>
    <rPh sb="0" eb="2">
      <t>カクニン</t>
    </rPh>
    <rPh sb="2" eb="4">
      <t>コウモク</t>
    </rPh>
    <phoneticPr fontId="11"/>
  </si>
  <si>
    <t>会社方針</t>
    <rPh sb="0" eb="2">
      <t>カイシャ</t>
    </rPh>
    <rPh sb="2" eb="4">
      <t>ホウシン</t>
    </rPh>
    <phoneticPr fontId="3"/>
  </si>
  <si>
    <t>Yes</t>
    <phoneticPr fontId="11"/>
  </si>
  <si>
    <t>No</t>
    <phoneticPr fontId="11"/>
  </si>
  <si>
    <t>5..検査</t>
    <rPh sb="3" eb="5">
      <t>ケンサ</t>
    </rPh>
    <phoneticPr fontId="3"/>
  </si>
  <si>
    <t>6.特殊工程（特殊工程がある場合のみ）</t>
    <rPh sb="2" eb="4">
      <t>トクシュ</t>
    </rPh>
    <rPh sb="4" eb="6">
      <t>コウテイ</t>
    </rPh>
    <rPh sb="7" eb="9">
      <t>トクシュ</t>
    </rPh>
    <rPh sb="9" eb="11">
      <t>コウテイ</t>
    </rPh>
    <rPh sb="14" eb="16">
      <t>バアイ</t>
    </rPh>
    <phoneticPr fontId="3"/>
  </si>
  <si>
    <t>作業指示書</t>
    <rPh sb="0" eb="2">
      <t>サギョウ</t>
    </rPh>
    <rPh sb="2" eb="5">
      <t>シジショ</t>
    </rPh>
    <phoneticPr fontId="11"/>
  </si>
  <si>
    <t>工程管理</t>
    <rPh sb="0" eb="2">
      <t>コウテイ</t>
    </rPh>
    <rPh sb="2" eb="4">
      <t>カンリ</t>
    </rPh>
    <phoneticPr fontId="11"/>
  </si>
  <si>
    <t>達成率(%)</t>
    <rPh sb="0" eb="2">
      <t>タッセイ</t>
    </rPh>
    <rPh sb="2" eb="3">
      <t>リツ</t>
    </rPh>
    <phoneticPr fontId="11"/>
  </si>
  <si>
    <t>分野</t>
    <rPh sb="0" eb="2">
      <t>ブンヤ</t>
    </rPh>
    <phoneticPr fontId="3"/>
  </si>
  <si>
    <t>認定取得</t>
    <rPh sb="0" eb="2">
      <t>ニンテイ</t>
    </rPh>
    <rPh sb="2" eb="4">
      <t>シュトク</t>
    </rPh>
    <phoneticPr fontId="11"/>
  </si>
  <si>
    <t>全般</t>
    <rPh sb="0" eb="2">
      <t>ゼンパン</t>
    </rPh>
    <phoneticPr fontId="3"/>
  </si>
  <si>
    <t>No</t>
    <phoneticPr fontId="3"/>
  </si>
  <si>
    <t xml:space="preserve">NCプログラムの作成者、承認者などの認定基準はありますか。
</t>
    <phoneticPr fontId="3"/>
  </si>
  <si>
    <t>1．組織・購買</t>
    <rPh sb="2" eb="4">
      <t>ソシキ</t>
    </rPh>
    <rPh sb="5" eb="7">
      <t>コウバイ</t>
    </rPh>
    <phoneticPr fontId="3"/>
  </si>
  <si>
    <t>Yes</t>
    <phoneticPr fontId="3"/>
  </si>
  <si>
    <t>図面や作業手順書など、技術資料の発行・改訂・配布手順を定め、常に最新版で作業を実行していますか。</t>
    <rPh sb="0" eb="2">
      <t>ズメン</t>
    </rPh>
    <rPh sb="3" eb="5">
      <t>サギョウ</t>
    </rPh>
    <rPh sb="5" eb="7">
      <t>テジュン</t>
    </rPh>
    <rPh sb="7" eb="8">
      <t>ショ</t>
    </rPh>
    <rPh sb="11" eb="13">
      <t>ギジュツ</t>
    </rPh>
    <rPh sb="13" eb="15">
      <t>シリョウ</t>
    </rPh>
    <rPh sb="16" eb="18">
      <t>ハッコウ</t>
    </rPh>
    <rPh sb="19" eb="21">
      <t>カイテイ</t>
    </rPh>
    <rPh sb="22" eb="24">
      <t>ハイフ</t>
    </rPh>
    <rPh sb="24" eb="26">
      <t>テジュン</t>
    </rPh>
    <rPh sb="27" eb="28">
      <t>サダ</t>
    </rPh>
    <rPh sb="30" eb="31">
      <t>ツネ</t>
    </rPh>
    <rPh sb="32" eb="34">
      <t>サイシン</t>
    </rPh>
    <rPh sb="34" eb="35">
      <t>バン</t>
    </rPh>
    <rPh sb="36" eb="38">
      <t>サギョウ</t>
    </rPh>
    <rPh sb="39" eb="41">
      <t>ジッコウ</t>
    </rPh>
    <phoneticPr fontId="2"/>
  </si>
  <si>
    <t>購買管理</t>
    <rPh sb="0" eb="2">
      <t>コウバイ</t>
    </rPh>
    <rPh sb="2" eb="4">
      <t>カンリ</t>
    </rPh>
    <phoneticPr fontId="3"/>
  </si>
  <si>
    <t>定期点検/校正</t>
    <rPh sb="0" eb="2">
      <t>テイキ</t>
    </rPh>
    <rPh sb="2" eb="4">
      <t>テンケン</t>
    </rPh>
    <rPh sb="5" eb="6">
      <t>コウ</t>
    </rPh>
    <rPh sb="6" eb="7">
      <t>セイ</t>
    </rPh>
    <phoneticPr fontId="3"/>
  </si>
  <si>
    <t xml:space="preserve">遅れをリカバリする仕組みはありますか。
</t>
    <rPh sb="0" eb="1">
      <t>オク</t>
    </rPh>
    <rPh sb="9" eb="11">
      <t>シク</t>
    </rPh>
    <phoneticPr fontId="3"/>
  </si>
  <si>
    <t xml:space="preserve">生産計画時のリソースの負荷をどのように算定していますか。
</t>
    <rPh sb="0" eb="2">
      <t>セイサン</t>
    </rPh>
    <rPh sb="2" eb="4">
      <t>ケイカク</t>
    </rPh>
    <rPh sb="4" eb="5">
      <t>ジ</t>
    </rPh>
    <rPh sb="11" eb="13">
      <t>フカ</t>
    </rPh>
    <rPh sb="19" eb="21">
      <t>サンテイ</t>
    </rPh>
    <phoneticPr fontId="3"/>
  </si>
  <si>
    <t xml:space="preserve">計測器・ゲージ類の管理手順（含校正周期）を定めて、実行していますか。
</t>
    <rPh sb="0" eb="3">
      <t>ケイソクキ</t>
    </rPh>
    <rPh sb="7" eb="8">
      <t>ルイ</t>
    </rPh>
    <rPh sb="9" eb="11">
      <t>カンリ</t>
    </rPh>
    <rPh sb="11" eb="13">
      <t>テジュン</t>
    </rPh>
    <rPh sb="14" eb="15">
      <t>フク</t>
    </rPh>
    <rPh sb="15" eb="17">
      <t>コウセイ</t>
    </rPh>
    <rPh sb="17" eb="19">
      <t>シュウキ</t>
    </rPh>
    <rPh sb="21" eb="22">
      <t>サダ</t>
    </rPh>
    <rPh sb="25" eb="27">
      <t>ジッコウ</t>
    </rPh>
    <phoneticPr fontId="5"/>
  </si>
  <si>
    <t xml:space="preserve">購買・外注時の供給者への品質要求や、受入検査の方法を定めて、実行していますか。
</t>
    <rPh sb="0" eb="2">
      <t>コウバイ</t>
    </rPh>
    <rPh sb="3" eb="5">
      <t>ガイチュウ</t>
    </rPh>
    <rPh sb="5" eb="6">
      <t>ジ</t>
    </rPh>
    <rPh sb="7" eb="10">
      <t>キョウキュウシャ</t>
    </rPh>
    <rPh sb="12" eb="14">
      <t>ヒンシツ</t>
    </rPh>
    <rPh sb="14" eb="16">
      <t>ヨウキュウ</t>
    </rPh>
    <rPh sb="18" eb="20">
      <t>ウケイレ</t>
    </rPh>
    <rPh sb="20" eb="22">
      <t>ケンサ</t>
    </rPh>
    <rPh sb="23" eb="25">
      <t>ホウホウ</t>
    </rPh>
    <rPh sb="26" eb="27">
      <t>サダ</t>
    </rPh>
    <rPh sb="30" eb="32">
      <t>ジッコウ</t>
    </rPh>
    <phoneticPr fontId="3"/>
  </si>
  <si>
    <t xml:space="preserve">検査記録の保管方法と保存期間を定め、実行していますか。
</t>
    <rPh sb="0" eb="2">
      <t>ケンサ</t>
    </rPh>
    <rPh sb="2" eb="4">
      <t>キロク</t>
    </rPh>
    <rPh sb="5" eb="7">
      <t>ホカン</t>
    </rPh>
    <rPh sb="7" eb="9">
      <t>ホウホウ</t>
    </rPh>
    <rPh sb="10" eb="12">
      <t>ホゾン</t>
    </rPh>
    <rPh sb="12" eb="14">
      <t>キカン</t>
    </rPh>
    <rPh sb="15" eb="16">
      <t>サダ</t>
    </rPh>
    <rPh sb="18" eb="20">
      <t>ジッコウ</t>
    </rPh>
    <phoneticPr fontId="4"/>
  </si>
  <si>
    <t xml:space="preserve">不適合を報告し、顧客承認を得ていますか。
</t>
    <rPh sb="0" eb="3">
      <t>フテキゴウ</t>
    </rPh>
    <rPh sb="4" eb="6">
      <t>ホウコク</t>
    </rPh>
    <rPh sb="8" eb="10">
      <t>コキャク</t>
    </rPh>
    <rPh sb="10" eb="12">
      <t>ショウニン</t>
    </rPh>
    <rPh sb="13" eb="14">
      <t>エ</t>
    </rPh>
    <phoneticPr fontId="3"/>
  </si>
  <si>
    <t xml:space="preserve">とった是正措置が有効であるか確認していますか。
</t>
    <phoneticPr fontId="3"/>
  </si>
  <si>
    <t xml:space="preserve">自社で工程設計が可能ですか。
</t>
    <rPh sb="0" eb="2">
      <t>ジシャ</t>
    </rPh>
    <rPh sb="3" eb="5">
      <t>コウテイ</t>
    </rPh>
    <rPh sb="5" eb="7">
      <t>セッケイ</t>
    </rPh>
    <rPh sb="8" eb="10">
      <t>カノウ</t>
    </rPh>
    <phoneticPr fontId="3"/>
  </si>
  <si>
    <t xml:space="preserve">PFMEA 等を使用して、工程上のリスクの先取りをしていますか。
</t>
    <rPh sb="6" eb="7">
      <t>トウ</t>
    </rPh>
    <rPh sb="8" eb="10">
      <t>シヨウ</t>
    </rPh>
    <rPh sb="13" eb="15">
      <t>コウテイ</t>
    </rPh>
    <rPh sb="15" eb="16">
      <t>ジョウ</t>
    </rPh>
    <rPh sb="21" eb="23">
      <t>サキド</t>
    </rPh>
    <phoneticPr fontId="3"/>
  </si>
  <si>
    <t xml:space="preserve">工作機械の保守点検管理基準はありますか。
</t>
    <rPh sb="0" eb="2">
      <t>コウサク</t>
    </rPh>
    <rPh sb="2" eb="4">
      <t>キカイ</t>
    </rPh>
    <rPh sb="5" eb="7">
      <t>ホシュ</t>
    </rPh>
    <rPh sb="7" eb="9">
      <t>テンケン</t>
    </rPh>
    <rPh sb="9" eb="11">
      <t>カンリ</t>
    </rPh>
    <rPh sb="11" eb="13">
      <t>キジュン</t>
    </rPh>
    <phoneticPr fontId="3"/>
  </si>
  <si>
    <t xml:space="preserve">工作機械に停電時など電力喪失時の部品保護機能(ＵＰＳなど)はありますか。
</t>
    <rPh sb="0" eb="2">
      <t>コウサク</t>
    </rPh>
    <rPh sb="2" eb="4">
      <t>キカイ</t>
    </rPh>
    <rPh sb="5" eb="8">
      <t>テイデンジ</t>
    </rPh>
    <rPh sb="10" eb="12">
      <t>デンリョク</t>
    </rPh>
    <rPh sb="12" eb="14">
      <t>ソウシツ</t>
    </rPh>
    <rPh sb="14" eb="15">
      <t>ジ</t>
    </rPh>
    <rPh sb="18" eb="20">
      <t>ホゴ</t>
    </rPh>
    <rPh sb="20" eb="22">
      <t>キノウ</t>
    </rPh>
    <phoneticPr fontId="3"/>
  </si>
  <si>
    <t xml:space="preserve">ＮＣプログラムと加工部品及び加工機械との紐付けはできていますか。
</t>
    <rPh sb="12" eb="13">
      <t>オヨ</t>
    </rPh>
    <rPh sb="14" eb="16">
      <t>カコウ</t>
    </rPh>
    <rPh sb="16" eb="18">
      <t>キカイ</t>
    </rPh>
    <phoneticPr fontId="3"/>
  </si>
  <si>
    <t xml:space="preserve">使用済と新品の刃具を識別して分けていますか。
</t>
    <rPh sb="0" eb="2">
      <t>シヨウ</t>
    </rPh>
    <rPh sb="2" eb="3">
      <t>スミ</t>
    </rPh>
    <rPh sb="4" eb="6">
      <t>シンピン</t>
    </rPh>
    <rPh sb="7" eb="9">
      <t>ハグ</t>
    </rPh>
    <rPh sb="10" eb="12">
      <t>シキベツ</t>
    </rPh>
    <rPh sb="14" eb="15">
      <t>ワ</t>
    </rPh>
    <phoneticPr fontId="14"/>
  </si>
  <si>
    <t>作業員/
検査員の管理</t>
    <rPh sb="0" eb="3">
      <t>サギョウイン</t>
    </rPh>
    <rPh sb="5" eb="8">
      <t>ケンサイン</t>
    </rPh>
    <rPh sb="9" eb="11">
      <t>カンリ</t>
    </rPh>
    <phoneticPr fontId="3"/>
  </si>
  <si>
    <t>各加工実績時間（内段取り時間/外段取り時間/マシン占有時間/手扱時間など）を管理記録していますか。</t>
    <rPh sb="0" eb="1">
      <t>カク</t>
    </rPh>
    <rPh sb="1" eb="3">
      <t>カコウ</t>
    </rPh>
    <rPh sb="3" eb="5">
      <t>ジッセキ</t>
    </rPh>
    <rPh sb="5" eb="7">
      <t>ジカン</t>
    </rPh>
    <rPh sb="40" eb="42">
      <t>キロク</t>
    </rPh>
    <phoneticPr fontId="3"/>
  </si>
  <si>
    <t>会社方針に沿った業務拡大計画はありますか。</t>
    <rPh sb="0" eb="2">
      <t>カイシャ</t>
    </rPh>
    <rPh sb="2" eb="4">
      <t>ホウシン</t>
    </rPh>
    <rPh sb="5" eb="6">
      <t>ソ</t>
    </rPh>
    <rPh sb="8" eb="10">
      <t>ギョウム</t>
    </rPh>
    <rPh sb="10" eb="12">
      <t>カクダイ</t>
    </rPh>
    <rPh sb="12" eb="14">
      <t>ケイカク</t>
    </rPh>
    <phoneticPr fontId="3"/>
  </si>
  <si>
    <t>業務拡大計画に沿った投資計画（設備、人員など）はありますか。</t>
    <rPh sb="0" eb="2">
      <t>ギョウム</t>
    </rPh>
    <rPh sb="2" eb="4">
      <t>カクダイ</t>
    </rPh>
    <phoneticPr fontId="11"/>
  </si>
  <si>
    <t xml:space="preserve">生産管理表に基づいた生産計画を立案していますか。
</t>
    <rPh sb="10" eb="12">
      <t>セイサン</t>
    </rPh>
    <rPh sb="12" eb="14">
      <t>ケイカク</t>
    </rPh>
    <rPh sb="15" eb="17">
      <t>リツアン</t>
    </rPh>
    <phoneticPr fontId="9"/>
  </si>
  <si>
    <t>顧客要求納期に対して遅延リスクを考慮（余裕期間を設定する等）していますか。</t>
    <phoneticPr fontId="11"/>
  </si>
  <si>
    <t xml:space="preserve">生産計画は、関係部門で共有される環境が整っていますか。
</t>
    <rPh sb="0" eb="2">
      <t>セイサン</t>
    </rPh>
    <rPh sb="2" eb="4">
      <t>ケイカク</t>
    </rPh>
    <rPh sb="6" eb="8">
      <t>カンケイ</t>
    </rPh>
    <rPh sb="8" eb="10">
      <t>ブモン</t>
    </rPh>
    <rPh sb="9" eb="10">
      <t>モン</t>
    </rPh>
    <rPh sb="11" eb="13">
      <t>キョウユウ</t>
    </rPh>
    <rPh sb="16" eb="18">
      <t>カンキョウ</t>
    </rPh>
    <rPh sb="19" eb="20">
      <t>トトノ</t>
    </rPh>
    <phoneticPr fontId="3"/>
  </si>
  <si>
    <t>実施されている場合、原因分析の手法はどのようなものですか。</t>
    <rPh sb="0" eb="2">
      <t>ジッシ</t>
    </rPh>
    <rPh sb="7" eb="9">
      <t>バアイ</t>
    </rPh>
    <phoneticPr fontId="11"/>
  </si>
  <si>
    <t xml:space="preserve">現品に加工指示書（加工命令書）を常に添付していますか。
</t>
    <rPh sb="0" eb="2">
      <t>ゲンピン</t>
    </rPh>
    <rPh sb="3" eb="5">
      <t>カコウ</t>
    </rPh>
    <rPh sb="5" eb="8">
      <t>シジショ</t>
    </rPh>
    <rPh sb="9" eb="11">
      <t>カコウ</t>
    </rPh>
    <rPh sb="11" eb="14">
      <t>メイレイショ</t>
    </rPh>
    <rPh sb="16" eb="17">
      <t>ツネ</t>
    </rPh>
    <rPh sb="18" eb="20">
      <t>テンプ</t>
    </rPh>
    <phoneticPr fontId="3"/>
  </si>
  <si>
    <t>CMMプログラムの改訂手順および改訂権限が明確になっていますか。</t>
    <phoneticPr fontId="11"/>
  </si>
  <si>
    <t>NCプログラムのチェック体制はありますか。　</t>
    <rPh sb="12" eb="14">
      <t>タイセイ</t>
    </rPh>
    <phoneticPr fontId="3"/>
  </si>
  <si>
    <t>NCプログラムの作成者、承認者、作成日、承認日は明確ですか。</t>
    <phoneticPr fontId="11"/>
  </si>
  <si>
    <t xml:space="preserve">保持具を含めた治工具の維持管理基準はありますか。
</t>
    <rPh sb="0" eb="2">
      <t>ホジ</t>
    </rPh>
    <rPh sb="2" eb="3">
      <t>グ</t>
    </rPh>
    <rPh sb="4" eb="5">
      <t>フク</t>
    </rPh>
    <rPh sb="7" eb="10">
      <t>ジコウグ</t>
    </rPh>
    <rPh sb="11" eb="13">
      <t>イジ</t>
    </rPh>
    <rPh sb="13" eb="15">
      <t>カンリ</t>
    </rPh>
    <rPh sb="15" eb="17">
      <t>キジュン</t>
    </rPh>
    <phoneticPr fontId="14"/>
  </si>
  <si>
    <t>保持具を含めた治工具の点検の頻度、使用可否の基準はありますか。</t>
    <rPh sb="0" eb="2">
      <t>ホジ</t>
    </rPh>
    <rPh sb="2" eb="3">
      <t>グ</t>
    </rPh>
    <rPh sb="4" eb="5">
      <t>フク</t>
    </rPh>
    <rPh sb="7" eb="10">
      <t>ジコウグ</t>
    </rPh>
    <phoneticPr fontId="11"/>
  </si>
  <si>
    <t xml:space="preserve">作業者の力量管理表はありますか。
</t>
    <rPh sb="0" eb="3">
      <t>サギョウシャ</t>
    </rPh>
    <rPh sb="4" eb="6">
      <t>リキリョウ</t>
    </rPh>
    <rPh sb="6" eb="8">
      <t>カンリ</t>
    </rPh>
    <rPh sb="8" eb="9">
      <t>ヒョウ</t>
    </rPh>
    <phoneticPr fontId="3"/>
  </si>
  <si>
    <t xml:space="preserve">工作機械の静的精度を定期的に測定していますか。
</t>
    <phoneticPr fontId="3"/>
  </si>
  <si>
    <t>航空機用部品の量産経験がある場合、部品名称と月産数量を教えてください。</t>
    <rPh sb="21" eb="23">
      <t>ゲッサン</t>
    </rPh>
    <rPh sb="23" eb="25">
      <t>スウリョウ</t>
    </rPh>
    <rPh sb="26" eb="27">
      <t>オシ</t>
    </rPh>
    <phoneticPr fontId="11"/>
  </si>
  <si>
    <t xml:space="preserve">会社全体で共通の力量管理／教育の仕組みはありますか。
</t>
    <rPh sb="0" eb="2">
      <t>カイシャ</t>
    </rPh>
    <rPh sb="2" eb="4">
      <t>ゼンタイ</t>
    </rPh>
    <rPh sb="5" eb="7">
      <t>キョウツウ</t>
    </rPh>
    <rPh sb="13" eb="15">
      <t>キョウイク</t>
    </rPh>
    <rPh sb="16" eb="18">
      <t>シク</t>
    </rPh>
    <phoneticPr fontId="3"/>
  </si>
  <si>
    <t xml:space="preserve">注文書等の要求事項のレビュー結果について、評価基準はありますか。
</t>
    <rPh sb="0" eb="3">
      <t>チュウモンショ</t>
    </rPh>
    <rPh sb="1" eb="2">
      <t>ジュチュウ</t>
    </rPh>
    <rPh sb="3" eb="4">
      <t>トウ</t>
    </rPh>
    <rPh sb="14" eb="16">
      <t>ケッカ</t>
    </rPh>
    <rPh sb="21" eb="23">
      <t>ヒョウカ</t>
    </rPh>
    <rPh sb="23" eb="25">
      <t>キジュン</t>
    </rPh>
    <phoneticPr fontId="3"/>
  </si>
  <si>
    <t>生産管理部門はありますか。
また、貴社における生産管理部門の定義と役割分担を教えてください。</t>
    <rPh sb="0" eb="2">
      <t>セイサン</t>
    </rPh>
    <rPh sb="2" eb="4">
      <t>カンリ</t>
    </rPh>
    <rPh sb="4" eb="6">
      <t>ブモン</t>
    </rPh>
    <rPh sb="17" eb="19">
      <t>キシャ</t>
    </rPh>
    <rPh sb="23" eb="25">
      <t>セイサン</t>
    </rPh>
    <rPh sb="25" eb="27">
      <t>カンリ</t>
    </rPh>
    <rPh sb="27" eb="29">
      <t>ブモン</t>
    </rPh>
    <rPh sb="30" eb="32">
      <t>テイギ</t>
    </rPh>
    <rPh sb="33" eb="35">
      <t>ヤクワリ</t>
    </rPh>
    <rPh sb="35" eb="37">
      <t>ブンタン</t>
    </rPh>
    <rPh sb="38" eb="39">
      <t>オシ</t>
    </rPh>
    <phoneticPr fontId="3"/>
  </si>
  <si>
    <t xml:space="preserve">中長期計画上の過負荷予測が検知できる仕組みはありますか。
</t>
    <rPh sb="0" eb="3">
      <t>チュウチョウキ</t>
    </rPh>
    <rPh sb="3" eb="5">
      <t>ケイカク</t>
    </rPh>
    <rPh sb="5" eb="6">
      <t>ジョウ</t>
    </rPh>
    <rPh sb="7" eb="10">
      <t>カフカ</t>
    </rPh>
    <rPh sb="10" eb="12">
      <t>ヨソク</t>
    </rPh>
    <rPh sb="13" eb="15">
      <t>ケンチ</t>
    </rPh>
    <rPh sb="18" eb="20">
      <t>シク</t>
    </rPh>
    <phoneticPr fontId="3"/>
  </si>
  <si>
    <t xml:space="preserve">品質保証・品質管理（検査含む）を行う組織はありますか。
</t>
    <rPh sb="2" eb="4">
      <t>ホショウ</t>
    </rPh>
    <rPh sb="5" eb="7">
      <t>ヒンシツ</t>
    </rPh>
    <rPh sb="7" eb="9">
      <t>カンリ</t>
    </rPh>
    <rPh sb="10" eb="12">
      <t>ケンサ</t>
    </rPh>
    <rPh sb="12" eb="13">
      <t>フク</t>
    </rPh>
    <rPh sb="16" eb="17">
      <t>オコナ</t>
    </rPh>
    <rPh sb="18" eb="20">
      <t>ソシキ</t>
    </rPh>
    <phoneticPr fontId="3"/>
  </si>
  <si>
    <t xml:space="preserve">航空機用部品の量産経験はありますか？
</t>
    <rPh sb="0" eb="3">
      <t>コウクウキ</t>
    </rPh>
    <rPh sb="3" eb="4">
      <t>ヨウ</t>
    </rPh>
    <rPh sb="4" eb="6">
      <t>ブヒン</t>
    </rPh>
    <rPh sb="7" eb="9">
      <t>リョウサン</t>
    </rPh>
    <rPh sb="9" eb="11">
      <t>ケイケン</t>
    </rPh>
    <phoneticPr fontId="3"/>
  </si>
  <si>
    <t xml:space="preserve">生産技術者の力量管理表はありますか。
</t>
    <rPh sb="0" eb="2">
      <t>セイサン</t>
    </rPh>
    <rPh sb="2" eb="4">
      <t>ギジュツ</t>
    </rPh>
    <rPh sb="4" eb="5">
      <t>シャ</t>
    </rPh>
    <rPh sb="6" eb="8">
      <t>リキリョウ</t>
    </rPh>
    <rPh sb="8" eb="10">
      <t>カンリ</t>
    </rPh>
    <rPh sb="10" eb="11">
      <t>ヒョウ</t>
    </rPh>
    <phoneticPr fontId="3"/>
  </si>
  <si>
    <t xml:space="preserve">工程表、治工具図面、作業指示書はありますか。
</t>
    <rPh sb="0" eb="2">
      <t>コウテイ</t>
    </rPh>
    <rPh sb="2" eb="3">
      <t>ヒョウ</t>
    </rPh>
    <rPh sb="4" eb="7">
      <t>ジコウグ</t>
    </rPh>
    <rPh sb="7" eb="9">
      <t>ズメン</t>
    </rPh>
    <rPh sb="10" eb="12">
      <t>サギョウ</t>
    </rPh>
    <rPh sb="12" eb="15">
      <t>シジショ</t>
    </rPh>
    <phoneticPr fontId="3"/>
  </si>
  <si>
    <t>初回加工時の作業者の選定基準はありますか。</t>
  </si>
  <si>
    <t xml:space="preserve">航空機用部品の検査経験はありますか。
</t>
    <rPh sb="0" eb="3">
      <t>コウクウキ</t>
    </rPh>
    <rPh sb="3" eb="4">
      <t>ヨウ</t>
    </rPh>
    <rPh sb="4" eb="6">
      <t>ブヒン</t>
    </rPh>
    <rPh sb="7" eb="9">
      <t>ケンサ</t>
    </rPh>
    <rPh sb="9" eb="11">
      <t>ケイケン</t>
    </rPh>
    <phoneticPr fontId="3"/>
  </si>
  <si>
    <t xml:space="preserve">個々の部品に対して作業指示書はありますか。
</t>
    <rPh sb="0" eb="2">
      <t>ココ</t>
    </rPh>
    <rPh sb="3" eb="5">
      <t>ブヒン</t>
    </rPh>
    <rPh sb="6" eb="7">
      <t>タイ</t>
    </rPh>
    <rPh sb="9" eb="11">
      <t>サギョウ</t>
    </rPh>
    <rPh sb="11" eb="14">
      <t>シジショ</t>
    </rPh>
    <phoneticPr fontId="3"/>
  </si>
  <si>
    <t xml:space="preserve">完成品・不具合品は隔離され、それぞれ定められた場所に保管していますか。
</t>
    <rPh sb="0" eb="2">
      <t>カンセイ</t>
    </rPh>
    <rPh sb="2" eb="3">
      <t>ヒン</t>
    </rPh>
    <rPh sb="4" eb="7">
      <t>フグアイ</t>
    </rPh>
    <rPh sb="7" eb="8">
      <t>ヒン</t>
    </rPh>
    <rPh sb="9" eb="11">
      <t>カクリ</t>
    </rPh>
    <rPh sb="18" eb="19">
      <t>サダ</t>
    </rPh>
    <rPh sb="23" eb="25">
      <t>バショ</t>
    </rPh>
    <rPh sb="26" eb="28">
      <t>ホカン</t>
    </rPh>
    <phoneticPr fontId="3"/>
  </si>
  <si>
    <t>品質マニュアルまたは品質保証プログラムが作成され、必要な細部手順を記述した手順書を作成していますか。</t>
    <rPh sb="0" eb="2">
      <t>ヒンシツ</t>
    </rPh>
    <rPh sb="10" eb="12">
      <t>ヒンシツ</t>
    </rPh>
    <rPh sb="12" eb="14">
      <t>ホショウ</t>
    </rPh>
    <rPh sb="20" eb="22">
      <t>サクセイ</t>
    </rPh>
    <rPh sb="25" eb="27">
      <t>ヒツヨウ</t>
    </rPh>
    <rPh sb="28" eb="30">
      <t>サイブ</t>
    </rPh>
    <rPh sb="30" eb="32">
      <t>テジュン</t>
    </rPh>
    <rPh sb="33" eb="35">
      <t>キジュツ</t>
    </rPh>
    <rPh sb="37" eb="39">
      <t>テジュン</t>
    </rPh>
    <rPh sb="39" eb="40">
      <t>ショ</t>
    </rPh>
    <rPh sb="41" eb="43">
      <t>サクセイ</t>
    </rPh>
    <phoneticPr fontId="3"/>
  </si>
  <si>
    <t xml:space="preserve">製造方法の妥当性を確認し、管理していますか。
</t>
  </si>
  <si>
    <t>温度計測値を記録していますか。</t>
    <rPh sb="0" eb="2">
      <t>オンド</t>
    </rPh>
    <phoneticPr fontId="11"/>
  </si>
  <si>
    <t>工場内温度分布を把握していますか。</t>
  </si>
  <si>
    <t>太陽光の影響を考慮していますか。</t>
    <rPh sb="7" eb="9">
      <t>コウリョ</t>
    </rPh>
    <phoneticPr fontId="11"/>
  </si>
  <si>
    <t>検査場の照度と温度を管理していますか。　</t>
    <rPh sb="0" eb="2">
      <t>ケンサ</t>
    </rPh>
    <rPh sb="2" eb="3">
      <t>バ</t>
    </rPh>
    <rPh sb="4" eb="6">
      <t>ショウド</t>
    </rPh>
    <rPh sb="7" eb="9">
      <t>オンド</t>
    </rPh>
    <rPh sb="10" eb="12">
      <t>カンリ</t>
    </rPh>
    <phoneticPr fontId="4"/>
  </si>
  <si>
    <t xml:space="preserve">定期点検について、規程等で定義していますか。
</t>
  </si>
  <si>
    <t xml:space="preserve">校正方法・頻度などは、規程等で定義していますか。
</t>
  </si>
  <si>
    <t xml:space="preserve">設備の管理および点検手順を文書化していますか。
</t>
    <rPh sb="0" eb="2">
      <t>セツビ</t>
    </rPh>
    <rPh sb="3" eb="5">
      <t>カンリ</t>
    </rPh>
    <rPh sb="8" eb="10">
      <t>テンケン</t>
    </rPh>
    <rPh sb="10" eb="12">
      <t>テジュン</t>
    </rPh>
    <rPh sb="13" eb="16">
      <t>ブンショカ</t>
    </rPh>
    <phoneticPr fontId="2"/>
  </si>
  <si>
    <t>0.航空機エンジンビジネスへの取り組み</t>
    <rPh sb="2" eb="5">
      <t>コウクウキ</t>
    </rPh>
    <rPh sb="15" eb="16">
      <t>ト</t>
    </rPh>
    <rPh sb="17" eb="18">
      <t>ク</t>
    </rPh>
    <phoneticPr fontId="11"/>
  </si>
  <si>
    <r>
      <t>特殊工程の管理手順</t>
    </r>
    <r>
      <rPr>
        <b/>
        <sz val="16"/>
        <rFont val="ＭＳ Ｐゴシック"/>
        <family val="3"/>
        <charset val="128"/>
        <scheme val="minor"/>
      </rPr>
      <t>を</t>
    </r>
    <r>
      <rPr>
        <sz val="16"/>
        <rFont val="ＭＳ Ｐゴシック"/>
        <family val="3"/>
        <charset val="128"/>
        <scheme val="minor"/>
      </rPr>
      <t xml:space="preserve">文書化していますか。
</t>
    </r>
    <rPh sb="0" eb="2">
      <t>トクシュ</t>
    </rPh>
    <rPh sb="2" eb="4">
      <t>コウテイ</t>
    </rPh>
    <rPh sb="5" eb="7">
      <t>カンリ</t>
    </rPh>
    <rPh sb="7" eb="9">
      <t>テジュン</t>
    </rPh>
    <rPh sb="10" eb="13">
      <t>ブンショカ</t>
    </rPh>
    <phoneticPr fontId="2"/>
  </si>
  <si>
    <r>
      <t>作業員/検査員の管理手順</t>
    </r>
    <r>
      <rPr>
        <b/>
        <sz val="16"/>
        <rFont val="ＭＳ Ｐゴシック"/>
        <family val="3"/>
        <charset val="128"/>
        <scheme val="minor"/>
      </rPr>
      <t>を</t>
    </r>
    <r>
      <rPr>
        <sz val="16"/>
        <rFont val="ＭＳ Ｐゴシック"/>
        <family val="3"/>
        <charset val="128"/>
        <scheme val="minor"/>
      </rPr>
      <t xml:space="preserve">文書化していますか。
</t>
    </r>
    <rPh sb="0" eb="3">
      <t>サギョウイン</t>
    </rPh>
    <rPh sb="4" eb="7">
      <t>ケンサイン</t>
    </rPh>
    <rPh sb="8" eb="10">
      <t>カンリ</t>
    </rPh>
    <rPh sb="10" eb="12">
      <t>テジュン</t>
    </rPh>
    <rPh sb="13" eb="16">
      <t>ブンショカ</t>
    </rPh>
    <phoneticPr fontId="2"/>
  </si>
  <si>
    <t>情報セキュリティについての規程等はありますか。</t>
    <rPh sb="0" eb="2">
      <t>ジョウホウ</t>
    </rPh>
    <phoneticPr fontId="3"/>
  </si>
  <si>
    <t xml:space="preserve">不適合品の流出を防ぐ管理を含んだ規程等を策定していますか。
</t>
    <rPh sb="0" eb="3">
      <t>フテキゴウ</t>
    </rPh>
    <rPh sb="3" eb="4">
      <t>ヒン</t>
    </rPh>
    <rPh sb="5" eb="7">
      <t>リュウシュツ</t>
    </rPh>
    <rPh sb="8" eb="9">
      <t>フセ</t>
    </rPh>
    <rPh sb="10" eb="12">
      <t>カンリ</t>
    </rPh>
    <rPh sb="13" eb="14">
      <t>フク</t>
    </rPh>
    <rPh sb="20" eb="22">
      <t>サクテイ</t>
    </rPh>
    <phoneticPr fontId="3"/>
  </si>
  <si>
    <t xml:space="preserve">サプライヤ選定時に、サプライヤに対する審査等をおこなっていますか。
</t>
    <rPh sb="5" eb="7">
      <t>センテイ</t>
    </rPh>
    <rPh sb="7" eb="8">
      <t>ジ</t>
    </rPh>
    <rPh sb="16" eb="17">
      <t>タイ</t>
    </rPh>
    <rPh sb="19" eb="21">
      <t>シンサ</t>
    </rPh>
    <rPh sb="21" eb="22">
      <t>トウ</t>
    </rPh>
    <phoneticPr fontId="3"/>
  </si>
  <si>
    <t xml:space="preserve">サプライヤからの納入品に対して、貴社での受入検査をおこなっていますか。
</t>
    <rPh sb="8" eb="10">
      <t>ノウニュウ</t>
    </rPh>
    <rPh sb="10" eb="11">
      <t>ヒン</t>
    </rPh>
    <rPh sb="12" eb="13">
      <t>タイ</t>
    </rPh>
    <rPh sb="16" eb="18">
      <t>キシャ</t>
    </rPh>
    <phoneticPr fontId="3"/>
  </si>
  <si>
    <t>業務で取り扱う電子データ（製品品質記録、NCプログラム、CMMプログラムを含む）について、バックアップをおこなっていますか。</t>
    <rPh sb="0" eb="2">
      <t>ギョウム</t>
    </rPh>
    <rPh sb="3" eb="4">
      <t>ト</t>
    </rPh>
    <rPh sb="5" eb="6">
      <t>アツカ</t>
    </rPh>
    <rPh sb="7" eb="9">
      <t>デンシ</t>
    </rPh>
    <rPh sb="13" eb="15">
      <t>セイヒン</t>
    </rPh>
    <rPh sb="15" eb="17">
      <t>ヒンシツ</t>
    </rPh>
    <rPh sb="17" eb="19">
      <t>キロク</t>
    </rPh>
    <rPh sb="37" eb="38">
      <t>フク</t>
    </rPh>
    <phoneticPr fontId="3"/>
  </si>
  <si>
    <t>展開された最新の生産計画情報を元に現場と加工スケジュールの調整を定期的におこなっていますか。</t>
    <rPh sb="0" eb="2">
      <t>テンカイ</t>
    </rPh>
    <rPh sb="5" eb="7">
      <t>サイシン</t>
    </rPh>
    <rPh sb="8" eb="10">
      <t>セイサン</t>
    </rPh>
    <rPh sb="10" eb="12">
      <t>ケイカク</t>
    </rPh>
    <rPh sb="12" eb="14">
      <t>ジョウホウ</t>
    </rPh>
    <rPh sb="15" eb="16">
      <t>モト</t>
    </rPh>
    <rPh sb="17" eb="19">
      <t>ゲンバ</t>
    </rPh>
    <rPh sb="20" eb="22">
      <t>カコウ</t>
    </rPh>
    <rPh sb="29" eb="31">
      <t>チョウセイ</t>
    </rPh>
    <rPh sb="32" eb="35">
      <t>テイキテキ</t>
    </rPh>
    <phoneticPr fontId="3"/>
  </si>
  <si>
    <t xml:space="preserve">納期遅れの問題に対して、原因分析および対策をおこなっていますか。
</t>
    <rPh sb="0" eb="2">
      <t>ノウキ</t>
    </rPh>
    <rPh sb="2" eb="3">
      <t>オク</t>
    </rPh>
    <rPh sb="5" eb="7">
      <t>モンダイ</t>
    </rPh>
    <rPh sb="8" eb="9">
      <t>タイ</t>
    </rPh>
    <rPh sb="12" eb="14">
      <t>ゲンイン</t>
    </rPh>
    <rPh sb="14" eb="16">
      <t>ブンセキ</t>
    </rPh>
    <rPh sb="19" eb="21">
      <t>タイサク</t>
    </rPh>
    <phoneticPr fontId="3"/>
  </si>
  <si>
    <t xml:space="preserve">不適合発生時、不適合分析を実施し是正対策を講じていますか。
</t>
    <rPh sb="0" eb="3">
      <t>フテキゴウ</t>
    </rPh>
    <rPh sb="3" eb="5">
      <t>ハッセイ</t>
    </rPh>
    <rPh sb="5" eb="6">
      <t>ジ</t>
    </rPh>
    <rPh sb="7" eb="10">
      <t>フテキゴウ</t>
    </rPh>
    <rPh sb="10" eb="12">
      <t>ブンセキ</t>
    </rPh>
    <rPh sb="13" eb="15">
      <t>ジッシ</t>
    </rPh>
    <rPh sb="16" eb="18">
      <t>ゼセイ</t>
    </rPh>
    <rPh sb="18" eb="20">
      <t>タイサク</t>
    </rPh>
    <rPh sb="21" eb="22">
      <t>コウ</t>
    </rPh>
    <phoneticPr fontId="3"/>
  </si>
  <si>
    <t xml:space="preserve">加工時間短縮や品質向上への取り組みをおこなっていますか。
</t>
    <rPh sb="0" eb="2">
      <t>カコウ</t>
    </rPh>
    <rPh sb="2" eb="4">
      <t>ジカン</t>
    </rPh>
    <rPh sb="4" eb="6">
      <t>タンシュク</t>
    </rPh>
    <rPh sb="7" eb="9">
      <t>ヒンシツ</t>
    </rPh>
    <rPh sb="9" eb="11">
      <t>コウジョウ</t>
    </rPh>
    <phoneticPr fontId="3"/>
  </si>
  <si>
    <t xml:space="preserve">工場の温度管理をおこなっていますか。
</t>
    <rPh sb="0" eb="2">
      <t>コウジョウ</t>
    </rPh>
    <rPh sb="3" eb="5">
      <t>オンド</t>
    </rPh>
    <rPh sb="5" eb="7">
      <t>カンリ</t>
    </rPh>
    <phoneticPr fontId="3"/>
  </si>
  <si>
    <t>CMMを含む検査機器の定期点検をおこなっていますか。</t>
  </si>
  <si>
    <t>CMMを含む検査機器の校正をおこなっていますか。</t>
  </si>
  <si>
    <t xml:space="preserve">特殊工程をおこなっていますか。
</t>
    <rPh sb="0" eb="2">
      <t>トクシュ</t>
    </rPh>
    <rPh sb="2" eb="4">
      <t>コウテイ</t>
    </rPh>
    <phoneticPr fontId="2"/>
  </si>
  <si>
    <t xml:space="preserve">顧客承認が要求される特殊工程をおこなっていますか。
</t>
    <rPh sb="0" eb="2">
      <t>コキャク</t>
    </rPh>
    <rPh sb="2" eb="4">
      <t>ショウニン</t>
    </rPh>
    <rPh sb="5" eb="7">
      <t>ヨウキュウ</t>
    </rPh>
    <rPh sb="10" eb="12">
      <t>トクシュ</t>
    </rPh>
    <rPh sb="12" eb="14">
      <t>コウテイ</t>
    </rPh>
    <phoneticPr fontId="2"/>
  </si>
  <si>
    <t xml:space="preserve">作業指示書の制定/改訂に際して、工程確立試験をおこなっていますか。
</t>
    <rPh sb="0" eb="2">
      <t>サギョウ</t>
    </rPh>
    <rPh sb="2" eb="5">
      <t>シジショ</t>
    </rPh>
    <rPh sb="6" eb="8">
      <t>セイテイ</t>
    </rPh>
    <rPh sb="9" eb="11">
      <t>カイテイ</t>
    </rPh>
    <rPh sb="12" eb="13">
      <t>サイ</t>
    </rPh>
    <rPh sb="16" eb="18">
      <t>コウテイ</t>
    </rPh>
    <rPh sb="18" eb="20">
      <t>カクリツ</t>
    </rPh>
    <rPh sb="20" eb="22">
      <t>シケン</t>
    </rPh>
    <phoneticPr fontId="3"/>
  </si>
  <si>
    <t xml:space="preserve">設備および計測機器類の定期校正をおこなっていますか。
</t>
    <rPh sb="0" eb="2">
      <t>セツビ</t>
    </rPh>
    <rPh sb="5" eb="7">
      <t>ケイソク</t>
    </rPh>
    <rPh sb="7" eb="9">
      <t>キキ</t>
    </rPh>
    <rPh sb="9" eb="10">
      <t>ルイ</t>
    </rPh>
    <rPh sb="11" eb="13">
      <t>テイキ</t>
    </rPh>
    <rPh sb="13" eb="15">
      <t>コウセイ</t>
    </rPh>
    <phoneticPr fontId="3"/>
  </si>
  <si>
    <t xml:space="preserve">内部品質監査は手順を定めておこなっていますか。
</t>
    <rPh sb="0" eb="2">
      <t>ナイブ</t>
    </rPh>
    <rPh sb="2" eb="4">
      <t>ヒンシツ</t>
    </rPh>
    <rPh sb="4" eb="6">
      <t>カンサ</t>
    </rPh>
    <rPh sb="7" eb="9">
      <t>テジュン</t>
    </rPh>
    <rPh sb="10" eb="11">
      <t>サダ</t>
    </rPh>
    <phoneticPr fontId="2"/>
  </si>
  <si>
    <t>製品保護/取り扱い/保管管理の規程をそれぞれ定めていますか。
（清掃，防錆、傷等を防止する通箱（搬送手段）、梱包、安全、保管　など）</t>
    <rPh sb="35" eb="37">
      <t>ボウセイ</t>
    </rPh>
    <phoneticPr fontId="3"/>
  </si>
  <si>
    <t>回答欄
（文書や社内規程名称を示すなど、
できるだけ具体的に。）</t>
    <rPh sb="0" eb="2">
      <t>カイトウ</t>
    </rPh>
    <rPh sb="2" eb="3">
      <t>ラン</t>
    </rPh>
    <rPh sb="5" eb="7">
      <t>ブンショ</t>
    </rPh>
    <rPh sb="8" eb="10">
      <t>シャナイ</t>
    </rPh>
    <rPh sb="10" eb="12">
      <t>キテイ</t>
    </rPh>
    <rPh sb="12" eb="14">
      <t>メイショウ</t>
    </rPh>
    <rPh sb="15" eb="16">
      <t>シメ</t>
    </rPh>
    <rPh sb="26" eb="29">
      <t>グタイテキ</t>
    </rPh>
    <phoneticPr fontId="3"/>
  </si>
  <si>
    <t>保持具を含めた治工具の設計は可能ですか。</t>
    <rPh sb="0" eb="2">
      <t>ホジ</t>
    </rPh>
    <rPh sb="2" eb="3">
      <t>グ</t>
    </rPh>
    <rPh sb="4" eb="5">
      <t>フク</t>
    </rPh>
    <rPh sb="7" eb="10">
      <t>ジコウグ</t>
    </rPh>
    <rPh sb="11" eb="13">
      <t>セッケイ</t>
    </rPh>
    <rPh sb="14" eb="16">
      <t>カノウ</t>
    </rPh>
    <phoneticPr fontId="14"/>
  </si>
  <si>
    <t>NCプログラム</t>
    <phoneticPr fontId="11"/>
  </si>
  <si>
    <t>検査環境</t>
    <rPh sb="0" eb="2">
      <t>ケンサ</t>
    </rPh>
    <rPh sb="2" eb="4">
      <t>カンキョウ</t>
    </rPh>
    <phoneticPr fontId="11"/>
  </si>
  <si>
    <t>材料・素材の保管時に、その品質と数量を適切に維持するための手順を定め、実行していますか。</t>
    <rPh sb="0" eb="2">
      <t>ザイリョウ</t>
    </rPh>
    <rPh sb="3" eb="5">
      <t>ソザイ</t>
    </rPh>
    <rPh sb="6" eb="8">
      <t>ホカン</t>
    </rPh>
    <rPh sb="8" eb="9">
      <t>ジ</t>
    </rPh>
    <rPh sb="13" eb="15">
      <t>ヒンシツ</t>
    </rPh>
    <rPh sb="16" eb="18">
      <t>スウリョウ</t>
    </rPh>
    <rPh sb="19" eb="21">
      <t>テキセツ</t>
    </rPh>
    <rPh sb="22" eb="24">
      <t>イジ</t>
    </rPh>
    <rPh sb="29" eb="31">
      <t>テジュン</t>
    </rPh>
    <rPh sb="32" eb="33">
      <t>サダ</t>
    </rPh>
    <rPh sb="35" eb="37">
      <t>ジッコウ</t>
    </rPh>
    <phoneticPr fontId="3"/>
  </si>
  <si>
    <t>内作/外作の判断を含む生産方針を決める手順で、製造部門や品証部門などの関連部門すべての合意形成を図る仕組みはありますか。</t>
    <rPh sb="3" eb="5">
      <t>ガイサク</t>
    </rPh>
    <rPh sb="11" eb="13">
      <t>セイサン</t>
    </rPh>
    <rPh sb="13" eb="15">
      <t>ホウシン</t>
    </rPh>
    <rPh sb="25" eb="27">
      <t>ブモン</t>
    </rPh>
    <rPh sb="37" eb="39">
      <t>ブモン</t>
    </rPh>
    <rPh sb="43" eb="45">
      <t>ゴウイ</t>
    </rPh>
    <rPh sb="45" eb="47">
      <t>ケイセイ</t>
    </rPh>
    <rPh sb="48" eb="49">
      <t>ハカ</t>
    </rPh>
    <rPh sb="50" eb="52">
      <t>シク</t>
    </rPh>
    <phoneticPr fontId="3"/>
  </si>
  <si>
    <t>サプライヤの選定手順は、過去の実績、リスク分析などに基づいて、関連部門すべての合意形成を図る仕組みはありますか。</t>
    <rPh sb="26" eb="27">
      <t>モト</t>
    </rPh>
    <rPh sb="33" eb="35">
      <t>ブモン</t>
    </rPh>
    <rPh sb="39" eb="41">
      <t>ゴウイ</t>
    </rPh>
    <rPh sb="41" eb="43">
      <t>ケイセイ</t>
    </rPh>
    <rPh sb="44" eb="45">
      <t>ハカ</t>
    </rPh>
    <rPh sb="46" eb="48">
      <t>シク</t>
    </rPh>
    <phoneticPr fontId="3"/>
  </si>
  <si>
    <t>作成・更新時に、関係部門による意見交換や合意形成が図られていますか。</t>
    <rPh sb="22" eb="24">
      <t>ケイセイ</t>
    </rPh>
    <rPh sb="25" eb="26">
      <t>ハカ</t>
    </rPh>
    <phoneticPr fontId="11"/>
  </si>
  <si>
    <t>生産管理部門の業務は、社内規程に基づいておこなっていますか。</t>
    <rPh sb="2" eb="4">
      <t>カンリ</t>
    </rPh>
    <rPh sb="4" eb="6">
      <t>ブモン</t>
    </rPh>
    <rPh sb="7" eb="9">
      <t>ギョウム</t>
    </rPh>
    <phoneticPr fontId="2"/>
  </si>
  <si>
    <t>受注（または受注予定）製品について、受注から納品までを包含した生産管理表はありますか。</t>
    <phoneticPr fontId="3"/>
  </si>
  <si>
    <r>
      <rPr>
        <sz val="16"/>
        <rFont val="ＭＳ Ｐゴシック"/>
        <family val="3"/>
        <charset val="128"/>
      </rPr>
      <t>初回製品の妥当性検証、該当する変更に関して、</t>
    </r>
    <r>
      <rPr>
        <sz val="16"/>
        <rFont val="Arial"/>
        <family val="2"/>
      </rPr>
      <t>FAI</t>
    </r>
    <r>
      <rPr>
        <sz val="16"/>
        <rFont val="ＭＳ Ｐゴシック"/>
        <family val="3"/>
        <charset val="128"/>
      </rPr>
      <t>をおこなっていますか。
※</t>
    </r>
    <r>
      <rPr>
        <sz val="16"/>
        <rFont val="Arial"/>
        <family val="2"/>
      </rPr>
      <t>FAI</t>
    </r>
    <r>
      <rPr>
        <sz val="16"/>
        <rFont val="ＭＳ Ｐゴシック"/>
        <family val="3"/>
        <charset val="128"/>
      </rPr>
      <t>：</t>
    </r>
    <r>
      <rPr>
        <sz val="16"/>
        <rFont val="Arial"/>
        <family val="2"/>
      </rPr>
      <t>First Article Inspection</t>
    </r>
    <r>
      <rPr>
        <sz val="16"/>
        <rFont val="ＭＳ Ｐゴシック"/>
        <family val="3"/>
        <charset val="128"/>
      </rPr>
      <t>の略称。初回製品に対して実施する特別な検査、確認の手続き。</t>
    </r>
    <rPh sb="67" eb="69">
      <t>リャクショウ</t>
    </rPh>
    <phoneticPr fontId="3"/>
  </si>
  <si>
    <t xml:space="preserve">受注管理、製造管理、生産計画、負荷計画などについて、規程等で定義していますか。
</t>
    <rPh sb="30" eb="32">
      <t>テイギ</t>
    </rPh>
    <phoneticPr fontId="3"/>
  </si>
  <si>
    <t>航空機エンジンビジネスへの取り組みに対する御社の方針はありますか。
具体的な取り組み（含む案）があれば教えてください。</t>
    <rPh sb="0" eb="3">
      <t>コウクウキ</t>
    </rPh>
    <rPh sb="13" eb="14">
      <t>ト</t>
    </rPh>
    <rPh sb="15" eb="16">
      <t>ク</t>
    </rPh>
    <rPh sb="18" eb="19">
      <t>タイ</t>
    </rPh>
    <rPh sb="21" eb="23">
      <t>オンシャ</t>
    </rPh>
    <rPh sb="24" eb="26">
      <t>ホウシン</t>
    </rPh>
    <phoneticPr fontId="3"/>
  </si>
  <si>
    <t>NCプログラムの改訂手順および改訂権限は明確化されていますか。</t>
    <rPh sb="22" eb="23">
      <t>カ</t>
    </rPh>
    <phoneticPr fontId="11"/>
  </si>
  <si>
    <t>作業手順書（NC基準表など）、加工指示書（トライ連絡票など）、検査結果など、必要書類をトレーサブルな形で管理していますか。</t>
    <rPh sb="0" eb="2">
      <t>サギョウ</t>
    </rPh>
    <rPh sb="2" eb="4">
      <t>テジュン</t>
    </rPh>
    <rPh sb="4" eb="5">
      <t>ショ</t>
    </rPh>
    <rPh sb="8" eb="10">
      <t>キジュン</t>
    </rPh>
    <rPh sb="10" eb="11">
      <t>ヒョウ</t>
    </rPh>
    <rPh sb="15" eb="17">
      <t>カコウ</t>
    </rPh>
    <rPh sb="17" eb="20">
      <t>シジショ</t>
    </rPh>
    <rPh sb="24" eb="26">
      <t>レンラク</t>
    </rPh>
    <rPh sb="26" eb="27">
      <t>ヒョウ</t>
    </rPh>
    <rPh sb="31" eb="33">
      <t>ケンサ</t>
    </rPh>
    <rPh sb="33" eb="35">
      <t>ケッカ</t>
    </rPh>
    <rPh sb="38" eb="40">
      <t>ヒツヨウ</t>
    </rPh>
    <rPh sb="40" eb="42">
      <t>ショルイ</t>
    </rPh>
    <rPh sb="50" eb="51">
      <t>カタチ</t>
    </rPh>
    <rPh sb="52" eb="54">
      <t>カンリ</t>
    </rPh>
    <phoneticPr fontId="3"/>
  </si>
  <si>
    <t>検査部門はありますか。
また、貴社における検査部門の定義と役割を教えてください。</t>
    <rPh sb="0" eb="2">
      <t>ケンサ</t>
    </rPh>
    <rPh sb="2" eb="4">
      <t>ブモン</t>
    </rPh>
    <rPh sb="15" eb="17">
      <t>キシャ</t>
    </rPh>
    <rPh sb="21" eb="23">
      <t>ケンサ</t>
    </rPh>
    <rPh sb="23" eb="25">
      <t>ブモン</t>
    </rPh>
    <rPh sb="26" eb="28">
      <t>テイギ</t>
    </rPh>
    <rPh sb="29" eb="31">
      <t>ヤクワリ</t>
    </rPh>
    <rPh sb="32" eb="33">
      <t>オシ</t>
    </rPh>
    <phoneticPr fontId="3"/>
  </si>
  <si>
    <t>顧客の長期計画（5-10年程度）を反映した中長期計画(3-5年）、短中期計画(1-3年）はありますか。</t>
    <rPh sb="0" eb="2">
      <t>コキャク</t>
    </rPh>
    <rPh sb="3" eb="5">
      <t>チョウキ</t>
    </rPh>
    <rPh sb="5" eb="7">
      <t>ケイカク</t>
    </rPh>
    <rPh sb="12" eb="13">
      <t>ネン</t>
    </rPh>
    <rPh sb="13" eb="15">
      <t>テイド</t>
    </rPh>
    <rPh sb="24" eb="26">
      <t>ケイカク</t>
    </rPh>
    <rPh sb="36" eb="38">
      <t>ケイカク</t>
    </rPh>
    <phoneticPr fontId="11"/>
  </si>
  <si>
    <t xml:space="preserve">サプライヤの選定手順はありますか。
</t>
    <rPh sb="6" eb="8">
      <t>センテイ</t>
    </rPh>
    <rPh sb="8" eb="10">
      <t>テジュン</t>
    </rPh>
    <phoneticPr fontId="3"/>
  </si>
  <si>
    <t>サプライヤの管理手順はありますか。</t>
    <phoneticPr fontId="11"/>
  </si>
  <si>
    <t xml:space="preserve">受注前に、注文書等の要求事項をレビューしていますか。
</t>
    <rPh sb="0" eb="2">
      <t>ジュチュウ</t>
    </rPh>
    <rPh sb="2" eb="3">
      <t>マエ</t>
    </rPh>
    <rPh sb="5" eb="8">
      <t>チュウモンショ</t>
    </rPh>
    <rPh sb="8" eb="9">
      <t>トウ</t>
    </rPh>
    <phoneticPr fontId="3"/>
  </si>
  <si>
    <t>受注前に注文書等の要求事項をレビューする手順を文書化していますか。</t>
    <rPh sb="20" eb="22">
      <t>テジュン</t>
    </rPh>
    <rPh sb="23" eb="26">
      <t>ブンショカ</t>
    </rPh>
    <phoneticPr fontId="11"/>
  </si>
  <si>
    <t>注文書の要求事項を関連部門の詳細要求へ落し込み、正確に伝達する仕組みはありますか。</t>
    <rPh sb="0" eb="3">
      <t>チュウモンショ</t>
    </rPh>
    <rPh sb="9" eb="11">
      <t>カンレン</t>
    </rPh>
    <rPh sb="11" eb="13">
      <t>ブモン</t>
    </rPh>
    <rPh sb="14" eb="16">
      <t>ショウサイ</t>
    </rPh>
    <rPh sb="16" eb="18">
      <t>ヨウキュウ</t>
    </rPh>
    <rPh sb="19" eb="20">
      <t>オト</t>
    </rPh>
    <rPh sb="21" eb="22">
      <t>コ</t>
    </rPh>
    <rPh sb="24" eb="26">
      <t>セイカク</t>
    </rPh>
    <rPh sb="27" eb="29">
      <t>デンタツ</t>
    </rPh>
    <rPh sb="31" eb="33">
      <t>シク</t>
    </rPh>
    <phoneticPr fontId="3"/>
  </si>
  <si>
    <t>注文書の要求事項を職務へ落し込み、正確に伝達する作業は、すべての関連部門でおこなわれていますか。</t>
    <rPh sb="0" eb="3">
      <t>チュウモンショ</t>
    </rPh>
    <rPh sb="4" eb="6">
      <t>ヨウキュウ</t>
    </rPh>
    <rPh sb="6" eb="8">
      <t>ジコウ</t>
    </rPh>
    <rPh sb="9" eb="11">
      <t>ショクム</t>
    </rPh>
    <rPh sb="12" eb="13">
      <t>オト</t>
    </rPh>
    <rPh sb="14" eb="15">
      <t>コ</t>
    </rPh>
    <rPh sb="17" eb="19">
      <t>セイカク</t>
    </rPh>
    <rPh sb="20" eb="22">
      <t>デンタツ</t>
    </rPh>
    <rPh sb="24" eb="26">
      <t>サギョウ</t>
    </rPh>
    <phoneticPr fontId="11"/>
  </si>
  <si>
    <t>内作/外作の判断を含む生産方針を決める手順に関する規程はありますか。</t>
    <rPh sb="22" eb="23">
      <t>カン</t>
    </rPh>
    <rPh sb="25" eb="27">
      <t>キテイ</t>
    </rPh>
    <phoneticPr fontId="11"/>
  </si>
  <si>
    <t>工程表、治工具図面、作業指示書などの各文書は、図面と紐づけられていますか。</t>
    <rPh sb="18" eb="19">
      <t>カク</t>
    </rPh>
    <rPh sb="19" eb="21">
      <t>ブンショ</t>
    </rPh>
    <phoneticPr fontId="11"/>
  </si>
  <si>
    <t>顧客から要請があれば技術資料（工程表、治工具図面、作業指示書、NCプログラムなど）を提出できますか。</t>
    <rPh sb="0" eb="2">
      <t>コキャク</t>
    </rPh>
    <rPh sb="4" eb="6">
      <t>ヨウセイ</t>
    </rPh>
    <rPh sb="10" eb="12">
      <t>ギジュツ</t>
    </rPh>
    <rPh sb="12" eb="14">
      <t>シリョウ</t>
    </rPh>
    <rPh sb="15" eb="17">
      <t>コウテイ</t>
    </rPh>
    <rPh sb="17" eb="18">
      <t>ヒョウ</t>
    </rPh>
    <rPh sb="19" eb="22">
      <t>ジコウグ</t>
    </rPh>
    <rPh sb="22" eb="24">
      <t>ズメン</t>
    </rPh>
    <rPh sb="25" eb="27">
      <t>サギョウ</t>
    </rPh>
    <rPh sb="27" eb="30">
      <t>シジショ</t>
    </rPh>
    <rPh sb="42" eb="44">
      <t>テイシュツ</t>
    </rPh>
    <phoneticPr fontId="2"/>
  </si>
  <si>
    <t>工程表、作業指示書など、作業に必要な文書が、それらを必要とするすべての現場で確認できますか。</t>
    <rPh sb="0" eb="2">
      <t>コウテイ</t>
    </rPh>
    <rPh sb="2" eb="3">
      <t>オモテ</t>
    </rPh>
    <rPh sb="4" eb="6">
      <t>サギョウ</t>
    </rPh>
    <rPh sb="6" eb="9">
      <t>シジショ</t>
    </rPh>
    <rPh sb="12" eb="14">
      <t>サギョウ</t>
    </rPh>
    <rPh sb="15" eb="17">
      <t>ヒツヨウ</t>
    </rPh>
    <rPh sb="18" eb="20">
      <t>ブンショ</t>
    </rPh>
    <rPh sb="26" eb="28">
      <t>ヒツヨウ</t>
    </rPh>
    <rPh sb="38" eb="40">
      <t>カクニン</t>
    </rPh>
    <phoneticPr fontId="3"/>
  </si>
  <si>
    <t xml:space="preserve">確認の必要がある場合、顧客が工場内構内に立ち入りできますか。
</t>
    <rPh sb="0" eb="2">
      <t>カクニン</t>
    </rPh>
    <rPh sb="3" eb="5">
      <t>ヒツヨウ</t>
    </rPh>
    <rPh sb="8" eb="10">
      <t>バアイ</t>
    </rPh>
    <rPh sb="11" eb="13">
      <t>コキャク</t>
    </rPh>
    <rPh sb="14" eb="17">
      <t>コウジョウナイ</t>
    </rPh>
    <rPh sb="17" eb="19">
      <t>コウナイ</t>
    </rPh>
    <rPh sb="20" eb="21">
      <t>タ</t>
    </rPh>
    <rPh sb="22" eb="23">
      <t>イ</t>
    </rPh>
    <phoneticPr fontId="17"/>
  </si>
  <si>
    <t xml:space="preserve">検査基準書の作成手順を記した規程はありますか。
</t>
    <rPh sb="0" eb="2">
      <t>ケンサ</t>
    </rPh>
    <rPh sb="2" eb="4">
      <t>キジュン</t>
    </rPh>
    <rPh sb="4" eb="5">
      <t>ショ</t>
    </rPh>
    <rPh sb="6" eb="8">
      <t>サクセイ</t>
    </rPh>
    <rPh sb="8" eb="10">
      <t>テジュン</t>
    </rPh>
    <rPh sb="11" eb="12">
      <t>シル</t>
    </rPh>
    <rPh sb="14" eb="16">
      <t>キテイ</t>
    </rPh>
    <phoneticPr fontId="2"/>
  </si>
  <si>
    <t xml:space="preserve">ＣＭＭプログラムの作成手順を記した規程はありますか。
</t>
    <rPh sb="9" eb="11">
      <t>サクセイ</t>
    </rPh>
    <rPh sb="11" eb="13">
      <t>テジュン</t>
    </rPh>
    <rPh sb="14" eb="15">
      <t>シル</t>
    </rPh>
    <rPh sb="17" eb="19">
      <t>キテイ</t>
    </rPh>
    <phoneticPr fontId="11"/>
  </si>
  <si>
    <t>検査場の照度管理、温度管理は定期的に測定し、記録していますか。</t>
    <phoneticPr fontId="11"/>
  </si>
  <si>
    <t xml:space="preserve">管理試験および定期点検は、文書化された手順に従いおこなっていますか。
</t>
    <rPh sb="0" eb="2">
      <t>カンリ</t>
    </rPh>
    <rPh sb="2" eb="4">
      <t>シケン</t>
    </rPh>
    <rPh sb="7" eb="9">
      <t>テイキ</t>
    </rPh>
    <rPh sb="9" eb="11">
      <t>テンケン</t>
    </rPh>
    <rPh sb="13" eb="15">
      <t>ブンショ</t>
    </rPh>
    <rPh sb="15" eb="16">
      <t>カ</t>
    </rPh>
    <rPh sb="19" eb="21">
      <t>テジュン</t>
    </rPh>
    <phoneticPr fontId="3"/>
  </si>
  <si>
    <t xml:space="preserve">工程変更時の手順を定め、必要なら顧客承認を得るよう規定し、実行していますか。
</t>
    <rPh sb="0" eb="2">
      <t>コウテイ</t>
    </rPh>
    <rPh sb="2" eb="4">
      <t>ヘンコウ</t>
    </rPh>
    <rPh sb="4" eb="5">
      <t>ジ</t>
    </rPh>
    <rPh sb="6" eb="8">
      <t>テジュン</t>
    </rPh>
    <rPh sb="9" eb="10">
      <t>サダ</t>
    </rPh>
    <rPh sb="12" eb="14">
      <t>ヒツヨウ</t>
    </rPh>
    <rPh sb="16" eb="18">
      <t>コキャク</t>
    </rPh>
    <rPh sb="18" eb="20">
      <t>ショウニン</t>
    </rPh>
    <rPh sb="21" eb="22">
      <t>エ</t>
    </rPh>
    <rPh sb="25" eb="27">
      <t>キテイ</t>
    </rPh>
    <rPh sb="29" eb="31">
      <t>ジッコウ</t>
    </rPh>
    <phoneticPr fontId="3"/>
  </si>
  <si>
    <t>生産技術部門はありますか。
また、貴社における生産技術部門の定義と役割を教えてください。</t>
    <rPh sb="0" eb="2">
      <t>セイサン</t>
    </rPh>
    <rPh sb="2" eb="4">
      <t>ギジュツ</t>
    </rPh>
    <rPh sb="4" eb="6">
      <t>ブモン</t>
    </rPh>
    <rPh sb="17" eb="19">
      <t>キシャ</t>
    </rPh>
    <rPh sb="23" eb="25">
      <t>セイサン</t>
    </rPh>
    <rPh sb="25" eb="27">
      <t>ギジュツ</t>
    </rPh>
    <rPh sb="27" eb="29">
      <t>ブモン</t>
    </rPh>
    <rPh sb="30" eb="32">
      <t>テイギ</t>
    </rPh>
    <rPh sb="33" eb="35">
      <t>ヤクワリ</t>
    </rPh>
    <rPh sb="36" eb="37">
      <t>オシ</t>
    </rPh>
    <phoneticPr fontId="3"/>
  </si>
  <si>
    <t xml:space="preserve">ＮＣプログラム作成手順を記した規程はありますか。
</t>
    <rPh sb="12" eb="13">
      <t>シル</t>
    </rPh>
    <rPh sb="15" eb="17">
      <t>キテイ</t>
    </rPh>
    <phoneticPr fontId="3"/>
  </si>
  <si>
    <t>顧客の長期ビジネス計画(5-10年程度)を入手していますか。</t>
    <rPh sb="0" eb="2">
      <t>コキャク</t>
    </rPh>
    <rPh sb="3" eb="5">
      <t>チョウキ</t>
    </rPh>
    <rPh sb="9" eb="11">
      <t>ケイカク</t>
    </rPh>
    <rPh sb="16" eb="17">
      <t>ネン</t>
    </rPh>
    <rPh sb="17" eb="19">
      <t>テイド</t>
    </rPh>
    <rPh sb="21" eb="23">
      <t>ニュウシュ</t>
    </rPh>
    <phoneticPr fontId="3"/>
  </si>
  <si>
    <t>検査を含めた現場（作業者、検査員など）への生産計画（製造スケジュールなど）展開フローを確立していますか。</t>
    <rPh sb="0" eb="2">
      <t>ケンサ</t>
    </rPh>
    <rPh sb="3" eb="4">
      <t>フク</t>
    </rPh>
    <rPh sb="6" eb="8">
      <t>ゲンバ</t>
    </rPh>
    <rPh sb="9" eb="12">
      <t>サギョウシャ</t>
    </rPh>
    <rPh sb="13" eb="16">
      <t>ケンサイン</t>
    </rPh>
    <rPh sb="21" eb="23">
      <t>セイサン</t>
    </rPh>
    <rPh sb="23" eb="25">
      <t>ケイカク</t>
    </rPh>
    <rPh sb="26" eb="28">
      <t>セイゾウ</t>
    </rPh>
    <rPh sb="37" eb="39">
      <t>テンカイ</t>
    </rPh>
    <rPh sb="43" eb="45">
      <t>カクリツ</t>
    </rPh>
    <phoneticPr fontId="3"/>
  </si>
  <si>
    <t>工程作業・素材・部品のトレースが可能な状態になっていますか。又、いつでも直ぐに参照する事ができますか。</t>
    <rPh sb="0" eb="2">
      <t>コウテイ</t>
    </rPh>
    <rPh sb="2" eb="4">
      <t>サギョウ</t>
    </rPh>
    <rPh sb="5" eb="7">
      <t>ソザイ</t>
    </rPh>
    <rPh sb="8" eb="10">
      <t>ブヒン</t>
    </rPh>
    <rPh sb="16" eb="18">
      <t>カノウ</t>
    </rPh>
    <rPh sb="19" eb="21">
      <t>ジョウタイ</t>
    </rPh>
    <rPh sb="30" eb="31">
      <t>マタ</t>
    </rPh>
    <rPh sb="36" eb="37">
      <t>ス</t>
    </rPh>
    <rPh sb="39" eb="41">
      <t>サンショウ</t>
    </rPh>
    <rPh sb="43" eb="44">
      <t>コト</t>
    </rPh>
    <phoneticPr fontId="3"/>
  </si>
  <si>
    <t>Supplier Smart Check List</t>
    <phoneticPr fontId="3"/>
  </si>
  <si>
    <t>生産技術者は全員で何人ですか。</t>
    <rPh sb="0" eb="2">
      <t>セイサン</t>
    </rPh>
    <rPh sb="2" eb="4">
      <t>ギジュツ</t>
    </rPh>
    <rPh sb="4" eb="5">
      <t>シャ</t>
    </rPh>
    <rPh sb="6" eb="8">
      <t>ゼンイン</t>
    </rPh>
    <phoneticPr fontId="3"/>
  </si>
  <si>
    <t>JIS、Nadcap、その他の認定（メーカ認定を含む）およびその認定取得計画があれば教えてください。</t>
    <rPh sb="13" eb="14">
      <t>ホカ</t>
    </rPh>
    <rPh sb="15" eb="17">
      <t>ニンテイ</t>
    </rPh>
    <rPh sb="21" eb="23">
      <t>ニンテイ</t>
    </rPh>
    <rPh sb="24" eb="25">
      <t>フク</t>
    </rPh>
    <rPh sb="32" eb="34">
      <t>ニンテイ</t>
    </rPh>
    <rPh sb="34" eb="36">
      <t>シュトク</t>
    </rPh>
    <rPh sb="36" eb="38">
      <t>ケイカク</t>
    </rPh>
    <rPh sb="42" eb="43">
      <t>オシ</t>
    </rPh>
    <phoneticPr fontId="3"/>
  </si>
  <si>
    <t xml:space="preserve">加工進捗（計画通りか、遅れているか）はどのように確認していますか。
</t>
    <rPh sb="0" eb="2">
      <t>カコウ</t>
    </rPh>
    <rPh sb="2" eb="4">
      <t>シンチョク</t>
    </rPh>
    <rPh sb="5" eb="7">
      <t>ケイカク</t>
    </rPh>
    <rPh sb="7" eb="8">
      <t>ドオ</t>
    </rPh>
    <rPh sb="11" eb="12">
      <t>オク</t>
    </rPh>
    <rPh sb="24" eb="26">
      <t>カクニン</t>
    </rPh>
    <phoneticPr fontId="3"/>
  </si>
  <si>
    <t>プログラム可能な三次元測定機（以降、CMM）と形状測定機はそれぞれ何台ありますか。</t>
    <rPh sb="5" eb="7">
      <t>カノウ</t>
    </rPh>
    <rPh sb="8" eb="11">
      <t>サンジゲン</t>
    </rPh>
    <rPh sb="11" eb="13">
      <t>ソクテイ</t>
    </rPh>
    <rPh sb="13" eb="14">
      <t>キ</t>
    </rPh>
    <rPh sb="15" eb="17">
      <t>イコウ</t>
    </rPh>
    <rPh sb="23" eb="25">
      <t>ケイジョウ</t>
    </rPh>
    <rPh sb="25" eb="27">
      <t>ソクテイ</t>
    </rPh>
    <rPh sb="27" eb="28">
      <t>キ</t>
    </rPh>
    <rPh sb="33" eb="35">
      <t>ナンダイ</t>
    </rPh>
    <phoneticPr fontId="2"/>
  </si>
  <si>
    <t>実際の作業は、工程表や作業指示書など各文書に従っておこなっていますか。</t>
    <rPh sb="22" eb="23">
      <t>シタガ</t>
    </rPh>
    <phoneticPr fontId="11"/>
  </si>
  <si>
    <t>点数</t>
    <rPh sb="0" eb="2">
      <t>テンスウ</t>
    </rPh>
    <phoneticPr fontId="11"/>
  </si>
  <si>
    <t>＊</t>
    <phoneticPr fontId="11"/>
  </si>
  <si>
    <t>＊</t>
    <phoneticPr fontId="11"/>
  </si>
  <si>
    <t>　</t>
    <phoneticPr fontId="11"/>
  </si>
  <si>
    <t>　</t>
    <phoneticPr fontId="11"/>
  </si>
  <si>
    <t>　</t>
    <phoneticPr fontId="11"/>
  </si>
  <si>
    <t>合計（特殊工程無し）</t>
    <rPh sb="0" eb="2">
      <t>ゴウケイ</t>
    </rPh>
    <rPh sb="3" eb="5">
      <t>トクシュ</t>
    </rPh>
    <rPh sb="5" eb="7">
      <t>コウテイ</t>
    </rPh>
    <rPh sb="7" eb="8">
      <t>ナ</t>
    </rPh>
    <phoneticPr fontId="11"/>
  </si>
  <si>
    <t>合計（特殊工程有り）</t>
    <rPh sb="0" eb="2">
      <t>ゴウケイ</t>
    </rPh>
    <rPh sb="3" eb="5">
      <t>トクシュ</t>
    </rPh>
    <rPh sb="5" eb="7">
      <t>コウテイ</t>
    </rPh>
    <rPh sb="7" eb="8">
      <t>ア</t>
    </rPh>
    <phoneticPr fontId="11"/>
  </si>
  <si>
    <t xml:space="preserve"> </t>
    <phoneticPr fontId="11"/>
  </si>
  <si>
    <t>注</t>
    <rPh sb="0" eb="1">
      <t>チュウ</t>
    </rPh>
    <phoneticPr fontId="11"/>
  </si>
  <si>
    <t>注）＊付きの質問はHome Pageの質問リストには含まれておりません</t>
    <rPh sb="0" eb="1">
      <t>チュウ</t>
    </rPh>
    <rPh sb="3" eb="4">
      <t>ツ</t>
    </rPh>
    <rPh sb="6" eb="8">
      <t>シツモン</t>
    </rPh>
    <rPh sb="19" eb="21">
      <t>シツモン</t>
    </rPh>
    <rPh sb="26" eb="27">
      <t>フク</t>
    </rPh>
    <phoneticPr fontId="11"/>
  </si>
  <si>
    <t>Home Page 版合計（特殊工程無し）</t>
    <rPh sb="10" eb="11">
      <t>バン</t>
    </rPh>
    <rPh sb="11" eb="13">
      <t>ゴウケイ</t>
    </rPh>
    <rPh sb="14" eb="16">
      <t>トクシュ</t>
    </rPh>
    <rPh sb="16" eb="18">
      <t>コウテイ</t>
    </rPh>
    <rPh sb="18" eb="19">
      <t>ナ</t>
    </rPh>
    <phoneticPr fontId="11"/>
  </si>
  <si>
    <t>Home Page 版合計（特殊工程有り）</t>
    <rPh sb="10" eb="11">
      <t>バン</t>
    </rPh>
    <rPh sb="11" eb="13">
      <t>ゴウケイ</t>
    </rPh>
    <rPh sb="14" eb="16">
      <t>トクシュ</t>
    </rPh>
    <rPh sb="16" eb="18">
      <t>コウテイ</t>
    </rPh>
    <rPh sb="18" eb="19">
      <t>ア</t>
    </rPh>
    <phoneticPr fontId="11"/>
  </si>
  <si>
    <t>＊</t>
    <phoneticPr fontId="11"/>
  </si>
  <si>
    <t>生産管理表は、営業、技術、管理、製造、検査などの関係する全部門が確認できますか。</t>
    <phoneticPr fontId="11"/>
  </si>
  <si>
    <t>企業名</t>
    <rPh sb="0" eb="2">
      <t>キギョウ</t>
    </rPh>
    <rPh sb="2" eb="3">
      <t>メイ</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</si>
</sst>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color indexed="8"/>
      <name val="ＭＳ Ｐゴシック"/>
      <family val="3"/>
      <charset val="128"/>
    </font>
    <font>
      <u/>
      <sz val="11"/>
      <color indexed="8"/>
      <name val="ＭＳ Ｐゴシック"/>
      <family val="3"/>
      <charset val="128"/>
    </font>
    <font>
      <sz val="11"/>
      <name val="ＭＳ Ｐゴシック"/>
      <family val="3"/>
      <charset val="128"/>
    </font>
    <font>
      <sz val="10"/>
      <color indexed="8"/>
      <name val="ＭＳ Ｐゴシック"/>
      <family val="3"/>
      <charset val="128"/>
    </font>
    <font>
      <sz val="10"/>
      <name val="ＭＳ Ｐゴシック"/>
      <family val="3"/>
      <charset val="128"/>
    </font>
    <font>
      <sz val="14"/>
      <color indexed="8"/>
      <name val="ＭＳ Ｐゴシック"/>
      <family val="3"/>
      <charset val="128"/>
    </font>
    <font>
      <sz val="11"/>
      <color theme="1"/>
      <name val="ＭＳ Ｐゴシック"/>
      <family val="3"/>
      <charset val="128"/>
      <scheme val="minor"/>
    </font>
    <font>
      <sz val="6"/>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1"/>
      <name val="ＭＳ 明朝"/>
      <family val="1"/>
      <charset val="128"/>
    </font>
    <font>
      <b/>
      <sz val="10"/>
      <color theme="1"/>
      <name val="ＭＳ Ｐゴシック"/>
      <family val="3"/>
      <charset val="128"/>
    </font>
    <font>
      <b/>
      <sz val="10"/>
      <color indexed="8"/>
      <name val="ＭＳ Ｐゴシック"/>
      <family val="3"/>
      <charset val="128"/>
    </font>
    <font>
      <sz val="6"/>
      <name val="ＭＳ Ｐゴシック"/>
      <family val="2"/>
      <charset val="128"/>
      <scheme val="minor"/>
    </font>
    <font>
      <sz val="16"/>
      <name val="ＭＳ Ｐゴシック"/>
      <family val="3"/>
      <charset val="128"/>
    </font>
    <font>
      <sz val="16"/>
      <name val="ＭＳ Ｐゴシック"/>
      <family val="3"/>
      <charset val="128"/>
      <scheme val="minor"/>
    </font>
    <font>
      <sz val="16"/>
      <name val="Arial"/>
      <family val="2"/>
    </font>
    <font>
      <b/>
      <sz val="26"/>
      <color rgb="FFFF0000"/>
      <name val="ＭＳ Ｐゴシック"/>
      <family val="3"/>
      <charset val="128"/>
    </font>
    <font>
      <sz val="14"/>
      <name val="ＭＳ Ｐゴシック"/>
      <family val="3"/>
      <charset val="128"/>
    </font>
    <font>
      <sz val="14"/>
      <name val="ＭＳ Ｐゴシック"/>
      <family val="3"/>
      <charset val="128"/>
      <scheme val="minor"/>
    </font>
    <font>
      <sz val="16"/>
      <color rgb="FF0070C0"/>
      <name val="ＭＳ Ｐゴシック"/>
      <family val="3"/>
      <charset val="128"/>
    </font>
    <font>
      <b/>
      <sz val="16"/>
      <name val="ＭＳ Ｐゴシック"/>
      <family val="3"/>
      <charset val="128"/>
      <scheme val="minor"/>
    </font>
    <font>
      <b/>
      <sz val="14"/>
      <color indexed="8"/>
      <name val="ＭＳ Ｐゴシック"/>
      <family val="3"/>
      <charset val="128"/>
    </font>
    <font>
      <sz val="14"/>
      <color rgb="FFFF0000"/>
      <name val="ＭＳ Ｐゴシック"/>
      <family val="3"/>
      <charset val="128"/>
    </font>
    <font>
      <sz val="14"/>
      <color theme="1"/>
      <name val="Arial"/>
      <family val="2"/>
    </font>
    <font>
      <sz val="14"/>
      <color theme="0"/>
      <name val="ＭＳ Ｐゴシック"/>
      <family val="3"/>
      <charset val="128"/>
    </font>
    <font>
      <sz val="16"/>
      <color theme="1"/>
      <name val="ＭＳ Ｐゴシック"/>
      <family val="3"/>
      <charset val="128"/>
      <scheme val="minor"/>
    </font>
  </fonts>
  <fills count="4">
    <fill>
      <patternFill patternType="none"/>
    </fill>
    <fill>
      <patternFill patternType="gray125"/>
    </fill>
    <fill>
      <patternFill patternType="solid">
        <fgColor indexed="50"/>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right/>
      <top style="double">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6">
    <xf numFmtId="0" fontId="0" fillId="0" borderId="0">
      <alignment vertical="center"/>
    </xf>
    <xf numFmtId="0" fontId="10" fillId="0" borderId="0">
      <alignment vertical="center"/>
    </xf>
    <xf numFmtId="0" fontId="2" fillId="0" borderId="0">
      <alignment vertical="center"/>
    </xf>
    <xf numFmtId="0" fontId="10" fillId="0" borderId="0"/>
    <xf numFmtId="0" fontId="4" fillId="0" borderId="0"/>
    <xf numFmtId="0" fontId="10" fillId="0" borderId="0"/>
    <xf numFmtId="0" fontId="8" fillId="0" borderId="0"/>
    <xf numFmtId="0" fontId="2" fillId="0" borderId="0"/>
    <xf numFmtId="0" fontId="6" fillId="0" borderId="0"/>
    <xf numFmtId="0" fontId="10" fillId="0" borderId="0"/>
    <xf numFmtId="0" fontId="10" fillId="0" borderId="0"/>
    <xf numFmtId="0" fontId="14" fillId="0" borderId="0"/>
    <xf numFmtId="0" fontId="1" fillId="0" borderId="0">
      <alignment vertical="center"/>
    </xf>
    <xf numFmtId="0" fontId="1" fillId="0" borderId="0">
      <alignment vertical="center"/>
    </xf>
    <xf numFmtId="0" fontId="10" fillId="0" borderId="0">
      <alignment vertical="center"/>
    </xf>
    <xf numFmtId="0" fontId="2" fillId="0" borderId="0"/>
  </cellStyleXfs>
  <cellXfs count="167">
    <xf numFmtId="0" fontId="0" fillId="0" borderId="0" xfId="0">
      <alignment vertical="center"/>
    </xf>
    <xf numFmtId="0" fontId="9" fillId="0" borderId="0" xfId="2" applyFont="1" applyFill="1" applyAlignment="1">
      <alignment horizontal="center" vertical="center" wrapText="1"/>
    </xf>
    <xf numFmtId="0" fontId="9" fillId="0" borderId="0" xfId="2" applyFont="1" applyFill="1" applyAlignment="1">
      <alignment vertical="center" wrapText="1"/>
    </xf>
    <xf numFmtId="0" fontId="12" fillId="0" borderId="0" xfId="0" applyFont="1">
      <alignment vertical="center"/>
    </xf>
    <xf numFmtId="0" fontId="0" fillId="0" borderId="0" xfId="0" applyAlignment="1">
      <alignment horizontal="left" vertical="center"/>
    </xf>
    <xf numFmtId="0" fontId="0" fillId="0" borderId="0" xfId="0" applyAlignment="1" applyProtection="1">
      <alignment horizontal="center" vertical="center"/>
      <protection locked="0" hidden="1"/>
    </xf>
    <xf numFmtId="0" fontId="0" fillId="0" borderId="0" xfId="0" applyProtection="1">
      <alignment vertical="center"/>
    </xf>
    <xf numFmtId="0" fontId="0" fillId="0" borderId="0" xfId="0" applyAlignment="1" applyProtection="1">
      <alignment horizontal="left" vertical="center"/>
    </xf>
    <xf numFmtId="0" fontId="0" fillId="0" borderId="3"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0" fillId="0" borderId="3" xfId="10" applyFont="1" applyBorder="1" applyAlignment="1" applyProtection="1">
      <alignment horizontal="center"/>
      <protection locked="0"/>
    </xf>
    <xf numFmtId="0" fontId="12" fillId="0" borderId="0" xfId="0" applyFont="1" applyAlignment="1">
      <alignment horizontal="left" vertical="center"/>
    </xf>
    <xf numFmtId="49" fontId="0" fillId="0" borderId="0" xfId="0" applyNumberFormat="1">
      <alignment vertical="center"/>
    </xf>
    <xf numFmtId="49" fontId="12" fillId="0" borderId="0" xfId="0" applyNumberFormat="1" applyFont="1">
      <alignment vertical="center"/>
    </xf>
    <xf numFmtId="0" fontId="12" fillId="0" borderId="0" xfId="0" applyFont="1" applyAlignment="1" applyProtection="1">
      <alignment horizontal="left" vertical="center"/>
    </xf>
    <xf numFmtId="0" fontId="0" fillId="0" borderId="0" xfId="0" applyAlignment="1" applyProtection="1">
      <alignment vertical="center"/>
    </xf>
    <xf numFmtId="0" fontId="15" fillId="0" borderId="0" xfId="11" applyFont="1" applyFill="1" applyBorder="1" applyAlignment="1">
      <alignment vertical="top"/>
    </xf>
    <xf numFmtId="0" fontId="0" fillId="0" borderId="0" xfId="0" applyAlignment="1" applyProtection="1">
      <alignment vertical="center"/>
      <protection locked="0" hidden="1"/>
    </xf>
    <xf numFmtId="0" fontId="12" fillId="0" borderId="0" xfId="0" applyFont="1" applyAlignment="1" applyProtection="1">
      <alignment vertical="center"/>
      <protection locked="0" hidden="1"/>
    </xf>
    <xf numFmtId="0" fontId="0" fillId="0" borderId="0" xfId="0" applyAlignment="1">
      <alignment vertical="center"/>
    </xf>
    <xf numFmtId="0" fontId="12" fillId="0" borderId="0" xfId="0" applyFont="1" applyAlignment="1">
      <alignment vertical="center"/>
    </xf>
    <xf numFmtId="0" fontId="16" fillId="0" borderId="0" xfId="11" applyFont="1" applyFill="1" applyBorder="1" applyAlignment="1">
      <alignment vertical="top"/>
    </xf>
    <xf numFmtId="14" fontId="0" fillId="0" borderId="0" xfId="0" applyNumberFormat="1" applyAlignment="1" applyProtection="1">
      <alignment horizontal="center" vertical="center"/>
      <protection locked="0" hidden="1"/>
    </xf>
    <xf numFmtId="3" fontId="0" fillId="0" borderId="0" xfId="0" applyNumberFormat="1" applyAlignment="1" applyProtection="1">
      <alignment horizontal="center" vertical="center"/>
      <protection locked="0" hidden="1"/>
    </xf>
    <xf numFmtId="0" fontId="0" fillId="0" borderId="11" xfId="0" applyBorder="1" applyAlignment="1" applyProtection="1">
      <alignment horizontal="left" vertical="center"/>
    </xf>
    <xf numFmtId="0" fontId="0" fillId="0" borderId="10" xfId="0" applyBorder="1" applyProtection="1">
      <alignment vertical="center"/>
      <protection locked="0"/>
    </xf>
    <xf numFmtId="0" fontId="0" fillId="0" borderId="12" xfId="0" applyBorder="1" applyAlignment="1" applyProtection="1">
      <alignment horizontal="left" vertical="center"/>
    </xf>
    <xf numFmtId="0" fontId="0" fillId="0" borderId="5" xfId="0" applyBorder="1" applyAlignment="1" applyProtection="1">
      <alignment horizontal="left" vertical="center"/>
    </xf>
    <xf numFmtId="0" fontId="0" fillId="0" borderId="6" xfId="0" applyBorder="1" applyProtection="1">
      <alignment vertical="center"/>
      <protection locked="0"/>
    </xf>
    <xf numFmtId="0" fontId="0" fillId="0" borderId="9" xfId="0" applyBorder="1" applyAlignment="1" applyProtection="1">
      <alignment horizontal="left" vertical="center"/>
    </xf>
    <xf numFmtId="0" fontId="0" fillId="0" borderId="5" xfId="0" applyBorder="1">
      <alignment vertical="center"/>
    </xf>
    <xf numFmtId="0" fontId="0" fillId="0" borderId="7" xfId="0" applyBorder="1" applyAlignment="1" applyProtection="1">
      <alignment horizontal="left" vertical="center"/>
    </xf>
    <xf numFmtId="0" fontId="0" fillId="0" borderId="8" xfId="0" applyBorder="1" applyProtection="1">
      <alignment vertical="center"/>
      <protection locked="0"/>
    </xf>
    <xf numFmtId="0" fontId="0" fillId="0" borderId="13" xfId="0" applyBorder="1" applyAlignment="1" applyProtection="1">
      <alignment horizontal="left" vertical="center"/>
    </xf>
    <xf numFmtId="0" fontId="7" fillId="0" borderId="14" xfId="11" applyFont="1" applyFill="1" applyBorder="1" applyAlignment="1">
      <alignment horizontal="left" vertical="top" wrapText="1"/>
    </xf>
    <xf numFmtId="0" fontId="7" fillId="0" borderId="15" xfId="0" applyFont="1" applyFill="1" applyBorder="1" applyAlignment="1" applyProtection="1">
      <alignment vertical="top"/>
      <protection locked="0"/>
    </xf>
    <xf numFmtId="0" fontId="7" fillId="0" borderId="16" xfId="11" applyFont="1" applyFill="1" applyBorder="1" applyAlignment="1">
      <alignment horizontal="left" vertical="top" wrapText="1"/>
    </xf>
    <xf numFmtId="0" fontId="0" fillId="0" borderId="0" xfId="0" applyAlignment="1">
      <alignment horizontal="center" vertical="center"/>
    </xf>
    <xf numFmtId="0" fontId="0" fillId="0" borderId="2" xfId="0" applyBorder="1" applyAlignment="1" applyProtection="1">
      <alignment horizontal="left" vertical="center"/>
    </xf>
    <xf numFmtId="0" fontId="0" fillId="0" borderId="4" xfId="0" applyBorder="1" applyAlignment="1" applyProtection="1">
      <alignment horizontal="center" vertical="center"/>
    </xf>
    <xf numFmtId="0" fontId="0" fillId="0" borderId="4" xfId="0" applyBorder="1" applyAlignment="1" applyProtection="1">
      <alignment horizontal="left" vertical="center"/>
    </xf>
    <xf numFmtId="0" fontId="0" fillId="0" borderId="2" xfId="0" applyBorder="1" applyAlignment="1">
      <alignment horizontal="center" vertical="center"/>
    </xf>
    <xf numFmtId="0" fontId="10" fillId="0" borderId="2" xfId="10" applyFont="1" applyBorder="1" applyAlignment="1" applyProtection="1">
      <alignment horizontal="center"/>
      <protection locked="0"/>
    </xf>
    <xf numFmtId="0" fontId="10" fillId="0" borderId="2" xfId="10" applyBorder="1" applyAlignment="1" applyProtection="1">
      <alignment horizontal="center"/>
      <protection locked="0"/>
    </xf>
    <xf numFmtId="0" fontId="10" fillId="0" borderId="2" xfId="10" applyFont="1" applyBorder="1" applyAlignment="1" applyProtection="1">
      <alignment horizontal="left"/>
    </xf>
    <xf numFmtId="0" fontId="0" fillId="0" borderId="3" xfId="0" applyBorder="1" applyAlignment="1">
      <alignment horizontal="center" vertical="center"/>
    </xf>
    <xf numFmtId="0" fontId="0" fillId="0" borderId="3" xfId="0" applyBorder="1" applyAlignment="1" applyProtection="1">
      <alignment horizontal="left" vertical="center"/>
    </xf>
    <xf numFmtId="0" fontId="0" fillId="0" borderId="4" xfId="0" applyBorder="1" applyAlignment="1">
      <alignment horizontal="center" vertical="center"/>
    </xf>
    <xf numFmtId="0" fontId="0" fillId="0" borderId="4" xfId="0" applyBorder="1" applyAlignment="1" applyProtection="1">
      <alignment horizontal="center" vertical="center"/>
      <protection locked="0"/>
    </xf>
    <xf numFmtId="0" fontId="0" fillId="0" borderId="2" xfId="0" applyBorder="1">
      <alignment vertical="center"/>
    </xf>
    <xf numFmtId="0" fontId="13" fillId="0" borderId="2" xfId="10" applyFont="1" applyBorder="1" applyProtection="1"/>
    <xf numFmtId="0" fontId="0" fillId="0" borderId="3" xfId="0" applyBorder="1">
      <alignment vertical="center"/>
    </xf>
    <xf numFmtId="0" fontId="13" fillId="0" borderId="3" xfId="10" applyFont="1" applyBorder="1" applyProtection="1"/>
    <xf numFmtId="0" fontId="0" fillId="0" borderId="4" xfId="0" applyBorder="1">
      <alignment vertical="center"/>
    </xf>
    <xf numFmtId="0" fontId="13" fillId="0" borderId="4" xfId="10" applyFont="1" applyBorder="1" applyProtection="1"/>
    <xf numFmtId="0" fontId="1" fillId="0" borderId="0" xfId="12" applyAlignment="1">
      <alignment horizontal="center" vertical="center"/>
    </xf>
    <xf numFmtId="0" fontId="1" fillId="0" borderId="0" xfId="12" applyAlignment="1">
      <alignment horizontal="left" vertical="center"/>
    </xf>
    <xf numFmtId="0" fontId="1" fillId="0" borderId="0" xfId="12" applyFill="1" applyAlignment="1">
      <alignment horizontal="left" vertical="center"/>
    </xf>
    <xf numFmtId="0" fontId="18" fillId="3" borderId="1" xfId="2" applyFont="1" applyFill="1" applyBorder="1" applyAlignment="1">
      <alignment horizontal="center" vertical="center" wrapText="1"/>
    </xf>
    <xf numFmtId="0" fontId="22" fillId="3" borderId="1" xfId="2" applyFont="1" applyFill="1" applyBorder="1" applyAlignment="1">
      <alignment horizontal="center" vertical="center" wrapText="1"/>
    </xf>
    <xf numFmtId="0" fontId="22" fillId="3" borderId="19" xfId="2" applyFont="1" applyFill="1" applyBorder="1" applyAlignment="1">
      <alignment horizontal="center" vertical="center" wrapText="1"/>
    </xf>
    <xf numFmtId="0" fontId="18" fillId="3" borderId="17" xfId="2" applyFont="1" applyFill="1" applyBorder="1" applyAlignment="1">
      <alignment horizontal="center" vertical="center" wrapText="1"/>
    </xf>
    <xf numFmtId="0" fontId="22" fillId="3" borderId="17" xfId="2" applyFont="1" applyFill="1" applyBorder="1" applyAlignment="1">
      <alignment horizontal="center" vertical="center" wrapText="1"/>
    </xf>
    <xf numFmtId="0" fontId="22" fillId="3" borderId="21" xfId="2" applyFont="1" applyFill="1" applyBorder="1" applyAlignment="1">
      <alignment horizontal="center" vertical="center" wrapText="1"/>
    </xf>
    <xf numFmtId="0" fontId="9" fillId="0" borderId="24" xfId="2" applyFont="1" applyFill="1" applyBorder="1" applyAlignment="1">
      <alignment horizontal="center" vertical="center" wrapText="1"/>
    </xf>
    <xf numFmtId="0" fontId="9" fillId="0" borderId="26" xfId="2" applyFont="1" applyFill="1" applyBorder="1" applyAlignment="1">
      <alignment horizontal="center" vertical="center" wrapText="1"/>
    </xf>
    <xf numFmtId="0" fontId="9" fillId="0" borderId="27" xfId="2" applyFont="1" applyFill="1" applyBorder="1" applyAlignment="1">
      <alignment horizontal="center" vertical="center" wrapText="1"/>
    </xf>
    <xf numFmtId="0" fontId="9" fillId="0" borderId="28" xfId="2" applyFont="1" applyFill="1" applyBorder="1" applyAlignment="1">
      <alignment horizontal="center" vertical="center" wrapText="1"/>
    </xf>
    <xf numFmtId="0" fontId="9" fillId="3" borderId="0" xfId="2" applyFont="1" applyFill="1" applyAlignment="1">
      <alignment vertical="center" wrapText="1"/>
    </xf>
    <xf numFmtId="0" fontId="9" fillId="3" borderId="27" xfId="2" applyFont="1" applyFill="1" applyBorder="1" applyAlignment="1">
      <alignment horizontal="center" vertical="center" wrapText="1"/>
    </xf>
    <xf numFmtId="0" fontId="9" fillId="3" borderId="25" xfId="2" applyFont="1" applyFill="1" applyBorder="1" applyAlignment="1">
      <alignment horizontal="center" vertical="center" wrapText="1"/>
    </xf>
    <xf numFmtId="0" fontId="18" fillId="3" borderId="19" xfId="2" applyFont="1" applyFill="1" applyBorder="1" applyAlignment="1">
      <alignment horizontal="center" vertical="center" wrapText="1"/>
    </xf>
    <xf numFmtId="0" fontId="9" fillId="0" borderId="30" xfId="2" applyFont="1" applyFill="1" applyBorder="1" applyAlignment="1">
      <alignment horizontal="center" vertical="center" wrapText="1"/>
    </xf>
    <xf numFmtId="0" fontId="18" fillId="3" borderId="31" xfId="2" applyFont="1" applyFill="1" applyBorder="1" applyAlignment="1">
      <alignment horizontal="center" vertical="center" wrapText="1"/>
    </xf>
    <xf numFmtId="0" fontId="22" fillId="3" borderId="31" xfId="2" applyFont="1" applyFill="1" applyBorder="1" applyAlignment="1">
      <alignment horizontal="center" vertical="center" wrapText="1"/>
    </xf>
    <xf numFmtId="0" fontId="18" fillId="3" borderId="34" xfId="2" applyFont="1" applyFill="1" applyBorder="1" applyAlignment="1">
      <alignment horizontal="center" vertical="center" wrapText="1"/>
    </xf>
    <xf numFmtId="0" fontId="22" fillId="3" borderId="34" xfId="2" applyFont="1" applyFill="1" applyBorder="1" applyAlignment="1">
      <alignment horizontal="center" vertical="center" wrapText="1"/>
    </xf>
    <xf numFmtId="0" fontId="22" fillId="3" borderId="35" xfId="2" applyFont="1" applyFill="1" applyBorder="1" applyAlignment="1">
      <alignment horizontal="center" vertical="center" wrapText="1"/>
    </xf>
    <xf numFmtId="0" fontId="9" fillId="0" borderId="38" xfId="2" applyFont="1" applyFill="1" applyBorder="1" applyAlignment="1">
      <alignment horizontal="center" vertical="center" wrapText="1"/>
    </xf>
    <xf numFmtId="0" fontId="9" fillId="0" borderId="39" xfId="2" applyFont="1" applyFill="1" applyBorder="1" applyAlignment="1">
      <alignment horizontal="center" vertical="center" wrapText="1"/>
    </xf>
    <xf numFmtId="9" fontId="9" fillId="0" borderId="26" xfId="2" applyNumberFormat="1" applyFont="1" applyFill="1" applyBorder="1" applyAlignment="1">
      <alignment horizontal="center" vertical="center" wrapText="1"/>
    </xf>
    <xf numFmtId="0" fontId="9" fillId="0" borderId="40" xfId="2" applyFont="1" applyFill="1" applyBorder="1" applyAlignment="1">
      <alignment horizontal="center" vertical="center" wrapText="1"/>
    </xf>
    <xf numFmtId="0" fontId="19" fillId="3" borderId="1" xfId="0" applyFont="1" applyFill="1" applyBorder="1" applyAlignment="1">
      <alignment vertical="center" wrapText="1"/>
    </xf>
    <xf numFmtId="0" fontId="18" fillId="3" borderId="1" xfId="1" applyFont="1" applyFill="1" applyBorder="1" applyAlignment="1">
      <alignment vertical="center" wrapText="1"/>
    </xf>
    <xf numFmtId="0" fontId="19" fillId="3" borderId="1" xfId="1" applyFont="1" applyFill="1" applyBorder="1" applyAlignment="1">
      <alignment vertical="center" wrapText="1"/>
    </xf>
    <xf numFmtId="0" fontId="18" fillId="3" borderId="1" xfId="1" applyFont="1" applyFill="1" applyBorder="1" applyAlignment="1">
      <alignment horizontal="left" vertical="center" wrapText="1"/>
    </xf>
    <xf numFmtId="0" fontId="19" fillId="3" borderId="41" xfId="0" applyFont="1" applyFill="1" applyBorder="1" applyAlignment="1">
      <alignment horizontal="left"/>
    </xf>
    <xf numFmtId="0" fontId="19" fillId="3" borderId="1" xfId="0" applyFont="1" applyFill="1" applyBorder="1" applyAlignment="1">
      <alignment vertical="top" wrapText="1"/>
    </xf>
    <xf numFmtId="0" fontId="19" fillId="3" borderId="34" xfId="1" applyFont="1" applyFill="1" applyBorder="1" applyAlignment="1">
      <alignment vertical="center" wrapText="1"/>
    </xf>
    <xf numFmtId="0" fontId="19" fillId="3" borderId="46" xfId="1" applyFont="1" applyFill="1" applyBorder="1" applyAlignment="1">
      <alignment vertical="center" wrapText="1"/>
    </xf>
    <xf numFmtId="0" fontId="19" fillId="3" borderId="17" xfId="0" applyFont="1" applyFill="1" applyBorder="1" applyAlignment="1">
      <alignment vertical="center" wrapText="1"/>
    </xf>
    <xf numFmtId="0" fontId="18" fillId="3" borderId="47" xfId="0" applyFont="1" applyFill="1" applyBorder="1" applyAlignment="1">
      <alignment vertical="center" wrapText="1"/>
    </xf>
    <xf numFmtId="0" fontId="19" fillId="3" borderId="32" xfId="0" applyFont="1" applyFill="1" applyBorder="1" applyAlignment="1">
      <alignment vertical="center" wrapText="1"/>
    </xf>
    <xf numFmtId="0" fontId="9" fillId="0" borderId="18" xfId="2" applyFont="1" applyFill="1" applyBorder="1" applyAlignment="1">
      <alignment horizontal="center" vertical="center" wrapText="1"/>
    </xf>
    <xf numFmtId="0" fontId="9" fillId="3" borderId="18" xfId="2" applyFont="1" applyFill="1" applyBorder="1" applyAlignment="1">
      <alignment horizontal="center" vertical="center" wrapText="1"/>
    </xf>
    <xf numFmtId="0" fontId="9" fillId="3" borderId="33" xfId="2" applyFont="1" applyFill="1" applyBorder="1" applyAlignment="1">
      <alignment horizontal="center" vertical="center" wrapText="1"/>
    </xf>
    <xf numFmtId="0" fontId="9" fillId="0" borderId="20" xfId="2" applyFont="1" applyFill="1" applyBorder="1" applyAlignment="1">
      <alignment horizontal="center" vertical="center" wrapText="1"/>
    </xf>
    <xf numFmtId="0" fontId="19" fillId="3" borderId="34" xfId="1" applyFont="1" applyFill="1" applyBorder="1" applyAlignment="1">
      <alignment vertical="center" wrapText="1" shrinkToFit="1"/>
    </xf>
    <xf numFmtId="0" fontId="9" fillId="3" borderId="48" xfId="2" applyFont="1" applyFill="1" applyBorder="1" applyAlignment="1">
      <alignment horizontal="center" vertical="center" wrapText="1"/>
    </xf>
    <xf numFmtId="0" fontId="9" fillId="3" borderId="36" xfId="2" applyFont="1" applyFill="1" applyBorder="1" applyAlignment="1">
      <alignment horizontal="center" vertical="center" wrapText="1"/>
    </xf>
    <xf numFmtId="0" fontId="9" fillId="0" borderId="53" xfId="2" applyFont="1" applyFill="1" applyBorder="1" applyAlignment="1">
      <alignment vertical="center" wrapText="1"/>
    </xf>
    <xf numFmtId="0" fontId="9" fillId="3" borderId="52" xfId="2" applyFont="1" applyFill="1" applyBorder="1" applyAlignment="1">
      <alignment horizontal="center" vertical="center" wrapText="1"/>
    </xf>
    <xf numFmtId="0" fontId="9" fillId="0" borderId="54" xfId="2" applyFont="1" applyFill="1" applyBorder="1" applyAlignment="1">
      <alignment horizontal="center" vertical="center" wrapText="1"/>
    </xf>
    <xf numFmtId="0" fontId="9" fillId="3" borderId="55" xfId="2" applyFont="1" applyFill="1" applyBorder="1" applyAlignment="1">
      <alignment horizontal="center" vertical="center" wrapText="1"/>
    </xf>
    <xf numFmtId="0" fontId="22" fillId="3" borderId="46" xfId="2" applyFont="1" applyFill="1" applyBorder="1" applyAlignment="1">
      <alignment horizontal="center" vertical="center" wrapText="1"/>
    </xf>
    <xf numFmtId="0" fontId="23" fillId="3" borderId="46" xfId="0" applyFont="1" applyFill="1" applyBorder="1" applyAlignment="1">
      <alignment vertical="center" wrapText="1"/>
    </xf>
    <xf numFmtId="0" fontId="19" fillId="3" borderId="46" xfId="0" applyFont="1" applyFill="1" applyBorder="1" applyAlignment="1">
      <alignment vertical="center" wrapText="1"/>
    </xf>
    <xf numFmtId="0" fontId="18" fillId="3" borderId="46" xfId="2" applyFont="1" applyFill="1" applyBorder="1" applyAlignment="1">
      <alignment horizontal="center" vertical="center" wrapText="1"/>
    </xf>
    <xf numFmtId="0" fontId="22" fillId="3" borderId="41" xfId="2" applyFont="1" applyFill="1" applyBorder="1" applyAlignment="1">
      <alignment horizontal="center" vertical="center" wrapText="1"/>
    </xf>
    <xf numFmtId="0" fontId="24" fillId="0" borderId="0" xfId="2" applyFont="1" applyFill="1" applyAlignment="1">
      <alignment vertical="center"/>
    </xf>
    <xf numFmtId="0" fontId="24" fillId="3" borderId="0" xfId="2" applyFont="1" applyFill="1" applyAlignment="1">
      <alignment vertical="center"/>
    </xf>
    <xf numFmtId="0" fontId="22" fillId="0" borderId="51" xfId="2" applyFont="1" applyFill="1" applyBorder="1" applyAlignment="1">
      <alignment horizontal="center" vertical="center" wrapText="1"/>
    </xf>
    <xf numFmtId="0" fontId="22" fillId="3" borderId="37" xfId="2" applyFont="1" applyFill="1" applyBorder="1" applyAlignment="1">
      <alignment horizontal="center" vertical="center" wrapText="1"/>
    </xf>
    <xf numFmtId="0" fontId="18" fillId="3" borderId="1" xfId="0" applyFont="1" applyFill="1" applyBorder="1" applyAlignment="1">
      <alignment vertical="center" shrinkToFit="1"/>
    </xf>
    <xf numFmtId="0" fontId="19" fillId="3" borderId="1" xfId="0" applyFont="1" applyFill="1" applyBorder="1" applyAlignment="1">
      <alignment vertical="center" shrinkToFit="1"/>
    </xf>
    <xf numFmtId="0" fontId="27" fillId="0" borderId="0" xfId="2" applyFont="1" applyFill="1" applyAlignment="1">
      <alignment vertical="center"/>
    </xf>
    <xf numFmtId="0" fontId="27" fillId="3" borderId="0" xfId="2" applyFont="1" applyFill="1" applyAlignment="1">
      <alignment vertical="center"/>
    </xf>
    <xf numFmtId="0" fontId="9" fillId="0" borderId="0" xfId="2" applyFont="1" applyFill="1" applyAlignment="1">
      <alignment vertical="center"/>
    </xf>
    <xf numFmtId="0" fontId="9" fillId="3" borderId="0" xfId="2" applyFont="1" applyFill="1" applyAlignment="1">
      <alignment vertical="center"/>
    </xf>
    <xf numFmtId="0" fontId="18" fillId="3" borderId="31" xfId="0" applyFont="1" applyFill="1" applyBorder="1" applyAlignment="1">
      <alignment vertical="center" wrapText="1"/>
    </xf>
    <xf numFmtId="0" fontId="9" fillId="3" borderId="28" xfId="2" applyFont="1" applyFill="1" applyBorder="1" applyAlignment="1">
      <alignment horizontal="center" vertical="center" wrapText="1"/>
    </xf>
    <xf numFmtId="0" fontId="19" fillId="3" borderId="1" xfId="0" applyFont="1" applyFill="1" applyBorder="1" applyAlignment="1">
      <alignment horizontal="left" vertical="top" wrapText="1" indent="1"/>
    </xf>
    <xf numFmtId="0" fontId="9" fillId="3" borderId="22" xfId="2" applyFont="1" applyFill="1" applyBorder="1" applyAlignment="1">
      <alignment horizontal="center" vertical="center" wrapText="1"/>
    </xf>
    <xf numFmtId="0" fontId="18" fillId="3" borderId="1" xfId="0" applyFont="1" applyFill="1" applyBorder="1" applyAlignment="1">
      <alignment vertical="center" wrapText="1"/>
    </xf>
    <xf numFmtId="0" fontId="18" fillId="3" borderId="1" xfId="0" applyFont="1" applyFill="1" applyBorder="1" applyAlignment="1">
      <alignment horizontal="left" vertical="top" wrapText="1" indent="1"/>
    </xf>
    <xf numFmtId="0" fontId="19" fillId="3" borderId="1" xfId="0" applyFont="1" applyFill="1" applyBorder="1" applyAlignment="1">
      <alignment horizontal="left" vertical="top" wrapText="1"/>
    </xf>
    <xf numFmtId="0" fontId="9" fillId="3" borderId="29" xfId="2" applyFont="1" applyFill="1" applyBorder="1" applyAlignment="1">
      <alignment horizontal="center" vertical="center" wrapText="1"/>
    </xf>
    <xf numFmtId="0" fontId="19" fillId="3" borderId="1" xfId="1" applyFont="1" applyFill="1" applyBorder="1" applyAlignment="1">
      <alignment vertical="top" wrapText="1"/>
    </xf>
    <xf numFmtId="0" fontId="19" fillId="3" borderId="1" xfId="1" applyFont="1" applyFill="1" applyBorder="1" applyAlignment="1">
      <alignment horizontal="left" vertical="top" wrapText="1" indent="1"/>
    </xf>
    <xf numFmtId="0" fontId="18" fillId="3" borderId="1" xfId="1" applyFont="1" applyFill="1" applyBorder="1" applyAlignment="1">
      <alignment horizontal="left" vertical="top" wrapText="1" indent="1"/>
    </xf>
    <xf numFmtId="0" fontId="20" fillId="3" borderId="1" xfId="1" applyFont="1" applyFill="1" applyBorder="1" applyAlignment="1">
      <alignment vertical="center" wrapText="1"/>
    </xf>
    <xf numFmtId="0" fontId="22" fillId="3" borderId="56" xfId="2" applyFont="1" applyFill="1" applyBorder="1" applyAlignment="1">
      <alignment horizontal="center" vertical="center" wrapText="1"/>
    </xf>
    <xf numFmtId="0" fontId="18" fillId="3" borderId="1" xfId="1" applyFont="1" applyFill="1" applyBorder="1" applyAlignment="1">
      <alignment horizontal="left" vertical="top" wrapText="1"/>
    </xf>
    <xf numFmtId="0" fontId="22" fillId="0" borderId="49" xfId="2" applyFont="1" applyFill="1" applyBorder="1" applyAlignment="1">
      <alignment horizontal="center" vertical="center" wrapText="1"/>
    </xf>
    <xf numFmtId="0" fontId="22" fillId="0" borderId="49" xfId="2" applyFont="1" applyFill="1" applyBorder="1" applyAlignment="1">
      <alignment horizontal="center" vertical="center" wrapText="1"/>
    </xf>
    <xf numFmtId="0" fontId="28" fillId="0" borderId="0" xfId="0" applyFont="1" applyAlignment="1">
      <alignment horizontal="center" vertical="center"/>
    </xf>
    <xf numFmtId="0" fontId="28" fillId="3" borderId="0" xfId="0" applyFont="1" applyFill="1" applyAlignment="1">
      <alignment horizontal="center" vertical="center"/>
    </xf>
    <xf numFmtId="0" fontId="29" fillId="0" borderId="0" xfId="2" applyFont="1" applyFill="1" applyAlignment="1">
      <alignment vertical="center" wrapText="1"/>
    </xf>
    <xf numFmtId="0" fontId="22" fillId="0" borderId="0" xfId="2" applyFont="1" applyFill="1" applyAlignment="1">
      <alignment vertical="center" wrapText="1"/>
    </xf>
    <xf numFmtId="0" fontId="30" fillId="0" borderId="0" xfId="0" applyFont="1" applyAlignment="1">
      <alignment horizontal="center" vertical="center"/>
    </xf>
    <xf numFmtId="0" fontId="30" fillId="3" borderId="0" xfId="0" applyFont="1" applyFill="1" applyAlignment="1">
      <alignment horizontal="center" vertical="center"/>
    </xf>
    <xf numFmtId="0" fontId="18" fillId="3" borderId="23" xfId="2" applyFont="1" applyFill="1" applyBorder="1" applyAlignment="1">
      <alignment horizontal="center" vertical="center" wrapText="1"/>
    </xf>
    <xf numFmtId="0" fontId="0" fillId="3" borderId="0" xfId="0" applyFill="1">
      <alignment vertical="center"/>
    </xf>
    <xf numFmtId="0" fontId="18" fillId="3" borderId="1" xfId="1" quotePrefix="1" applyFont="1" applyFill="1" applyBorder="1" applyAlignment="1">
      <alignment horizontal="left" vertical="top" wrapText="1" indent="1"/>
    </xf>
    <xf numFmtId="0" fontId="26" fillId="3" borderId="0" xfId="2" applyFont="1" applyFill="1" applyAlignment="1">
      <alignment vertical="center"/>
    </xf>
    <xf numFmtId="0" fontId="18" fillId="3" borderId="57" xfId="2" applyFont="1" applyFill="1" applyBorder="1" applyAlignment="1">
      <alignment horizontal="left"/>
    </xf>
    <xf numFmtId="0" fontId="18" fillId="3" borderId="50" xfId="2" applyFont="1" applyFill="1" applyBorder="1" applyAlignment="1">
      <alignment horizontal="left"/>
    </xf>
    <xf numFmtId="0" fontId="18" fillId="3" borderId="58" xfId="2" applyFont="1" applyFill="1" applyBorder="1" applyAlignment="1">
      <alignment horizontal="left"/>
    </xf>
    <xf numFmtId="0" fontId="21" fillId="2" borderId="59" xfId="2" applyFont="1" applyFill="1" applyBorder="1" applyAlignment="1">
      <alignment horizontal="center" vertical="center"/>
    </xf>
    <xf numFmtId="0" fontId="0" fillId="0" borderId="60" xfId="0" applyBorder="1" applyAlignment="1">
      <alignment vertical="center"/>
    </xf>
    <xf numFmtId="0" fontId="0" fillId="0" borderId="61" xfId="0" applyBorder="1" applyAlignment="1">
      <alignment vertical="center"/>
    </xf>
    <xf numFmtId="0" fontId="22" fillId="0" borderId="49" xfId="2" applyFont="1" applyFill="1" applyBorder="1" applyAlignment="1">
      <alignment horizontal="center" vertical="center" wrapText="1"/>
    </xf>
    <xf numFmtId="0" fontId="18" fillId="3" borderId="42" xfId="2" applyFont="1" applyFill="1" applyBorder="1" applyAlignment="1">
      <alignment horizontal="left" vertical="center"/>
    </xf>
    <xf numFmtId="0" fontId="19" fillId="3" borderId="42" xfId="0" applyFont="1" applyFill="1" applyBorder="1" applyAlignment="1">
      <alignment horizontal="left" vertical="center"/>
    </xf>
    <xf numFmtId="0" fontId="19" fillId="3" borderId="43" xfId="0" applyFont="1" applyFill="1" applyBorder="1" applyAlignment="1">
      <alignment horizontal="left" vertical="center"/>
    </xf>
    <xf numFmtId="0" fontId="18" fillId="3" borderId="42" xfId="2" applyFont="1" applyFill="1" applyBorder="1" applyAlignment="1">
      <alignment horizontal="left"/>
    </xf>
    <xf numFmtId="0" fontId="18" fillId="3" borderId="44" xfId="2" applyFont="1" applyFill="1" applyBorder="1" applyAlignment="1">
      <alignment horizontal="left"/>
    </xf>
    <xf numFmtId="0" fontId="19" fillId="3" borderId="44" xfId="0" applyFont="1" applyFill="1" applyBorder="1" applyAlignment="1">
      <alignment horizontal="left"/>
    </xf>
    <xf numFmtId="0" fontId="19" fillId="3" borderId="45" xfId="0" applyFont="1" applyFill="1" applyBorder="1"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10" applyFont="1" applyBorder="1" applyAlignment="1" applyProtection="1">
      <alignment horizontal="center" vertical="top"/>
    </xf>
    <xf numFmtId="0" fontId="0" fillId="0" borderId="4" xfId="10" applyFont="1" applyBorder="1" applyAlignment="1" applyProtection="1">
      <alignment horizontal="center" vertical="top"/>
    </xf>
    <xf numFmtId="0" fontId="9" fillId="0" borderId="60" xfId="2" applyFont="1" applyFill="1" applyBorder="1" applyAlignment="1">
      <alignment horizontal="center" vertical="center" wrapText="1"/>
    </xf>
    <xf numFmtId="0" fontId="9" fillId="0" borderId="61" xfId="2" applyFont="1" applyFill="1" applyBorder="1" applyAlignment="1">
      <alignment horizontal="center" vertical="center" wrapText="1"/>
    </xf>
    <xf numFmtId="0" fontId="26" fillId="0" borderId="59" xfId="2" applyFont="1" applyFill="1" applyBorder="1" applyAlignment="1">
      <alignment horizontal="center" vertical="center" wrapText="1"/>
    </xf>
    <xf numFmtId="0" fontId="26" fillId="0" borderId="61" xfId="2" applyFont="1" applyFill="1" applyBorder="1" applyAlignment="1">
      <alignment horizontal="center" vertical="center" wrapText="1"/>
    </xf>
  </cellXfs>
  <cellStyles count="16">
    <cellStyle name="標準" xfId="0" builtinId="0"/>
    <cellStyle name="標準 10" xfId="14"/>
    <cellStyle name="標準 11" xfId="13"/>
    <cellStyle name="標準 2" xfId="1"/>
    <cellStyle name="標準 2_企業カルテ・アンケート Rev2.的場" xfId="2"/>
    <cellStyle name="標準 3" xfId="3"/>
    <cellStyle name="標準 4" xfId="4"/>
    <cellStyle name="標準 4 2" xfId="15"/>
    <cellStyle name="標準 5" xfId="5"/>
    <cellStyle name="標準 5 2" xfId="6"/>
    <cellStyle name="標準 5_企業カルテ・アンケート Rev2.的場" xfId="7"/>
    <cellStyle name="標準 6" xfId="8"/>
    <cellStyle name="標準 7" xfId="9"/>
    <cellStyle name="標準 8" xfId="10"/>
    <cellStyle name="標準 9" xfId="12"/>
    <cellStyle name="標準_Sheet1" xfId="11"/>
  </cellStyles>
  <dxfs count="0"/>
  <tableStyles count="0" defaultTableStyle="TableStyleMedium2" defaultPivotStyle="PivotStyleLight16"/>
  <colors>
    <mruColors>
      <color rgb="FF00FFFF"/>
      <color rgb="FF00CCFF"/>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746353</xdr:colOff>
      <xdr:row>0</xdr:row>
      <xdr:rowOff>83003</xdr:rowOff>
    </xdr:from>
    <xdr:to>
      <xdr:col>3</xdr:col>
      <xdr:colOff>1409477</xdr:colOff>
      <xdr:row>1</xdr:row>
      <xdr:rowOff>730394</xdr:rowOff>
    </xdr:to>
    <xdr:pic>
      <xdr:nvPicPr>
        <xdr:cNvPr id="2"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5067" y="83003"/>
          <a:ext cx="3243946" cy="1191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8401051</xdr:colOff>
      <xdr:row>127</xdr:row>
      <xdr:rowOff>111887</xdr:rowOff>
    </xdr:from>
    <xdr:to>
      <xdr:col>6</xdr:col>
      <xdr:colOff>40821</xdr:colOff>
      <xdr:row>132</xdr:row>
      <xdr:rowOff>68036</xdr:rowOff>
    </xdr:to>
    <xdr:sp macro="" textlink="">
      <xdr:nvSpPr>
        <xdr:cNvPr id="3" name="テキスト ボックス 2"/>
        <xdr:cNvSpPr txBox="1"/>
      </xdr:nvSpPr>
      <xdr:spPr>
        <a:xfrm>
          <a:off x="11421837" y="67371994"/>
          <a:ext cx="2266948" cy="1139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（注１）点数のガイドライン</a:t>
          </a:r>
        </a:p>
        <a:p>
          <a:r>
            <a:rPr kumimoji="1" lang="en-US" altLang="ja-JP" sz="1100"/>
            <a:t>2 ;</a:t>
          </a:r>
          <a:r>
            <a:rPr kumimoji="1" lang="ja-JP" altLang="en-US" sz="1100"/>
            <a:t>　良好・問題無し</a:t>
          </a:r>
        </a:p>
        <a:p>
          <a:r>
            <a:rPr kumimoji="1" lang="en-US" altLang="ja-JP" sz="1100"/>
            <a:t>1 ;  </a:t>
          </a:r>
          <a:r>
            <a:rPr kumimoji="1" lang="ja-JP" altLang="en-US" sz="1100"/>
            <a:t>不完全ながらできている</a:t>
          </a:r>
        </a:p>
        <a:p>
          <a:r>
            <a:rPr kumimoji="1" lang="ja-JP" altLang="en-US" sz="1100"/>
            <a:t> </a:t>
          </a:r>
          <a:r>
            <a:rPr kumimoji="1" lang="en-US" altLang="ja-JP" sz="1100"/>
            <a:t>0 ;   </a:t>
          </a:r>
          <a:r>
            <a:rPr kumimoji="1" lang="ja-JP" altLang="en-US" sz="1100"/>
            <a:t>できていない</a:t>
          </a:r>
        </a:p>
        <a:p>
          <a:r>
            <a:rPr kumimoji="1" lang="en-US" altLang="ja-JP" sz="1100"/>
            <a:t>-1 ;    </a:t>
          </a:r>
          <a:r>
            <a:rPr kumimoji="1" lang="ja-JP" altLang="en-US" sz="1100"/>
            <a:t>問題がある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135"/>
  <sheetViews>
    <sheetView showGridLines="0" tabSelected="1" topLeftCell="B1" zoomScale="70" zoomScaleNormal="70" zoomScaleSheetLayoutView="55" zoomScalePageLayoutView="60" workbookViewId="0">
      <selection activeCell="D1" sqref="D1"/>
    </sheetView>
  </sheetViews>
  <sheetFormatPr defaultRowHeight="18.75"/>
  <cols>
    <col min="1" max="1" width="7.875" style="139" customWidth="1"/>
    <col min="2" max="2" width="10.625" style="2" customWidth="1"/>
    <col min="3" max="3" width="23.375" style="2" customWidth="1"/>
    <col min="4" max="4" width="111.125" style="2" customWidth="1"/>
    <col min="5" max="5" width="13.75" style="1" customWidth="1"/>
    <col min="6" max="6" width="14.625" style="1" customWidth="1"/>
    <col min="7" max="7" width="7.125" style="1" customWidth="1"/>
    <col min="8" max="8" width="54.125" style="1" customWidth="1"/>
    <col min="9" max="9" width="10.625" style="1" customWidth="1"/>
    <col min="10" max="10" width="10" style="135" customWidth="1"/>
    <col min="13" max="13" width="9" style="117"/>
    <col min="17" max="24" width="9" style="117"/>
    <col min="25" max="16384" width="9" style="2"/>
  </cols>
  <sheetData>
    <row r="1" spans="2:23" ht="42.75" customHeight="1" thickBot="1">
      <c r="F1" s="165" t="s">
        <v>387</v>
      </c>
      <c r="G1" s="166"/>
      <c r="H1" s="163"/>
      <c r="I1" s="164"/>
    </row>
    <row r="2" spans="2:23" ht="74.25" customHeight="1" thickBot="1">
      <c r="B2" s="148" t="s">
        <v>366</v>
      </c>
      <c r="C2" s="149"/>
      <c r="D2" s="149"/>
      <c r="E2" s="149"/>
      <c r="F2" s="149"/>
      <c r="G2" s="149"/>
      <c r="H2" s="149"/>
      <c r="I2" s="150"/>
    </row>
    <row r="3" spans="2:23" ht="90.75" customHeight="1" thickBot="1">
      <c r="B3" s="101" t="s">
        <v>203</v>
      </c>
      <c r="C3" s="133" t="s">
        <v>246</v>
      </c>
      <c r="D3" s="133" t="s">
        <v>237</v>
      </c>
      <c r="E3" s="151" t="s">
        <v>204</v>
      </c>
      <c r="F3" s="151"/>
      <c r="G3" s="134" t="s">
        <v>381</v>
      </c>
      <c r="H3" s="111" t="s">
        <v>328</v>
      </c>
      <c r="I3" s="102" t="s">
        <v>372</v>
      </c>
      <c r="M3" s="109"/>
      <c r="Q3" s="109"/>
      <c r="R3" s="109"/>
      <c r="S3" s="109"/>
      <c r="T3" s="109"/>
      <c r="U3" s="109"/>
      <c r="V3" s="109"/>
      <c r="W3" s="109"/>
    </row>
    <row r="4" spans="2:23" ht="28.5" customHeight="1" thickTop="1" thickBot="1">
      <c r="B4" s="100"/>
      <c r="C4" s="152" t="s">
        <v>307</v>
      </c>
      <c r="D4" s="153"/>
      <c r="E4" s="153"/>
      <c r="F4" s="153"/>
      <c r="G4" s="153"/>
      <c r="H4" s="154"/>
      <c r="I4" s="72"/>
    </row>
    <row r="5" spans="2:23" ht="45" customHeight="1" thickTop="1">
      <c r="B5" s="98">
        <v>1</v>
      </c>
      <c r="C5" s="91" t="s">
        <v>238</v>
      </c>
      <c r="D5" s="119" t="s">
        <v>340</v>
      </c>
      <c r="E5" s="73" t="s">
        <v>239</v>
      </c>
      <c r="F5" s="58" t="s">
        <v>201</v>
      </c>
      <c r="G5" s="74"/>
      <c r="H5" s="112"/>
      <c r="I5" s="69"/>
    </row>
    <row r="6" spans="2:23" ht="37.5" customHeight="1">
      <c r="B6" s="94">
        <f>B5+1</f>
        <v>2</v>
      </c>
      <c r="C6" s="82" t="s">
        <v>238</v>
      </c>
      <c r="D6" s="87" t="s">
        <v>271</v>
      </c>
      <c r="E6" s="58" t="s">
        <v>252</v>
      </c>
      <c r="F6" s="58" t="s">
        <v>201</v>
      </c>
      <c r="G6" s="59"/>
      <c r="H6" s="60"/>
      <c r="I6" s="120"/>
    </row>
    <row r="7" spans="2:23" ht="37.5" customHeight="1" thickBot="1">
      <c r="B7" s="94" t="str">
        <f>B6&amp;"-1"</f>
        <v>2-1</v>
      </c>
      <c r="C7" s="92" t="s">
        <v>238</v>
      </c>
      <c r="D7" s="121" t="s">
        <v>272</v>
      </c>
      <c r="E7" s="58" t="s">
        <v>252</v>
      </c>
      <c r="F7" s="58" t="s">
        <v>201</v>
      </c>
      <c r="G7" s="59"/>
      <c r="H7" s="60"/>
      <c r="I7" s="120"/>
    </row>
    <row r="8" spans="2:23" ht="20.25" thickTop="1" thickBot="1">
      <c r="B8" s="99"/>
      <c r="C8" s="155" t="s">
        <v>251</v>
      </c>
      <c r="D8" s="156"/>
      <c r="E8" s="157"/>
      <c r="F8" s="157"/>
      <c r="G8" s="157"/>
      <c r="H8" s="158"/>
      <c r="I8" s="122"/>
    </row>
    <row r="9" spans="2:23" ht="38.25" thickTop="1">
      <c r="B9" s="94">
        <f>B6+1</f>
        <v>3</v>
      </c>
      <c r="C9" s="113" t="s">
        <v>236</v>
      </c>
      <c r="D9" s="123" t="s">
        <v>286</v>
      </c>
      <c r="E9" s="58" t="s">
        <v>200</v>
      </c>
      <c r="F9" s="58" t="s">
        <v>201</v>
      </c>
      <c r="G9" s="59"/>
      <c r="H9" s="60"/>
      <c r="I9" s="120"/>
    </row>
    <row r="10" spans="2:23" ht="37.5">
      <c r="B10" s="94">
        <f>B9+1</f>
        <v>4</v>
      </c>
      <c r="C10" s="82" t="s">
        <v>205</v>
      </c>
      <c r="D10" s="82" t="s">
        <v>339</v>
      </c>
      <c r="E10" s="58" t="s">
        <v>252</v>
      </c>
      <c r="F10" s="58" t="s">
        <v>201</v>
      </c>
      <c r="G10" s="59"/>
      <c r="H10" s="60"/>
      <c r="I10" s="120"/>
    </row>
    <row r="11" spans="2:23" ht="37.5">
      <c r="B11" s="94">
        <f>B10+1</f>
        <v>5</v>
      </c>
      <c r="C11" s="82" t="s">
        <v>205</v>
      </c>
      <c r="D11" s="123" t="s">
        <v>347</v>
      </c>
      <c r="E11" s="58" t="s">
        <v>252</v>
      </c>
      <c r="F11" s="58" t="s">
        <v>201</v>
      </c>
      <c r="G11" s="59"/>
      <c r="H11" s="60"/>
      <c r="I11" s="120"/>
    </row>
    <row r="12" spans="2:23" ht="37.5" customHeight="1">
      <c r="B12" s="94" t="str">
        <f>B11&amp;"-1"</f>
        <v>5-1</v>
      </c>
      <c r="C12" s="82" t="s">
        <v>205</v>
      </c>
      <c r="D12" s="124" t="s">
        <v>348</v>
      </c>
      <c r="E12" s="58" t="s">
        <v>252</v>
      </c>
      <c r="F12" s="58" t="s">
        <v>201</v>
      </c>
      <c r="G12" s="59"/>
      <c r="H12" s="60"/>
      <c r="I12" s="120"/>
    </row>
    <row r="13" spans="2:23" ht="37.5">
      <c r="B13" s="94">
        <f>B11+1</f>
        <v>6</v>
      </c>
      <c r="C13" s="82" t="s">
        <v>205</v>
      </c>
      <c r="D13" s="123" t="s">
        <v>287</v>
      </c>
      <c r="E13" s="58" t="s">
        <v>252</v>
      </c>
      <c r="F13" s="58" t="s">
        <v>201</v>
      </c>
      <c r="G13" s="59"/>
      <c r="H13" s="60"/>
      <c r="I13" s="120"/>
    </row>
    <row r="14" spans="2:23" ht="37.5" customHeight="1">
      <c r="B14" s="94">
        <f t="shared" ref="B14" si="0">B13+1</f>
        <v>7</v>
      </c>
      <c r="C14" s="82" t="s">
        <v>205</v>
      </c>
      <c r="D14" s="87" t="s">
        <v>349</v>
      </c>
      <c r="E14" s="58" t="s">
        <v>200</v>
      </c>
      <c r="F14" s="58" t="s">
        <v>201</v>
      </c>
      <c r="G14" s="59"/>
      <c r="H14" s="60"/>
      <c r="I14" s="120"/>
      <c r="U14" s="115"/>
    </row>
    <row r="15" spans="2:23" ht="45" customHeight="1">
      <c r="B15" s="94" t="str">
        <f>B14&amp;"-1"</f>
        <v>7-1</v>
      </c>
      <c r="C15" s="82" t="s">
        <v>205</v>
      </c>
      <c r="D15" s="121" t="s">
        <v>350</v>
      </c>
      <c r="E15" s="58" t="s">
        <v>252</v>
      </c>
      <c r="F15" s="58" t="s">
        <v>201</v>
      </c>
      <c r="G15" s="59"/>
      <c r="H15" s="60"/>
      <c r="I15" s="120"/>
      <c r="W15" s="115"/>
    </row>
    <row r="16" spans="2:23" ht="37.5" customHeight="1">
      <c r="B16" s="94">
        <f>B14+1</f>
        <v>8</v>
      </c>
      <c r="C16" s="82" t="s">
        <v>205</v>
      </c>
      <c r="D16" s="87" t="s">
        <v>363</v>
      </c>
      <c r="E16" s="58" t="s">
        <v>252</v>
      </c>
      <c r="F16" s="58" t="s">
        <v>201</v>
      </c>
      <c r="G16" s="59"/>
      <c r="H16" s="60"/>
      <c r="I16" s="120"/>
    </row>
    <row r="17" spans="1:24" ht="45" customHeight="1">
      <c r="B17" s="94" t="str">
        <f>B16&amp;"-1"</f>
        <v>8-1</v>
      </c>
      <c r="C17" s="82" t="s">
        <v>205</v>
      </c>
      <c r="D17" s="121" t="s">
        <v>344</v>
      </c>
      <c r="E17" s="58" t="s">
        <v>252</v>
      </c>
      <c r="F17" s="58" t="s">
        <v>201</v>
      </c>
      <c r="G17" s="59"/>
      <c r="H17" s="60"/>
      <c r="I17" s="120"/>
    </row>
    <row r="18" spans="1:24" ht="45" customHeight="1">
      <c r="B18" s="94">
        <f>B16+1</f>
        <v>9</v>
      </c>
      <c r="C18" s="82" t="s">
        <v>206</v>
      </c>
      <c r="D18" s="82" t="s">
        <v>333</v>
      </c>
      <c r="E18" s="58" t="s">
        <v>252</v>
      </c>
      <c r="F18" s="58" t="s">
        <v>201</v>
      </c>
      <c r="G18" s="59"/>
      <c r="H18" s="60"/>
      <c r="I18" s="120"/>
    </row>
    <row r="19" spans="1:24" ht="37.5" customHeight="1">
      <c r="B19" s="94" t="str">
        <f>B18&amp;"-1"</f>
        <v>9-1</v>
      </c>
      <c r="C19" s="82" t="s">
        <v>206</v>
      </c>
      <c r="D19" s="121" t="s">
        <v>351</v>
      </c>
      <c r="E19" s="58" t="s">
        <v>252</v>
      </c>
      <c r="F19" s="58" t="s">
        <v>201</v>
      </c>
      <c r="G19" s="59"/>
      <c r="H19" s="60"/>
      <c r="I19" s="120"/>
      <c r="U19" s="115"/>
    </row>
    <row r="20" spans="1:24" ht="37.5">
      <c r="B20" s="94">
        <f>B18+1</f>
        <v>10</v>
      </c>
      <c r="C20" s="82" t="s">
        <v>254</v>
      </c>
      <c r="D20" s="82" t="s">
        <v>345</v>
      </c>
      <c r="E20" s="58" t="s">
        <v>200</v>
      </c>
      <c r="F20" s="58" t="s">
        <v>201</v>
      </c>
      <c r="G20" s="59"/>
      <c r="H20" s="60"/>
      <c r="I20" s="120"/>
    </row>
    <row r="21" spans="1:24" ht="37.5" customHeight="1">
      <c r="B21" s="94" t="str">
        <f>B20&amp;"-1"</f>
        <v>10-1</v>
      </c>
      <c r="C21" s="82" t="s">
        <v>206</v>
      </c>
      <c r="D21" s="121" t="s">
        <v>346</v>
      </c>
      <c r="E21" s="58" t="s">
        <v>252</v>
      </c>
      <c r="F21" s="58" t="s">
        <v>201</v>
      </c>
      <c r="G21" s="59"/>
      <c r="H21" s="60"/>
      <c r="I21" s="120"/>
    </row>
    <row r="22" spans="1:24" ht="45" customHeight="1">
      <c r="B22" s="94">
        <f>B20+1</f>
        <v>11</v>
      </c>
      <c r="C22" s="82" t="s">
        <v>206</v>
      </c>
      <c r="D22" s="82" t="s">
        <v>334</v>
      </c>
      <c r="E22" s="58" t="s">
        <v>200</v>
      </c>
      <c r="F22" s="58" t="s">
        <v>201</v>
      </c>
      <c r="G22" s="59"/>
      <c r="H22" s="60"/>
      <c r="I22" s="120"/>
    </row>
    <row r="23" spans="1:24" ht="37.5">
      <c r="B23" s="94">
        <f>B22+1</f>
        <v>12</v>
      </c>
      <c r="C23" s="82" t="s">
        <v>206</v>
      </c>
      <c r="D23" s="82" t="s">
        <v>312</v>
      </c>
      <c r="E23" s="58" t="s">
        <v>252</v>
      </c>
      <c r="F23" s="58" t="s">
        <v>201</v>
      </c>
      <c r="G23" s="59"/>
      <c r="H23" s="60"/>
      <c r="I23" s="120"/>
    </row>
    <row r="24" spans="1:24" ht="37.5">
      <c r="B24" s="94">
        <f>B23+1</f>
        <v>13</v>
      </c>
      <c r="C24" s="82" t="s">
        <v>206</v>
      </c>
      <c r="D24" s="123" t="s">
        <v>313</v>
      </c>
      <c r="E24" s="58" t="s">
        <v>252</v>
      </c>
      <c r="F24" s="58" t="s">
        <v>201</v>
      </c>
      <c r="G24" s="59"/>
      <c r="H24" s="60"/>
      <c r="I24" s="120"/>
    </row>
    <row r="25" spans="1:24" ht="37.5" customHeight="1">
      <c r="B25" s="94">
        <f>B24+1</f>
        <v>14</v>
      </c>
      <c r="C25" s="114" t="s">
        <v>207</v>
      </c>
      <c r="D25" s="87" t="s">
        <v>310</v>
      </c>
      <c r="E25" s="58" t="s">
        <v>252</v>
      </c>
      <c r="F25" s="58" t="s">
        <v>201</v>
      </c>
      <c r="G25" s="59"/>
      <c r="H25" s="60"/>
      <c r="I25" s="120"/>
    </row>
    <row r="26" spans="1:24" ht="45" customHeight="1">
      <c r="B26" s="94">
        <f>B25+1</f>
        <v>15</v>
      </c>
      <c r="C26" s="114" t="s">
        <v>207</v>
      </c>
      <c r="D26" s="82" t="s">
        <v>314</v>
      </c>
      <c r="E26" s="58" t="s">
        <v>252</v>
      </c>
      <c r="F26" s="58" t="s">
        <v>201</v>
      </c>
      <c r="G26" s="59"/>
      <c r="H26" s="60"/>
      <c r="I26" s="120"/>
    </row>
    <row r="27" spans="1:24" s="68" customFormat="1" ht="45" customHeight="1">
      <c r="A27" s="140"/>
      <c r="B27" s="94">
        <f>B26+1</f>
        <v>16</v>
      </c>
      <c r="C27" s="82" t="s">
        <v>247</v>
      </c>
      <c r="D27" s="82" t="s">
        <v>368</v>
      </c>
      <c r="E27" s="141" t="s">
        <v>376</v>
      </c>
      <c r="F27" s="141"/>
      <c r="G27" s="58" t="s">
        <v>373</v>
      </c>
      <c r="H27" s="60"/>
      <c r="I27" s="70"/>
      <c r="J27" s="136"/>
      <c r="K27" s="142"/>
      <c r="L27" s="142"/>
      <c r="M27" s="118"/>
      <c r="N27" s="142"/>
      <c r="O27" s="142"/>
      <c r="P27" s="142"/>
      <c r="Q27" s="118"/>
      <c r="R27" s="118"/>
      <c r="S27" s="118"/>
      <c r="T27" s="118"/>
      <c r="U27" s="118"/>
      <c r="V27" s="118"/>
      <c r="W27" s="118"/>
      <c r="X27" s="118"/>
    </row>
    <row r="28" spans="1:24" ht="19.5" thickBot="1">
      <c r="B28" s="103"/>
      <c r="C28" s="105"/>
      <c r="D28" s="106"/>
      <c r="E28" s="107"/>
      <c r="F28" s="107"/>
      <c r="G28" s="104"/>
      <c r="H28" s="108"/>
      <c r="I28" s="126"/>
    </row>
    <row r="29" spans="1:24" ht="20.25" thickTop="1" thickBot="1">
      <c r="B29" s="99"/>
      <c r="C29" s="145" t="s">
        <v>208</v>
      </c>
      <c r="D29" s="146"/>
      <c r="E29" s="146"/>
      <c r="F29" s="146"/>
      <c r="G29" s="146"/>
      <c r="H29" s="147"/>
      <c r="I29" s="122"/>
    </row>
    <row r="30" spans="1:24" s="68" customFormat="1" ht="45" customHeight="1" thickTop="1">
      <c r="A30" s="139"/>
      <c r="B30" s="98">
        <f>B27+1</f>
        <v>17</v>
      </c>
      <c r="C30" s="83" t="s">
        <v>209</v>
      </c>
      <c r="D30" s="83" t="s">
        <v>288</v>
      </c>
      <c r="E30" s="58" t="s">
        <v>200</v>
      </c>
      <c r="F30" s="58" t="s">
        <v>201</v>
      </c>
      <c r="G30" s="59"/>
      <c r="H30" s="60"/>
      <c r="I30" s="69"/>
      <c r="J30" s="135"/>
      <c r="K30"/>
      <c r="L30"/>
      <c r="M30" s="118"/>
      <c r="N30"/>
      <c r="O30"/>
      <c r="P30"/>
      <c r="Q30" s="118"/>
      <c r="R30" s="118"/>
      <c r="S30" s="118"/>
      <c r="T30" s="118"/>
      <c r="U30" s="118"/>
      <c r="V30" s="118"/>
      <c r="W30" s="118"/>
      <c r="X30" s="118"/>
    </row>
    <row r="31" spans="1:24" s="68" customFormat="1" ht="37.5" customHeight="1">
      <c r="A31" s="139"/>
      <c r="B31" s="94">
        <f>B30+1</f>
        <v>18</v>
      </c>
      <c r="C31" s="83" t="s">
        <v>248</v>
      </c>
      <c r="D31" s="83" t="s">
        <v>336</v>
      </c>
      <c r="E31" s="58" t="s">
        <v>252</v>
      </c>
      <c r="F31" s="58" t="s">
        <v>201</v>
      </c>
      <c r="G31" s="59"/>
      <c r="H31" s="60"/>
      <c r="I31" s="69"/>
      <c r="J31" s="135"/>
      <c r="K31"/>
      <c r="L31"/>
      <c r="M31" s="118"/>
      <c r="N31"/>
      <c r="O31"/>
      <c r="P31"/>
      <c r="Q31" s="118"/>
      <c r="R31" s="118"/>
      <c r="S31" s="118"/>
      <c r="T31" s="118"/>
      <c r="U31" s="118"/>
      <c r="V31" s="118"/>
      <c r="W31" s="118"/>
      <c r="X31" s="118"/>
    </row>
    <row r="32" spans="1:24" s="68" customFormat="1" ht="51" customHeight="1">
      <c r="A32" s="139"/>
      <c r="B32" s="94">
        <f>B31+1</f>
        <v>19</v>
      </c>
      <c r="C32" s="84" t="s">
        <v>210</v>
      </c>
      <c r="D32" s="127" t="s">
        <v>337</v>
      </c>
      <c r="E32" s="58" t="s">
        <v>200</v>
      </c>
      <c r="F32" s="58" t="s">
        <v>201</v>
      </c>
      <c r="G32" s="59"/>
      <c r="H32" s="60"/>
      <c r="I32" s="70"/>
      <c r="J32" s="135"/>
      <c r="K32"/>
      <c r="L32"/>
      <c r="M32" s="118"/>
      <c r="N32"/>
      <c r="O32"/>
      <c r="P32"/>
      <c r="Q32" s="118"/>
      <c r="R32" s="118"/>
      <c r="S32" s="118"/>
      <c r="T32" s="118"/>
      <c r="U32" s="118"/>
      <c r="V32" s="118"/>
      <c r="W32" s="118"/>
      <c r="X32" s="118"/>
    </row>
    <row r="33" spans="1:24" s="68" customFormat="1" ht="37.5" customHeight="1">
      <c r="A33" s="139"/>
      <c r="B33" s="94" t="str">
        <f>B32&amp;"-1"</f>
        <v>19-1</v>
      </c>
      <c r="C33" s="84" t="s">
        <v>210</v>
      </c>
      <c r="D33" s="128" t="s">
        <v>386</v>
      </c>
      <c r="E33" s="58" t="s">
        <v>252</v>
      </c>
      <c r="F33" s="58" t="s">
        <v>201</v>
      </c>
      <c r="G33" s="59"/>
      <c r="H33" s="60"/>
      <c r="I33" s="70"/>
      <c r="J33" s="135"/>
      <c r="K33"/>
      <c r="L33"/>
      <c r="M33" s="118"/>
      <c r="N33"/>
      <c r="O33"/>
      <c r="P33"/>
      <c r="Q33" s="118"/>
      <c r="R33" s="118"/>
      <c r="S33" s="118"/>
      <c r="T33" s="118"/>
      <c r="U33" s="118"/>
      <c r="V33" s="118"/>
      <c r="W33" s="118"/>
      <c r="X33" s="118"/>
    </row>
    <row r="34" spans="1:24" s="68" customFormat="1" ht="37.5">
      <c r="A34" s="139"/>
      <c r="B34" s="94">
        <f>B32+1</f>
        <v>20</v>
      </c>
      <c r="C34" s="84" t="s">
        <v>210</v>
      </c>
      <c r="D34" s="83" t="s">
        <v>273</v>
      </c>
      <c r="E34" s="58" t="s">
        <v>200</v>
      </c>
      <c r="F34" s="58" t="s">
        <v>201</v>
      </c>
      <c r="G34" s="59"/>
      <c r="H34" s="60"/>
      <c r="I34" s="70"/>
      <c r="J34" s="135"/>
      <c r="K34"/>
      <c r="L34"/>
      <c r="M34" s="118"/>
      <c r="N34"/>
      <c r="O34"/>
      <c r="P34"/>
      <c r="Q34" s="118"/>
      <c r="R34" s="118"/>
      <c r="S34" s="118"/>
      <c r="T34" s="118"/>
      <c r="U34" s="118"/>
      <c r="V34" s="118"/>
      <c r="W34" s="118"/>
      <c r="X34" s="118"/>
    </row>
    <row r="35" spans="1:24" s="68" customFormat="1" ht="37.5" customHeight="1">
      <c r="A35" s="139"/>
      <c r="B35" s="94" t="str">
        <f>B34&amp;"-1"</f>
        <v>20-1</v>
      </c>
      <c r="C35" s="84" t="s">
        <v>210</v>
      </c>
      <c r="D35" s="129" t="s">
        <v>274</v>
      </c>
      <c r="E35" s="58" t="s">
        <v>252</v>
      </c>
      <c r="F35" s="58" t="s">
        <v>201</v>
      </c>
      <c r="G35" s="59"/>
      <c r="H35" s="60"/>
      <c r="I35" s="70"/>
      <c r="J35" s="135"/>
      <c r="K35"/>
      <c r="L35"/>
      <c r="M35" s="118"/>
      <c r="N35"/>
      <c r="O35"/>
      <c r="P35"/>
      <c r="Q35" s="118"/>
      <c r="R35" s="118"/>
      <c r="S35" s="118"/>
      <c r="T35" s="118"/>
      <c r="U35" s="118"/>
      <c r="V35" s="118"/>
      <c r="W35" s="118"/>
      <c r="X35" s="118"/>
    </row>
    <row r="36" spans="1:24" s="68" customFormat="1" ht="37.5">
      <c r="A36" s="139"/>
      <c r="B36" s="94">
        <f>B34+1</f>
        <v>21</v>
      </c>
      <c r="C36" s="84" t="s">
        <v>210</v>
      </c>
      <c r="D36" s="83" t="s">
        <v>275</v>
      </c>
      <c r="E36" s="58" t="s">
        <v>252</v>
      </c>
      <c r="F36" s="58" t="s">
        <v>201</v>
      </c>
      <c r="G36" s="59"/>
      <c r="H36" s="60"/>
      <c r="I36" s="70"/>
      <c r="J36" s="135"/>
      <c r="K36"/>
      <c r="L36"/>
      <c r="M36" s="118"/>
      <c r="N36"/>
      <c r="O36"/>
      <c r="P36"/>
      <c r="Q36" s="118"/>
      <c r="R36" s="118"/>
      <c r="S36" s="118"/>
      <c r="T36" s="118"/>
      <c r="U36" s="118"/>
      <c r="V36" s="118"/>
      <c r="W36" s="118"/>
      <c r="X36" s="118"/>
    </row>
    <row r="37" spans="1:24" s="68" customFormat="1" ht="37.5" customHeight="1">
      <c r="A37" s="139"/>
      <c r="B37" s="94" t="str">
        <f>B36&amp;"-1"</f>
        <v>21-1</v>
      </c>
      <c r="C37" s="84" t="s">
        <v>210</v>
      </c>
      <c r="D37" s="129" t="s">
        <v>335</v>
      </c>
      <c r="E37" s="58" t="s">
        <v>252</v>
      </c>
      <c r="F37" s="58" t="s">
        <v>201</v>
      </c>
      <c r="G37" s="59"/>
      <c r="H37" s="60"/>
      <c r="I37" s="70"/>
      <c r="J37" s="135"/>
      <c r="K37"/>
      <c r="L37"/>
      <c r="M37" s="110"/>
      <c r="N37"/>
      <c r="O37"/>
      <c r="P37"/>
      <c r="Q37" s="110"/>
      <c r="R37" s="110"/>
      <c r="S37" s="110"/>
      <c r="T37" s="110"/>
      <c r="U37" s="110"/>
      <c r="V37" s="110"/>
      <c r="W37" s="110"/>
      <c r="X37" s="118"/>
    </row>
    <row r="38" spans="1:24" s="68" customFormat="1" ht="45" customHeight="1">
      <c r="A38" s="139"/>
      <c r="B38" s="94">
        <f>B36+1</f>
        <v>22</v>
      </c>
      <c r="C38" s="84" t="s">
        <v>211</v>
      </c>
      <c r="D38" s="84" t="s">
        <v>364</v>
      </c>
      <c r="E38" s="58" t="s">
        <v>200</v>
      </c>
      <c r="F38" s="58" t="s">
        <v>201</v>
      </c>
      <c r="G38" s="59"/>
      <c r="H38" s="60"/>
      <c r="I38" s="70"/>
      <c r="J38" s="135"/>
      <c r="K38"/>
      <c r="L38"/>
      <c r="M38" s="118"/>
      <c r="N38"/>
      <c r="O38"/>
      <c r="P38"/>
      <c r="Q38" s="118"/>
      <c r="R38" s="118"/>
      <c r="S38" s="118"/>
      <c r="T38" s="118"/>
      <c r="U38" s="118"/>
      <c r="V38" s="118"/>
      <c r="W38" s="118"/>
      <c r="X38" s="118"/>
    </row>
    <row r="39" spans="1:24" s="68" customFormat="1" ht="37.5">
      <c r="A39" s="139"/>
      <c r="B39" s="94">
        <f t="shared" ref="B39:B48" si="1">B38+1</f>
        <v>23</v>
      </c>
      <c r="C39" s="84" t="s">
        <v>211</v>
      </c>
      <c r="D39" s="84" t="s">
        <v>315</v>
      </c>
      <c r="E39" s="58" t="s">
        <v>200</v>
      </c>
      <c r="F39" s="58" t="s">
        <v>201</v>
      </c>
      <c r="G39" s="59"/>
      <c r="H39" s="60"/>
      <c r="I39" s="70"/>
      <c r="J39" s="135"/>
      <c r="K39"/>
      <c r="L39"/>
      <c r="M39" s="118"/>
      <c r="N39"/>
      <c r="O39"/>
      <c r="P39"/>
      <c r="Q39" s="118"/>
      <c r="R39" s="118"/>
      <c r="S39" s="118"/>
      <c r="T39" s="118"/>
      <c r="U39" s="118"/>
      <c r="V39" s="118"/>
      <c r="W39" s="118"/>
      <c r="X39" s="118"/>
    </row>
    <row r="40" spans="1:24" s="68" customFormat="1" ht="37.5">
      <c r="A40" s="140"/>
      <c r="B40" s="94">
        <f t="shared" si="1"/>
        <v>24</v>
      </c>
      <c r="C40" s="84" t="s">
        <v>211</v>
      </c>
      <c r="D40" s="84" t="s">
        <v>369</v>
      </c>
      <c r="E40" s="141" t="s">
        <v>375</v>
      </c>
      <c r="F40" s="141" t="s">
        <v>235</v>
      </c>
      <c r="G40" s="58" t="s">
        <v>373</v>
      </c>
      <c r="H40" s="60"/>
      <c r="I40" s="70"/>
      <c r="J40" s="136"/>
      <c r="K40" s="142"/>
      <c r="L40" s="142"/>
      <c r="M40" s="118"/>
      <c r="N40" s="142"/>
      <c r="O40" s="142"/>
      <c r="P40" s="142"/>
      <c r="Q40" s="118"/>
      <c r="R40" s="118"/>
      <c r="S40" s="118"/>
      <c r="T40" s="118"/>
      <c r="U40" s="118"/>
      <c r="V40" s="118"/>
      <c r="W40" s="118"/>
      <c r="X40" s="118"/>
    </row>
    <row r="41" spans="1:24" s="68" customFormat="1" ht="37.5">
      <c r="A41" s="140"/>
      <c r="B41" s="94">
        <f t="shared" si="1"/>
        <v>25</v>
      </c>
      <c r="C41" s="84" t="s">
        <v>211</v>
      </c>
      <c r="D41" s="84" t="s">
        <v>316</v>
      </c>
      <c r="E41" s="58" t="s">
        <v>252</v>
      </c>
      <c r="F41" s="58" t="s">
        <v>201</v>
      </c>
      <c r="G41" s="59"/>
      <c r="H41" s="60"/>
      <c r="I41" s="70"/>
      <c r="J41" s="136"/>
      <c r="K41" s="142"/>
      <c r="L41" s="142"/>
      <c r="M41" s="118"/>
      <c r="N41" s="142"/>
      <c r="O41" s="142"/>
      <c r="P41" s="142"/>
      <c r="Q41" s="118"/>
      <c r="R41" s="118"/>
      <c r="S41" s="118"/>
      <c r="T41" s="118"/>
      <c r="U41" s="118"/>
      <c r="V41" s="118"/>
      <c r="W41" s="118"/>
      <c r="X41" s="118"/>
    </row>
    <row r="42" spans="1:24" s="68" customFormat="1" ht="37.5" customHeight="1">
      <c r="A42" s="140"/>
      <c r="B42" s="94" t="str">
        <f>B41&amp;"-1"</f>
        <v>25-1</v>
      </c>
      <c r="C42" s="84" t="s">
        <v>211</v>
      </c>
      <c r="D42" s="128" t="s">
        <v>276</v>
      </c>
      <c r="E42" s="141" t="s">
        <v>377</v>
      </c>
      <c r="F42" s="141" t="s">
        <v>235</v>
      </c>
      <c r="G42" s="58" t="s">
        <v>373</v>
      </c>
      <c r="H42" s="60"/>
      <c r="I42" s="70"/>
      <c r="J42" s="136"/>
      <c r="K42" s="142"/>
      <c r="L42" s="142"/>
      <c r="M42" s="118"/>
      <c r="N42" s="142"/>
      <c r="O42" s="142"/>
      <c r="P42" s="142"/>
      <c r="Q42" s="118"/>
      <c r="R42" s="118"/>
      <c r="S42" s="118"/>
      <c r="T42" s="118"/>
      <c r="U42" s="118"/>
      <c r="V42" s="118"/>
      <c r="W42" s="118"/>
      <c r="X42" s="118"/>
    </row>
    <row r="43" spans="1:24" s="68" customFormat="1" ht="37.5">
      <c r="A43" s="140"/>
      <c r="B43" s="94">
        <f>B41+1</f>
        <v>26</v>
      </c>
      <c r="C43" s="84" t="s">
        <v>211</v>
      </c>
      <c r="D43" s="84" t="s">
        <v>256</v>
      </c>
      <c r="E43" s="58" t="s">
        <v>252</v>
      </c>
      <c r="F43" s="58" t="s">
        <v>240</v>
      </c>
      <c r="G43" s="59"/>
      <c r="H43" s="60"/>
      <c r="I43" s="70"/>
      <c r="J43" s="136"/>
      <c r="K43" s="142"/>
      <c r="L43" s="142"/>
      <c r="M43" s="118"/>
      <c r="N43" s="142"/>
      <c r="O43" s="142"/>
      <c r="P43" s="142"/>
      <c r="Q43" s="118"/>
      <c r="R43" s="118"/>
      <c r="S43" s="118"/>
      <c r="T43" s="118"/>
      <c r="U43" s="118"/>
      <c r="V43" s="118"/>
      <c r="W43" s="118"/>
      <c r="X43" s="118"/>
    </row>
    <row r="44" spans="1:24" s="68" customFormat="1" ht="37.5">
      <c r="A44" s="140"/>
      <c r="B44" s="94">
        <f t="shared" si="1"/>
        <v>27</v>
      </c>
      <c r="C44" s="83" t="s">
        <v>212</v>
      </c>
      <c r="D44" s="83" t="s">
        <v>257</v>
      </c>
      <c r="E44" s="141" t="s">
        <v>376</v>
      </c>
      <c r="F44" s="141" t="s">
        <v>235</v>
      </c>
      <c r="G44" s="58" t="s">
        <v>373</v>
      </c>
      <c r="H44" s="60"/>
      <c r="I44" s="70"/>
      <c r="J44" s="136"/>
      <c r="K44" s="142"/>
      <c r="L44" s="142"/>
      <c r="M44" s="118"/>
      <c r="N44" s="142"/>
      <c r="O44" s="142"/>
      <c r="P44" s="142"/>
      <c r="Q44" s="118"/>
      <c r="R44" s="118"/>
      <c r="S44" s="118"/>
      <c r="T44" s="118"/>
      <c r="U44" s="118"/>
      <c r="V44" s="118"/>
      <c r="W44" s="118"/>
      <c r="X44" s="118"/>
    </row>
    <row r="45" spans="1:24" s="68" customFormat="1" ht="45" customHeight="1">
      <c r="A45" s="139"/>
      <c r="B45" s="94">
        <f t="shared" si="1"/>
        <v>28</v>
      </c>
      <c r="C45" s="83" t="s">
        <v>212</v>
      </c>
      <c r="D45" s="84" t="s">
        <v>270</v>
      </c>
      <c r="E45" s="58" t="s">
        <v>252</v>
      </c>
      <c r="F45" s="58" t="s">
        <v>201</v>
      </c>
      <c r="G45" s="59"/>
      <c r="H45" s="60"/>
      <c r="I45" s="70"/>
      <c r="J45" s="135"/>
      <c r="K45"/>
      <c r="L45"/>
      <c r="M45" s="118"/>
      <c r="N45"/>
      <c r="O45"/>
      <c r="P45"/>
      <c r="Q45" s="118"/>
      <c r="R45" s="118"/>
      <c r="S45" s="118"/>
      <c r="T45" s="118"/>
      <c r="U45" s="118"/>
      <c r="V45" s="118"/>
      <c r="W45" s="118"/>
      <c r="X45" s="118"/>
    </row>
    <row r="46" spans="1:24" s="68" customFormat="1" ht="37.5">
      <c r="A46" s="139"/>
      <c r="B46" s="94">
        <f t="shared" si="1"/>
        <v>29</v>
      </c>
      <c r="C46" s="83" t="s">
        <v>212</v>
      </c>
      <c r="D46" s="84" t="s">
        <v>289</v>
      </c>
      <c r="E46" s="58" t="s">
        <v>252</v>
      </c>
      <c r="F46" s="58" t="s">
        <v>201</v>
      </c>
      <c r="G46" s="59"/>
      <c r="H46" s="60"/>
      <c r="I46" s="70"/>
      <c r="J46" s="135"/>
      <c r="K46"/>
      <c r="L46"/>
      <c r="M46" s="118"/>
      <c r="N46"/>
      <c r="O46"/>
      <c r="P46"/>
      <c r="Q46" s="118"/>
      <c r="R46" s="118"/>
      <c r="S46" s="118"/>
      <c r="T46" s="118"/>
      <c r="U46" s="118"/>
      <c r="V46" s="118"/>
      <c r="W46" s="118"/>
      <c r="X46" s="118"/>
    </row>
    <row r="47" spans="1:24" s="68" customFormat="1" ht="45" customHeight="1">
      <c r="A47" s="139"/>
      <c r="B47" s="94">
        <f>B46+1</f>
        <v>30</v>
      </c>
      <c r="C47" s="83" t="s">
        <v>213</v>
      </c>
      <c r="D47" s="84" t="s">
        <v>327</v>
      </c>
      <c r="E47" s="58" t="s">
        <v>252</v>
      </c>
      <c r="F47" s="58" t="s">
        <v>201</v>
      </c>
      <c r="G47" s="59"/>
      <c r="H47" s="60"/>
      <c r="I47" s="70"/>
      <c r="J47" s="135"/>
      <c r="K47"/>
      <c r="L47"/>
      <c r="M47" s="118"/>
      <c r="N47"/>
      <c r="O47"/>
      <c r="P47"/>
      <c r="Q47" s="118"/>
      <c r="R47" s="118"/>
      <c r="S47" s="118"/>
      <c r="T47" s="118"/>
      <c r="U47" s="118"/>
      <c r="V47" s="118"/>
      <c r="W47" s="118"/>
      <c r="X47" s="118"/>
    </row>
    <row r="48" spans="1:24" s="68" customFormat="1" ht="37.5">
      <c r="A48" s="139"/>
      <c r="B48" s="94">
        <f t="shared" si="1"/>
        <v>31</v>
      </c>
      <c r="C48" s="83" t="s">
        <v>213</v>
      </c>
      <c r="D48" s="83" t="s">
        <v>277</v>
      </c>
      <c r="E48" s="58" t="s">
        <v>200</v>
      </c>
      <c r="F48" s="58" t="s">
        <v>201</v>
      </c>
      <c r="G48" s="59"/>
      <c r="H48" s="60"/>
      <c r="I48" s="70"/>
      <c r="J48" s="135"/>
      <c r="K48"/>
      <c r="L48"/>
      <c r="M48" s="118"/>
      <c r="N48"/>
      <c r="O48"/>
      <c r="P48"/>
      <c r="Q48" s="118"/>
      <c r="R48" s="118"/>
      <c r="S48" s="118"/>
      <c r="T48" s="118"/>
      <c r="U48" s="118"/>
      <c r="V48" s="118"/>
      <c r="W48" s="118"/>
      <c r="X48" s="118"/>
    </row>
    <row r="49" spans="1:24" s="68" customFormat="1" ht="38.25" thickBot="1">
      <c r="A49" s="139"/>
      <c r="B49" s="95">
        <f>B48+1</f>
        <v>32</v>
      </c>
      <c r="C49" s="83" t="s">
        <v>213</v>
      </c>
      <c r="D49" s="83" t="s">
        <v>297</v>
      </c>
      <c r="E49" s="58" t="s">
        <v>200</v>
      </c>
      <c r="F49" s="58" t="s">
        <v>201</v>
      </c>
      <c r="G49" s="59"/>
      <c r="H49" s="60"/>
      <c r="I49" s="70"/>
      <c r="J49" s="135"/>
      <c r="K49"/>
      <c r="L49"/>
      <c r="M49" s="118"/>
      <c r="N49"/>
      <c r="O49"/>
      <c r="P49"/>
      <c r="Q49" s="118"/>
      <c r="R49" s="118"/>
      <c r="S49" s="118"/>
      <c r="T49" s="118"/>
      <c r="U49" s="118"/>
      <c r="V49" s="118"/>
      <c r="W49" s="118"/>
      <c r="X49" s="118"/>
    </row>
    <row r="50" spans="1:24" ht="20.25" thickTop="1" thickBot="1">
      <c r="B50" s="99"/>
      <c r="C50" s="145" t="s">
        <v>214</v>
      </c>
      <c r="D50" s="146"/>
      <c r="E50" s="146"/>
      <c r="F50" s="146"/>
      <c r="G50" s="146"/>
      <c r="H50" s="147"/>
      <c r="I50" s="122"/>
    </row>
    <row r="51" spans="1:24" ht="38.25" thickTop="1">
      <c r="B51" s="94">
        <f>B49+1</f>
        <v>33</v>
      </c>
      <c r="C51" s="83" t="s">
        <v>209</v>
      </c>
      <c r="D51" s="83" t="s">
        <v>290</v>
      </c>
      <c r="E51" s="58" t="s">
        <v>200</v>
      </c>
      <c r="F51" s="58" t="s">
        <v>201</v>
      </c>
      <c r="G51" s="59"/>
      <c r="H51" s="60"/>
      <c r="I51" s="70"/>
    </row>
    <row r="52" spans="1:24" ht="37.5">
      <c r="B52" s="94">
        <f t="shared" ref="B52:B66" si="2">B51+1</f>
        <v>34</v>
      </c>
      <c r="C52" s="83" t="s">
        <v>209</v>
      </c>
      <c r="D52" s="83" t="s">
        <v>326</v>
      </c>
      <c r="E52" s="58" t="s">
        <v>200</v>
      </c>
      <c r="F52" s="58" t="s">
        <v>201</v>
      </c>
      <c r="G52" s="59"/>
      <c r="H52" s="60"/>
      <c r="I52" s="70"/>
    </row>
    <row r="53" spans="1:24" ht="45" customHeight="1">
      <c r="B53" s="94">
        <f t="shared" si="2"/>
        <v>35</v>
      </c>
      <c r="C53" s="83" t="s">
        <v>209</v>
      </c>
      <c r="D53" s="83" t="s">
        <v>298</v>
      </c>
      <c r="E53" s="58" t="s">
        <v>200</v>
      </c>
      <c r="F53" s="58" t="s">
        <v>201</v>
      </c>
      <c r="G53" s="59"/>
      <c r="H53" s="60"/>
      <c r="I53" s="70"/>
    </row>
    <row r="54" spans="1:24" ht="45" customHeight="1">
      <c r="B54" s="94">
        <f t="shared" si="2"/>
        <v>36</v>
      </c>
      <c r="C54" s="83" t="s">
        <v>215</v>
      </c>
      <c r="D54" s="83" t="s">
        <v>253</v>
      </c>
      <c r="E54" s="58" t="s">
        <v>200</v>
      </c>
      <c r="F54" s="58" t="s">
        <v>201</v>
      </c>
      <c r="G54" s="59"/>
      <c r="H54" s="60"/>
      <c r="I54" s="70"/>
    </row>
    <row r="55" spans="1:24" ht="37.5">
      <c r="B55" s="94">
        <f t="shared" si="2"/>
        <v>37</v>
      </c>
      <c r="C55" s="83" t="s">
        <v>215</v>
      </c>
      <c r="D55" s="83" t="s">
        <v>258</v>
      </c>
      <c r="E55" s="58" t="s">
        <v>200</v>
      </c>
      <c r="F55" s="58" t="s">
        <v>201</v>
      </c>
      <c r="G55" s="59"/>
      <c r="H55" s="60"/>
      <c r="I55" s="70"/>
    </row>
    <row r="56" spans="1:24" ht="37.5">
      <c r="B56" s="94">
        <f t="shared" si="2"/>
        <v>38</v>
      </c>
      <c r="C56" s="83" t="s">
        <v>215</v>
      </c>
      <c r="D56" s="83" t="s">
        <v>259</v>
      </c>
      <c r="E56" s="58" t="s">
        <v>200</v>
      </c>
      <c r="F56" s="58" t="s">
        <v>201</v>
      </c>
      <c r="G56" s="59"/>
      <c r="H56" s="60"/>
      <c r="I56" s="70"/>
    </row>
    <row r="57" spans="1:24" ht="45" customHeight="1">
      <c r="B57" s="94">
        <f t="shared" si="2"/>
        <v>39</v>
      </c>
      <c r="C57" s="83" t="s">
        <v>215</v>
      </c>
      <c r="D57" s="83" t="s">
        <v>332</v>
      </c>
      <c r="E57" s="58" t="s">
        <v>200</v>
      </c>
      <c r="F57" s="58" t="s">
        <v>201</v>
      </c>
      <c r="G57" s="59"/>
      <c r="H57" s="60"/>
      <c r="I57" s="70"/>
    </row>
    <row r="58" spans="1:24" ht="37.5">
      <c r="B58" s="94">
        <f t="shared" si="2"/>
        <v>40</v>
      </c>
      <c r="C58" s="85" t="s">
        <v>216</v>
      </c>
      <c r="D58" s="85" t="s">
        <v>299</v>
      </c>
      <c r="E58" s="58" t="s">
        <v>200</v>
      </c>
      <c r="F58" s="58" t="s">
        <v>201</v>
      </c>
      <c r="G58" s="59"/>
      <c r="H58" s="60"/>
      <c r="I58" s="70"/>
    </row>
    <row r="59" spans="1:24" ht="37.5">
      <c r="B59" s="94">
        <f t="shared" si="2"/>
        <v>41</v>
      </c>
      <c r="C59" s="85" t="s">
        <v>216</v>
      </c>
      <c r="D59" s="85" t="s">
        <v>260</v>
      </c>
      <c r="E59" s="58" t="s">
        <v>200</v>
      </c>
      <c r="F59" s="58" t="s">
        <v>201</v>
      </c>
      <c r="G59" s="59"/>
      <c r="H59" s="60"/>
      <c r="I59" s="70"/>
    </row>
    <row r="60" spans="1:24" ht="37.5">
      <c r="B60" s="94">
        <f t="shared" si="2"/>
        <v>42</v>
      </c>
      <c r="C60" s="85" t="s">
        <v>216</v>
      </c>
      <c r="D60" s="83" t="s">
        <v>360</v>
      </c>
      <c r="E60" s="58" t="s">
        <v>200</v>
      </c>
      <c r="F60" s="58" t="s">
        <v>201</v>
      </c>
      <c r="G60" s="59"/>
      <c r="H60" s="60"/>
      <c r="I60" s="70"/>
    </row>
    <row r="61" spans="1:24" ht="50.25" customHeight="1">
      <c r="B61" s="94">
        <f t="shared" si="2"/>
        <v>43</v>
      </c>
      <c r="C61" s="85" t="s">
        <v>216</v>
      </c>
      <c r="D61" s="83" t="s">
        <v>365</v>
      </c>
      <c r="E61" s="58" t="s">
        <v>200</v>
      </c>
      <c r="F61" s="58" t="s">
        <v>201</v>
      </c>
      <c r="G61" s="59"/>
      <c r="H61" s="60"/>
      <c r="I61" s="70"/>
    </row>
    <row r="62" spans="1:24" ht="76.5" customHeight="1">
      <c r="B62" s="94">
        <f t="shared" si="2"/>
        <v>44</v>
      </c>
      <c r="C62" s="85" t="s">
        <v>216</v>
      </c>
      <c r="D62" s="130" t="s">
        <v>338</v>
      </c>
      <c r="E62" s="58" t="s">
        <v>200</v>
      </c>
      <c r="F62" s="58" t="s">
        <v>201</v>
      </c>
      <c r="G62" s="59"/>
      <c r="H62" s="60"/>
      <c r="I62" s="70"/>
    </row>
    <row r="63" spans="1:24" ht="37.5">
      <c r="B63" s="94">
        <f t="shared" si="2"/>
        <v>45</v>
      </c>
      <c r="C63" s="83" t="s">
        <v>217</v>
      </c>
      <c r="D63" s="83" t="s">
        <v>261</v>
      </c>
      <c r="E63" s="58" t="s">
        <v>200</v>
      </c>
      <c r="F63" s="58" t="s">
        <v>201</v>
      </c>
      <c r="G63" s="59"/>
      <c r="H63" s="60"/>
      <c r="I63" s="70"/>
    </row>
    <row r="64" spans="1:24" ht="37.5">
      <c r="B64" s="94">
        <f t="shared" si="2"/>
        <v>46</v>
      </c>
      <c r="C64" s="83" t="s">
        <v>217</v>
      </c>
      <c r="D64" s="83" t="s">
        <v>317</v>
      </c>
      <c r="E64" s="58" t="s">
        <v>200</v>
      </c>
      <c r="F64" s="58" t="s">
        <v>201</v>
      </c>
      <c r="G64" s="59"/>
      <c r="H64" s="60"/>
      <c r="I64" s="70"/>
    </row>
    <row r="65" spans="1:24" ht="37.5">
      <c r="B65" s="94">
        <f t="shared" si="2"/>
        <v>47</v>
      </c>
      <c r="C65" s="83" t="s">
        <v>217</v>
      </c>
      <c r="D65" s="83" t="s">
        <v>262</v>
      </c>
      <c r="E65" s="58" t="s">
        <v>252</v>
      </c>
      <c r="F65" s="58" t="s">
        <v>201</v>
      </c>
      <c r="G65" s="59"/>
      <c r="H65" s="60"/>
      <c r="I65" s="70"/>
    </row>
    <row r="66" spans="1:24" ht="38.25" thickBot="1">
      <c r="B66" s="94">
        <f t="shared" si="2"/>
        <v>48</v>
      </c>
      <c r="C66" s="83" t="s">
        <v>217</v>
      </c>
      <c r="D66" s="83" t="s">
        <v>311</v>
      </c>
      <c r="E66" s="58" t="s">
        <v>200</v>
      </c>
      <c r="F66" s="58" t="s">
        <v>201</v>
      </c>
      <c r="G66" s="59"/>
      <c r="H66" s="60"/>
      <c r="I66" s="70"/>
    </row>
    <row r="67" spans="1:24" ht="20.25" thickTop="1" thickBot="1">
      <c r="B67" s="99"/>
      <c r="C67" s="145" t="s">
        <v>218</v>
      </c>
      <c r="D67" s="146"/>
      <c r="E67" s="146"/>
      <c r="F67" s="146"/>
      <c r="G67" s="146"/>
      <c r="H67" s="147"/>
      <c r="I67" s="122"/>
    </row>
    <row r="68" spans="1:24" ht="38.25" thickTop="1">
      <c r="B68" s="98">
        <f>B66+1</f>
        <v>49</v>
      </c>
      <c r="C68" s="83" t="s">
        <v>248</v>
      </c>
      <c r="D68" s="83" t="s">
        <v>291</v>
      </c>
      <c r="E68" s="58" t="s">
        <v>239</v>
      </c>
      <c r="F68" s="58" t="s">
        <v>249</v>
      </c>
      <c r="G68" s="59"/>
      <c r="H68" s="86"/>
      <c r="I68" s="70"/>
    </row>
    <row r="69" spans="1:24" s="68" customFormat="1" ht="37.5" customHeight="1">
      <c r="A69" s="140"/>
      <c r="B69" s="94" t="str">
        <f>B68&amp;"-1"</f>
        <v>49-1</v>
      </c>
      <c r="C69" s="83" t="s">
        <v>209</v>
      </c>
      <c r="D69" s="143" t="s">
        <v>285</v>
      </c>
      <c r="E69" s="141" t="s">
        <v>375</v>
      </c>
      <c r="F69" s="141" t="s">
        <v>202</v>
      </c>
      <c r="G69" s="58" t="s">
        <v>385</v>
      </c>
      <c r="H69" s="71"/>
      <c r="I69" s="70"/>
      <c r="J69" s="136"/>
      <c r="K69" s="142"/>
      <c r="L69" s="142"/>
      <c r="M69" s="118"/>
      <c r="N69" s="142"/>
      <c r="O69" s="142"/>
      <c r="P69" s="142"/>
      <c r="Q69" s="118"/>
      <c r="R69" s="118"/>
      <c r="S69" s="118"/>
      <c r="T69" s="118"/>
      <c r="U69" s="118"/>
      <c r="V69" s="118"/>
      <c r="W69" s="118"/>
      <c r="X69" s="118"/>
    </row>
    <row r="70" spans="1:24" s="68" customFormat="1" ht="45" customHeight="1">
      <c r="A70" s="140"/>
      <c r="B70" s="94">
        <f>B68+1</f>
        <v>50</v>
      </c>
      <c r="C70" s="82" t="s">
        <v>209</v>
      </c>
      <c r="D70" s="87" t="s">
        <v>361</v>
      </c>
      <c r="E70" s="58" t="s">
        <v>200</v>
      </c>
      <c r="F70" s="58" t="s">
        <v>201</v>
      </c>
      <c r="G70" s="58"/>
      <c r="H70" s="71"/>
      <c r="I70" s="70"/>
      <c r="J70" s="136"/>
      <c r="K70" s="142"/>
      <c r="L70" s="142"/>
      <c r="M70" s="118"/>
      <c r="N70" s="142"/>
      <c r="O70" s="142"/>
      <c r="P70" s="142"/>
      <c r="Q70" s="118"/>
      <c r="R70" s="118"/>
      <c r="S70" s="118"/>
      <c r="T70" s="118"/>
      <c r="U70" s="118"/>
      <c r="V70" s="116"/>
      <c r="W70" s="118"/>
      <c r="X70" s="118"/>
    </row>
    <row r="71" spans="1:24" s="68" customFormat="1" ht="37.5" customHeight="1">
      <c r="A71" s="140"/>
      <c r="B71" s="94">
        <f>B70+1</f>
        <v>51</v>
      </c>
      <c r="C71" s="82" t="s">
        <v>209</v>
      </c>
      <c r="D71" s="87" t="s">
        <v>367</v>
      </c>
      <c r="E71" s="141" t="s">
        <v>375</v>
      </c>
      <c r="F71" s="141" t="s">
        <v>202</v>
      </c>
      <c r="G71" s="58" t="s">
        <v>374</v>
      </c>
      <c r="H71" s="71"/>
      <c r="I71" s="70"/>
      <c r="J71" s="136"/>
      <c r="K71" s="142"/>
      <c r="L71" s="142"/>
      <c r="M71" s="118"/>
      <c r="N71" s="142"/>
      <c r="O71" s="142"/>
      <c r="P71" s="142"/>
      <c r="Q71" s="118"/>
      <c r="R71" s="118"/>
      <c r="S71" s="118"/>
      <c r="T71" s="118"/>
      <c r="U71" s="118"/>
      <c r="V71" s="118"/>
      <c r="W71" s="118"/>
      <c r="X71" s="118"/>
    </row>
    <row r="72" spans="1:24" s="68" customFormat="1" ht="37.5">
      <c r="A72" s="139"/>
      <c r="B72" s="94">
        <f t="shared" ref="B72:B75" si="3">B71+1</f>
        <v>52</v>
      </c>
      <c r="C72" s="87" t="s">
        <v>209</v>
      </c>
      <c r="D72" s="87" t="s">
        <v>292</v>
      </c>
      <c r="E72" s="58" t="s">
        <v>252</v>
      </c>
      <c r="F72" s="58" t="s">
        <v>201</v>
      </c>
      <c r="G72" s="58"/>
      <c r="H72" s="71"/>
      <c r="I72" s="70"/>
      <c r="J72" s="135"/>
      <c r="K72"/>
      <c r="L72"/>
      <c r="M72" s="118"/>
      <c r="N72"/>
      <c r="O72"/>
      <c r="P72"/>
      <c r="Q72" s="118"/>
      <c r="R72" s="118"/>
      <c r="S72" s="118"/>
      <c r="T72" s="118"/>
      <c r="U72" s="118"/>
      <c r="V72" s="118"/>
      <c r="W72" s="118"/>
      <c r="X72" s="118"/>
    </row>
    <row r="73" spans="1:24" s="68" customFormat="1" ht="37.5">
      <c r="A73" s="139"/>
      <c r="B73" s="94">
        <f t="shared" si="3"/>
        <v>53</v>
      </c>
      <c r="C73" s="87" t="s">
        <v>219</v>
      </c>
      <c r="D73" s="87" t="s">
        <v>263</v>
      </c>
      <c r="E73" s="58" t="s">
        <v>200</v>
      </c>
      <c r="F73" s="58" t="s">
        <v>201</v>
      </c>
      <c r="G73" s="58"/>
      <c r="H73" s="71"/>
      <c r="I73" s="70"/>
      <c r="J73" s="135"/>
      <c r="K73"/>
      <c r="L73"/>
      <c r="M73" s="118"/>
      <c r="N73"/>
      <c r="O73"/>
      <c r="P73"/>
      <c r="Q73" s="118"/>
      <c r="R73" s="118"/>
      <c r="S73" s="118"/>
      <c r="T73" s="118"/>
      <c r="U73" s="118"/>
      <c r="V73" s="118"/>
      <c r="W73" s="118"/>
      <c r="X73" s="118"/>
    </row>
    <row r="74" spans="1:24" s="68" customFormat="1" ht="37.5">
      <c r="A74" s="139"/>
      <c r="B74" s="94">
        <f t="shared" si="3"/>
        <v>54</v>
      </c>
      <c r="C74" s="87" t="s">
        <v>219</v>
      </c>
      <c r="D74" s="87" t="s">
        <v>264</v>
      </c>
      <c r="E74" s="58" t="s">
        <v>252</v>
      </c>
      <c r="F74" s="58" t="s">
        <v>201</v>
      </c>
      <c r="G74" s="58"/>
      <c r="H74" s="71"/>
      <c r="I74" s="70"/>
      <c r="J74" s="135"/>
      <c r="K74"/>
      <c r="L74"/>
      <c r="M74" s="118"/>
      <c r="N74"/>
      <c r="O74"/>
      <c r="P74"/>
      <c r="Q74" s="118"/>
      <c r="R74" s="118"/>
      <c r="S74" s="118"/>
      <c r="T74" s="118"/>
      <c r="U74" s="118"/>
      <c r="V74" s="118"/>
      <c r="W74" s="118"/>
      <c r="X74" s="118"/>
    </row>
    <row r="75" spans="1:24" s="68" customFormat="1" ht="37.5">
      <c r="A75" s="139"/>
      <c r="B75" s="94">
        <f t="shared" si="3"/>
        <v>55</v>
      </c>
      <c r="C75" s="87" t="s">
        <v>219</v>
      </c>
      <c r="D75" s="87" t="s">
        <v>318</v>
      </c>
      <c r="E75" s="58" t="s">
        <v>252</v>
      </c>
      <c r="F75" s="58" t="s">
        <v>201</v>
      </c>
      <c r="G75" s="58"/>
      <c r="H75" s="71"/>
      <c r="I75" s="70"/>
      <c r="J75" s="135"/>
      <c r="K75"/>
      <c r="L75"/>
      <c r="M75" s="118"/>
      <c r="N75"/>
      <c r="O75"/>
      <c r="P75"/>
      <c r="Q75" s="118"/>
      <c r="R75" s="118"/>
      <c r="S75" s="118"/>
      <c r="T75" s="118"/>
      <c r="U75" s="118"/>
      <c r="V75" s="118"/>
      <c r="W75" s="118"/>
      <c r="X75" s="118"/>
    </row>
    <row r="76" spans="1:24" s="68" customFormat="1" ht="37.5">
      <c r="A76" s="139"/>
      <c r="B76" s="94">
        <f>B75+1</f>
        <v>56</v>
      </c>
      <c r="C76" s="82" t="s">
        <v>220</v>
      </c>
      <c r="D76" s="82" t="s">
        <v>265</v>
      </c>
      <c r="E76" s="58" t="s">
        <v>200</v>
      </c>
      <c r="F76" s="58" t="s">
        <v>201</v>
      </c>
      <c r="G76" s="59"/>
      <c r="H76" s="60"/>
      <c r="I76" s="70"/>
      <c r="J76" s="135"/>
      <c r="K76"/>
      <c r="L76"/>
      <c r="M76" s="118"/>
      <c r="N76"/>
      <c r="O76"/>
      <c r="P76"/>
      <c r="Q76" s="118"/>
      <c r="R76" s="118"/>
      <c r="S76" s="118"/>
      <c r="T76" s="118"/>
      <c r="U76" s="118"/>
      <c r="V76" s="118"/>
      <c r="W76" s="118"/>
      <c r="X76" s="118"/>
    </row>
    <row r="77" spans="1:24" s="68" customFormat="1" ht="37.5">
      <c r="A77" s="139"/>
      <c r="B77" s="94">
        <f>B76+1</f>
        <v>57</v>
      </c>
      <c r="C77" s="82" t="s">
        <v>220</v>
      </c>
      <c r="D77" s="82" t="s">
        <v>284</v>
      </c>
      <c r="E77" s="58" t="s">
        <v>200</v>
      </c>
      <c r="F77" s="58" t="s">
        <v>201</v>
      </c>
      <c r="G77" s="59"/>
      <c r="H77" s="60"/>
      <c r="I77" s="70"/>
      <c r="J77" s="135"/>
      <c r="K77"/>
      <c r="L77"/>
      <c r="M77" s="118"/>
      <c r="N77"/>
      <c r="O77"/>
      <c r="P77"/>
      <c r="Q77" s="118"/>
      <c r="R77" s="118"/>
      <c r="S77" s="118"/>
      <c r="T77" s="118"/>
      <c r="U77" s="118"/>
      <c r="V77" s="118"/>
      <c r="W77" s="118"/>
      <c r="X77" s="118"/>
    </row>
    <row r="78" spans="1:24" s="68" customFormat="1" ht="37.5">
      <c r="A78" s="139"/>
      <c r="B78" s="94">
        <f>B77+1</f>
        <v>58</v>
      </c>
      <c r="C78" s="82" t="s">
        <v>220</v>
      </c>
      <c r="D78" s="82" t="s">
        <v>266</v>
      </c>
      <c r="E78" s="58" t="s">
        <v>252</v>
      </c>
      <c r="F78" s="58" t="s">
        <v>201</v>
      </c>
      <c r="G78" s="59"/>
      <c r="H78" s="60"/>
      <c r="I78" s="70"/>
      <c r="J78" s="135"/>
      <c r="K78"/>
      <c r="L78"/>
      <c r="M78" s="118"/>
      <c r="N78"/>
      <c r="O78"/>
      <c r="P78"/>
      <c r="Q78" s="118"/>
      <c r="R78" s="118"/>
      <c r="S78" s="118"/>
      <c r="T78" s="118"/>
      <c r="U78" s="118"/>
      <c r="V78" s="118"/>
      <c r="W78" s="118"/>
      <c r="X78" s="118"/>
    </row>
    <row r="79" spans="1:24" s="68" customFormat="1" ht="37.5">
      <c r="A79" s="139"/>
      <c r="B79" s="94">
        <f>B78+1</f>
        <v>59</v>
      </c>
      <c r="C79" s="87" t="s">
        <v>221</v>
      </c>
      <c r="D79" s="82" t="s">
        <v>362</v>
      </c>
      <c r="E79" s="58" t="s">
        <v>252</v>
      </c>
      <c r="F79" s="58" t="s">
        <v>201</v>
      </c>
      <c r="G79" s="59"/>
      <c r="H79" s="60"/>
      <c r="I79" s="70"/>
      <c r="J79" s="135"/>
      <c r="K79"/>
      <c r="L79"/>
      <c r="M79" s="118"/>
      <c r="N79"/>
      <c r="O79"/>
      <c r="P79"/>
      <c r="Q79" s="118"/>
      <c r="R79" s="118"/>
      <c r="S79" s="118"/>
      <c r="T79" s="116"/>
      <c r="U79" s="118"/>
      <c r="V79" s="118"/>
      <c r="W79" s="118"/>
      <c r="X79" s="118"/>
    </row>
    <row r="80" spans="1:24" s="68" customFormat="1" ht="37.5" customHeight="1">
      <c r="A80" s="139"/>
      <c r="B80" s="94" t="str">
        <f>B79&amp;"-1"</f>
        <v>59-1</v>
      </c>
      <c r="C80" s="87" t="s">
        <v>330</v>
      </c>
      <c r="D80" s="121" t="s">
        <v>341</v>
      </c>
      <c r="E80" s="58" t="s">
        <v>252</v>
      </c>
      <c r="F80" s="58" t="s">
        <v>201</v>
      </c>
      <c r="G80" s="59"/>
      <c r="H80" s="60"/>
      <c r="I80" s="70"/>
      <c r="J80" s="135"/>
      <c r="K80"/>
      <c r="L80"/>
      <c r="M80" s="118"/>
      <c r="N80"/>
      <c r="O80"/>
      <c r="P80"/>
      <c r="Q80" s="118"/>
      <c r="R80" s="118"/>
      <c r="S80" s="118"/>
      <c r="T80" s="118"/>
      <c r="U80" s="118"/>
      <c r="V80" s="118"/>
      <c r="W80" s="118"/>
      <c r="X80" s="118"/>
    </row>
    <row r="81" spans="1:24" s="68" customFormat="1" ht="37.5" customHeight="1">
      <c r="A81" s="139"/>
      <c r="B81" s="94">
        <f>B79+1</f>
        <v>60</v>
      </c>
      <c r="C81" s="82" t="s">
        <v>221</v>
      </c>
      <c r="D81" s="87" t="s">
        <v>250</v>
      </c>
      <c r="E81" s="58" t="s">
        <v>252</v>
      </c>
      <c r="F81" s="58" t="s">
        <v>201</v>
      </c>
      <c r="G81" s="59"/>
      <c r="H81" s="60"/>
      <c r="I81" s="70"/>
      <c r="J81" s="135"/>
      <c r="K81"/>
      <c r="L81"/>
      <c r="M81" s="118"/>
      <c r="N81"/>
      <c r="O81"/>
      <c r="P81"/>
      <c r="Q81" s="118"/>
      <c r="R81" s="118"/>
      <c r="S81" s="118"/>
      <c r="T81" s="118"/>
      <c r="U81" s="118"/>
      <c r="V81" s="118"/>
      <c r="W81" s="118"/>
      <c r="X81" s="118"/>
    </row>
    <row r="82" spans="1:24" s="68" customFormat="1" ht="37.5" customHeight="1">
      <c r="A82" s="139"/>
      <c r="B82" s="94">
        <f t="shared" ref="B82:B93" si="4">B81+1</f>
        <v>61</v>
      </c>
      <c r="C82" s="82" t="s">
        <v>221</v>
      </c>
      <c r="D82" s="125" t="s">
        <v>279</v>
      </c>
      <c r="E82" s="58" t="s">
        <v>252</v>
      </c>
      <c r="F82" s="58" t="s">
        <v>201</v>
      </c>
      <c r="G82" s="59"/>
      <c r="H82" s="60"/>
      <c r="I82" s="70"/>
      <c r="J82" s="135"/>
      <c r="K82"/>
      <c r="L82"/>
      <c r="M82" s="118"/>
      <c r="N82"/>
      <c r="O82"/>
      <c r="P82"/>
      <c r="Q82" s="118"/>
      <c r="R82" s="118"/>
      <c r="S82" s="118"/>
      <c r="T82" s="118"/>
      <c r="U82" s="118"/>
      <c r="V82" s="118"/>
      <c r="W82" s="118"/>
      <c r="X82" s="118"/>
    </row>
    <row r="83" spans="1:24" s="68" customFormat="1" ht="37.5" customHeight="1">
      <c r="A83" s="139"/>
      <c r="B83" s="94" t="str">
        <f>B82&amp;"-1"</f>
        <v>61-1</v>
      </c>
      <c r="C83" s="87" t="s">
        <v>221</v>
      </c>
      <c r="D83" s="121" t="s">
        <v>280</v>
      </c>
      <c r="E83" s="58" t="s">
        <v>252</v>
      </c>
      <c r="F83" s="58" t="s">
        <v>201</v>
      </c>
      <c r="G83" s="59"/>
      <c r="H83" s="60"/>
      <c r="I83" s="70"/>
      <c r="J83" s="135"/>
      <c r="K83"/>
      <c r="L83"/>
      <c r="M83" s="118"/>
      <c r="N83"/>
      <c r="O83"/>
      <c r="P83"/>
      <c r="Q83" s="118"/>
      <c r="R83" s="118"/>
      <c r="S83" s="118"/>
      <c r="T83" s="118"/>
      <c r="U83" s="118"/>
      <c r="V83" s="118"/>
      <c r="W83" s="118"/>
      <c r="X83" s="118"/>
    </row>
    <row r="84" spans="1:24" s="68" customFormat="1" ht="37.5">
      <c r="A84" s="139"/>
      <c r="B84" s="94">
        <f>B82+1</f>
        <v>62</v>
      </c>
      <c r="C84" s="82" t="s">
        <v>221</v>
      </c>
      <c r="D84" s="82" t="s">
        <v>267</v>
      </c>
      <c r="E84" s="58" t="s">
        <v>252</v>
      </c>
      <c r="F84" s="58" t="s">
        <v>201</v>
      </c>
      <c r="G84" s="59"/>
      <c r="H84" s="60"/>
      <c r="I84" s="70"/>
      <c r="J84" s="135"/>
      <c r="K84"/>
      <c r="L84"/>
      <c r="M84" s="118"/>
      <c r="N84"/>
      <c r="O84"/>
      <c r="P84"/>
      <c r="Q84" s="118"/>
      <c r="R84" s="118"/>
      <c r="S84" s="118"/>
      <c r="T84" s="118"/>
      <c r="U84" s="118"/>
      <c r="V84" s="118"/>
      <c r="W84" s="118"/>
      <c r="X84" s="118"/>
    </row>
    <row r="85" spans="1:24" s="68" customFormat="1" ht="45" customHeight="1">
      <c r="A85" s="139"/>
      <c r="B85" s="94">
        <f t="shared" si="4"/>
        <v>63</v>
      </c>
      <c r="C85" s="82" t="s">
        <v>223</v>
      </c>
      <c r="D85" s="87" t="s">
        <v>342</v>
      </c>
      <c r="E85" s="58" t="s">
        <v>252</v>
      </c>
      <c r="F85" s="58" t="s">
        <v>201</v>
      </c>
      <c r="G85" s="59"/>
      <c r="H85" s="60"/>
      <c r="I85" s="70"/>
      <c r="J85" s="135"/>
      <c r="K85"/>
      <c r="L85"/>
      <c r="M85" s="110"/>
      <c r="N85"/>
      <c r="O85"/>
      <c r="P85"/>
      <c r="Q85" s="110"/>
      <c r="R85" s="110"/>
      <c r="S85" s="110"/>
      <c r="T85" s="110"/>
      <c r="U85" s="110"/>
      <c r="V85" s="110"/>
      <c r="W85" s="110"/>
      <c r="X85" s="118"/>
    </row>
    <row r="86" spans="1:24" s="68" customFormat="1" ht="37.5" customHeight="1">
      <c r="A86" s="139"/>
      <c r="B86" s="94">
        <f t="shared" si="4"/>
        <v>64</v>
      </c>
      <c r="C86" s="82" t="s">
        <v>222</v>
      </c>
      <c r="D86" s="87" t="s">
        <v>329</v>
      </c>
      <c r="E86" s="58" t="s">
        <v>252</v>
      </c>
      <c r="F86" s="58" t="s">
        <v>201</v>
      </c>
      <c r="G86" s="59"/>
      <c r="H86" s="60"/>
      <c r="I86" s="70"/>
      <c r="J86" s="135"/>
      <c r="K86"/>
      <c r="L86"/>
      <c r="M86" s="118"/>
      <c r="N86"/>
      <c r="O86"/>
      <c r="P86"/>
      <c r="Q86" s="118"/>
      <c r="R86" s="118"/>
      <c r="S86" s="118"/>
      <c r="T86" s="118"/>
      <c r="U86" s="118"/>
      <c r="V86" s="118"/>
      <c r="W86" s="118"/>
      <c r="X86" s="118"/>
    </row>
    <row r="87" spans="1:24" s="68" customFormat="1" ht="37.5">
      <c r="A87" s="139"/>
      <c r="B87" s="94">
        <f>B86+1</f>
        <v>65</v>
      </c>
      <c r="C87" s="82" t="s">
        <v>222</v>
      </c>
      <c r="D87" s="87" t="s">
        <v>281</v>
      </c>
      <c r="E87" s="58" t="s">
        <v>252</v>
      </c>
      <c r="F87" s="58" t="s">
        <v>201</v>
      </c>
      <c r="G87" s="59"/>
      <c r="H87" s="60"/>
      <c r="I87" s="70"/>
      <c r="J87" s="135"/>
      <c r="K87"/>
      <c r="L87"/>
      <c r="M87" s="118"/>
      <c r="N87"/>
      <c r="O87"/>
      <c r="P87"/>
      <c r="Q87" s="118"/>
      <c r="R87" s="118"/>
      <c r="S87" s="118"/>
      <c r="T87" s="118"/>
      <c r="U87" s="118"/>
      <c r="V87" s="118"/>
      <c r="W87" s="118"/>
      <c r="X87" s="118"/>
    </row>
    <row r="88" spans="1:24" s="68" customFormat="1" ht="37.5" customHeight="1">
      <c r="A88" s="139"/>
      <c r="B88" s="94" t="str">
        <f>B87&amp;"-1"</f>
        <v>65-1</v>
      </c>
      <c r="C88" s="87" t="s">
        <v>222</v>
      </c>
      <c r="D88" s="121" t="s">
        <v>282</v>
      </c>
      <c r="E88" s="58" t="s">
        <v>252</v>
      </c>
      <c r="F88" s="58" t="s">
        <v>201</v>
      </c>
      <c r="G88" s="59"/>
      <c r="H88" s="60"/>
      <c r="I88" s="70"/>
      <c r="J88" s="135"/>
      <c r="K88"/>
      <c r="L88"/>
      <c r="M88" s="118"/>
      <c r="N88"/>
      <c r="O88"/>
      <c r="P88"/>
      <c r="Q88" s="118"/>
      <c r="R88" s="118"/>
      <c r="S88" s="118"/>
      <c r="T88" s="118"/>
      <c r="U88" s="118"/>
      <c r="V88" s="118"/>
      <c r="W88" s="118"/>
      <c r="X88" s="118"/>
    </row>
    <row r="89" spans="1:24" s="68" customFormat="1" ht="37.5">
      <c r="A89" s="139"/>
      <c r="B89" s="94">
        <f>B87+1</f>
        <v>66</v>
      </c>
      <c r="C89" s="82" t="s">
        <v>222</v>
      </c>
      <c r="D89" s="87" t="s">
        <v>268</v>
      </c>
      <c r="E89" s="58" t="s">
        <v>252</v>
      </c>
      <c r="F89" s="58" t="s">
        <v>201</v>
      </c>
      <c r="G89" s="59"/>
      <c r="H89" s="60"/>
      <c r="I89" s="70"/>
      <c r="J89" s="135"/>
      <c r="K89"/>
      <c r="L89"/>
      <c r="M89" s="118"/>
      <c r="N89"/>
      <c r="O89"/>
      <c r="P89"/>
      <c r="Q89" s="118"/>
      <c r="R89" s="118"/>
      <c r="S89" s="118"/>
      <c r="T89" s="118"/>
      <c r="U89" s="118"/>
      <c r="V89" s="118"/>
      <c r="W89" s="118"/>
      <c r="X89" s="118"/>
    </row>
    <row r="90" spans="1:24" s="68" customFormat="1" ht="37.5">
      <c r="A90" s="139"/>
      <c r="B90" s="94">
        <f t="shared" si="4"/>
        <v>67</v>
      </c>
      <c r="C90" s="82" t="s">
        <v>223</v>
      </c>
      <c r="D90" s="82" t="s">
        <v>293</v>
      </c>
      <c r="E90" s="58" t="s">
        <v>200</v>
      </c>
      <c r="F90" s="58" t="s">
        <v>201</v>
      </c>
      <c r="G90" s="59"/>
      <c r="H90" s="60"/>
      <c r="I90" s="70"/>
      <c r="J90" s="135"/>
      <c r="K90"/>
      <c r="L90"/>
      <c r="M90" s="118"/>
      <c r="N90"/>
      <c r="O90"/>
      <c r="P90"/>
      <c r="Q90" s="118"/>
      <c r="R90" s="118"/>
      <c r="S90" s="118"/>
      <c r="T90" s="118"/>
      <c r="U90" s="118"/>
      <c r="V90" s="118"/>
      <c r="W90" s="118"/>
      <c r="X90" s="118"/>
    </row>
    <row r="91" spans="1:24" s="68" customFormat="1" ht="37.5" customHeight="1">
      <c r="A91" s="139"/>
      <c r="B91" s="94" t="str">
        <f>B90&amp;"-1"</f>
        <v>67-1</v>
      </c>
      <c r="C91" s="82" t="s">
        <v>223</v>
      </c>
      <c r="D91" s="121" t="s">
        <v>352</v>
      </c>
      <c r="E91" s="58" t="s">
        <v>252</v>
      </c>
      <c r="F91" s="58" t="s">
        <v>201</v>
      </c>
      <c r="G91" s="59"/>
      <c r="H91" s="60"/>
      <c r="I91" s="70"/>
      <c r="J91" s="135"/>
      <c r="K91"/>
      <c r="L91"/>
      <c r="M91" s="118"/>
      <c r="N91"/>
      <c r="O91"/>
      <c r="P91"/>
      <c r="Q91" s="118"/>
      <c r="R91" s="118"/>
      <c r="S91" s="118"/>
      <c r="T91" s="118"/>
      <c r="U91" s="118"/>
      <c r="V91" s="118"/>
      <c r="W91" s="118"/>
      <c r="X91" s="118"/>
    </row>
    <row r="92" spans="1:24" s="68" customFormat="1" ht="45" customHeight="1">
      <c r="A92" s="139"/>
      <c r="B92" s="94">
        <f>B90+1</f>
        <v>68</v>
      </c>
      <c r="C92" s="82" t="s">
        <v>223</v>
      </c>
      <c r="D92" s="82" t="s">
        <v>353</v>
      </c>
      <c r="E92" s="58" t="s">
        <v>200</v>
      </c>
      <c r="F92" s="58" t="s">
        <v>201</v>
      </c>
      <c r="G92" s="59"/>
      <c r="H92" s="60"/>
      <c r="I92" s="70"/>
      <c r="J92" s="135"/>
      <c r="K92"/>
      <c r="L92"/>
      <c r="M92" s="118"/>
      <c r="N92"/>
      <c r="O92"/>
      <c r="P92"/>
      <c r="Q92" s="118"/>
      <c r="R92" s="116"/>
      <c r="S92" s="118"/>
      <c r="T92" s="118"/>
      <c r="U92" s="118"/>
      <c r="V92" s="118"/>
      <c r="W92" s="118"/>
      <c r="X92" s="118"/>
    </row>
    <row r="93" spans="1:24" s="68" customFormat="1" ht="45" customHeight="1">
      <c r="A93" s="139"/>
      <c r="B93" s="94">
        <f t="shared" si="4"/>
        <v>69</v>
      </c>
      <c r="C93" s="82" t="s">
        <v>223</v>
      </c>
      <c r="D93" s="87" t="s">
        <v>354</v>
      </c>
      <c r="E93" s="58" t="s">
        <v>200</v>
      </c>
      <c r="F93" s="58" t="s">
        <v>201</v>
      </c>
      <c r="G93" s="59"/>
      <c r="H93" s="60"/>
      <c r="I93" s="70"/>
      <c r="J93" s="135"/>
      <c r="K93"/>
      <c r="L93"/>
      <c r="M93" s="118"/>
      <c r="N93"/>
      <c r="O93"/>
      <c r="P93"/>
      <c r="Q93" s="118"/>
      <c r="R93" s="118"/>
      <c r="S93" s="118"/>
      <c r="T93" s="118"/>
      <c r="U93" s="118"/>
      <c r="V93" s="118"/>
      <c r="W93" s="118"/>
      <c r="X93" s="118"/>
    </row>
    <row r="94" spans="1:24" s="68" customFormat="1" ht="37.5" customHeight="1">
      <c r="A94" s="139"/>
      <c r="B94" s="94" t="str">
        <f>B93&amp;"-1"</f>
        <v>69-1</v>
      </c>
      <c r="C94" s="82" t="s">
        <v>223</v>
      </c>
      <c r="D94" s="121" t="s">
        <v>371</v>
      </c>
      <c r="E94" s="58" t="s">
        <v>252</v>
      </c>
      <c r="F94" s="58" t="s">
        <v>201</v>
      </c>
      <c r="G94" s="59"/>
      <c r="H94" s="60"/>
      <c r="I94" s="70"/>
      <c r="J94" s="135"/>
      <c r="K94"/>
      <c r="L94"/>
      <c r="M94" s="118"/>
      <c r="N94"/>
      <c r="O94"/>
      <c r="P94"/>
      <c r="Q94" s="118"/>
      <c r="R94" s="118"/>
      <c r="S94" s="118"/>
      <c r="T94" s="118"/>
      <c r="U94" s="118"/>
      <c r="V94" s="118"/>
      <c r="W94" s="118"/>
      <c r="X94" s="118"/>
    </row>
    <row r="95" spans="1:24" s="68" customFormat="1" ht="37.5">
      <c r="A95" s="139"/>
      <c r="B95" s="94">
        <f>B93+1</f>
        <v>70</v>
      </c>
      <c r="C95" s="82" t="s">
        <v>224</v>
      </c>
      <c r="D95" s="82" t="s">
        <v>319</v>
      </c>
      <c r="E95" s="58" t="s">
        <v>200</v>
      </c>
      <c r="F95" s="58" t="s">
        <v>201</v>
      </c>
      <c r="G95" s="59"/>
      <c r="H95" s="60"/>
      <c r="I95" s="70"/>
      <c r="J95" s="135"/>
      <c r="K95"/>
      <c r="L95"/>
      <c r="M95" s="118"/>
      <c r="N95"/>
      <c r="O95"/>
      <c r="P95"/>
      <c r="Q95" s="118"/>
      <c r="R95" s="118"/>
      <c r="S95" s="118"/>
      <c r="T95" s="118"/>
      <c r="U95" s="118"/>
      <c r="V95" s="118"/>
      <c r="W95" s="118"/>
      <c r="X95" s="118"/>
    </row>
    <row r="96" spans="1:24" s="68" customFormat="1" ht="37.5" customHeight="1">
      <c r="A96" s="139"/>
      <c r="B96" s="94" t="str">
        <f>B95&amp;"-1"</f>
        <v>70-1</v>
      </c>
      <c r="C96" s="82" t="s">
        <v>224</v>
      </c>
      <c r="D96" s="121" t="s">
        <v>300</v>
      </c>
      <c r="E96" s="58" t="s">
        <v>252</v>
      </c>
      <c r="F96" s="58" t="s">
        <v>201</v>
      </c>
      <c r="G96" s="59"/>
      <c r="H96" s="60"/>
      <c r="I96" s="70"/>
      <c r="J96" s="135"/>
      <c r="K96"/>
      <c r="L96"/>
      <c r="M96" s="118"/>
      <c r="N96"/>
      <c r="O96"/>
      <c r="P96"/>
      <c r="Q96" s="118"/>
      <c r="R96" s="118"/>
      <c r="S96" s="118"/>
      <c r="T96" s="118"/>
      <c r="U96" s="118"/>
      <c r="V96" s="118"/>
      <c r="W96" s="118"/>
      <c r="X96" s="118"/>
    </row>
    <row r="97" spans="1:24" s="68" customFormat="1" ht="37.5" customHeight="1">
      <c r="A97" s="139"/>
      <c r="B97" s="94" t="str">
        <f>B95&amp;"-2"</f>
        <v>70-2</v>
      </c>
      <c r="C97" s="82" t="s">
        <v>224</v>
      </c>
      <c r="D97" s="121" t="s">
        <v>301</v>
      </c>
      <c r="E97" s="58" t="s">
        <v>252</v>
      </c>
      <c r="F97" s="58" t="s">
        <v>201</v>
      </c>
      <c r="G97" s="59"/>
      <c r="H97" s="60"/>
      <c r="I97" s="70"/>
      <c r="J97" s="135"/>
      <c r="K97"/>
      <c r="L97"/>
      <c r="M97" s="118"/>
      <c r="N97"/>
      <c r="O97"/>
      <c r="P97"/>
      <c r="Q97" s="118"/>
      <c r="R97" s="118"/>
      <c r="S97" s="118"/>
      <c r="T97" s="118"/>
      <c r="U97" s="118"/>
      <c r="V97" s="118"/>
      <c r="W97" s="118"/>
      <c r="X97" s="118"/>
    </row>
    <row r="98" spans="1:24" s="68" customFormat="1" ht="37.5" customHeight="1">
      <c r="A98" s="139"/>
      <c r="B98" s="94" t="str">
        <f>B95&amp;"-3"</f>
        <v>70-3</v>
      </c>
      <c r="C98" s="82" t="s">
        <v>224</v>
      </c>
      <c r="D98" s="121" t="s">
        <v>302</v>
      </c>
      <c r="E98" s="58" t="s">
        <v>252</v>
      </c>
      <c r="F98" s="58" t="s">
        <v>201</v>
      </c>
      <c r="G98" s="59"/>
      <c r="H98" s="60"/>
      <c r="I98" s="70"/>
      <c r="J98" s="135"/>
      <c r="K98"/>
      <c r="L98"/>
      <c r="M98" s="118"/>
      <c r="N98"/>
      <c r="O98"/>
      <c r="P98"/>
      <c r="Q98" s="118"/>
      <c r="R98" s="118"/>
      <c r="S98" s="118"/>
      <c r="T98" s="118"/>
      <c r="U98" s="118"/>
      <c r="V98" s="118"/>
      <c r="W98" s="118"/>
      <c r="X98" s="118"/>
    </row>
    <row r="99" spans="1:24" s="68" customFormat="1" ht="37.5">
      <c r="A99" s="139"/>
      <c r="B99" s="94">
        <f>B95+1</f>
        <v>71</v>
      </c>
      <c r="C99" s="82" t="s">
        <v>224</v>
      </c>
      <c r="D99" s="82" t="s">
        <v>283</v>
      </c>
      <c r="E99" s="58" t="s">
        <v>252</v>
      </c>
      <c r="F99" s="58" t="s">
        <v>201</v>
      </c>
      <c r="G99" s="59"/>
      <c r="H99" s="60"/>
      <c r="I99" s="70"/>
      <c r="J99" s="135"/>
      <c r="K99"/>
      <c r="L99"/>
      <c r="M99" s="118"/>
      <c r="N99"/>
      <c r="O99"/>
      <c r="P99"/>
      <c r="Q99" s="118"/>
      <c r="R99" s="118"/>
      <c r="S99" s="118"/>
      <c r="T99" s="118"/>
      <c r="U99" s="118"/>
      <c r="V99" s="118"/>
      <c r="W99" s="118"/>
      <c r="X99" s="118"/>
    </row>
    <row r="100" spans="1:24" s="68" customFormat="1" ht="37.5" customHeight="1">
      <c r="A100" s="139"/>
      <c r="B100" s="94" t="str">
        <f>B99&amp;"-1"</f>
        <v>71-1</v>
      </c>
      <c r="C100" s="82" t="s">
        <v>224</v>
      </c>
      <c r="D100" s="121" t="s">
        <v>294</v>
      </c>
      <c r="E100" s="58" t="s">
        <v>252</v>
      </c>
      <c r="F100" s="58" t="s">
        <v>201</v>
      </c>
      <c r="G100" s="59"/>
      <c r="H100" s="60"/>
      <c r="I100" s="70"/>
      <c r="J100" s="135"/>
      <c r="K100"/>
      <c r="L100"/>
      <c r="M100" s="118"/>
      <c r="N100"/>
      <c r="O100"/>
      <c r="P100"/>
      <c r="Q100" s="118"/>
      <c r="R100" s="118"/>
      <c r="S100" s="118"/>
      <c r="T100" s="118"/>
      <c r="U100" s="118"/>
      <c r="V100" s="118"/>
      <c r="W100" s="118"/>
      <c r="X100" s="118"/>
    </row>
    <row r="101" spans="1:24" ht="38.25" thickBot="1">
      <c r="B101" s="95">
        <f>B99+1</f>
        <v>72</v>
      </c>
      <c r="C101" s="82" t="s">
        <v>224</v>
      </c>
      <c r="D101" s="82" t="s">
        <v>355</v>
      </c>
      <c r="E101" s="58" t="s">
        <v>200</v>
      </c>
      <c r="F101" s="58" t="s">
        <v>201</v>
      </c>
      <c r="G101" s="59"/>
      <c r="H101" s="131"/>
      <c r="I101" s="70"/>
    </row>
    <row r="102" spans="1:24" ht="20.25" thickTop="1" thickBot="1">
      <c r="B102" s="99"/>
      <c r="C102" s="145" t="s">
        <v>241</v>
      </c>
      <c r="D102" s="146"/>
      <c r="E102" s="146"/>
      <c r="F102" s="146"/>
      <c r="G102" s="146"/>
      <c r="H102" s="147"/>
      <c r="I102" s="122"/>
    </row>
    <row r="103" spans="1:24" s="68" customFormat="1" ht="38.25" thickTop="1">
      <c r="A103" s="140"/>
      <c r="B103" s="98">
        <f>B101+1</f>
        <v>73</v>
      </c>
      <c r="C103" s="82" t="s">
        <v>229</v>
      </c>
      <c r="D103" s="82" t="s">
        <v>295</v>
      </c>
      <c r="E103" s="58" t="s">
        <v>200</v>
      </c>
      <c r="F103" s="58" t="s">
        <v>201</v>
      </c>
      <c r="G103" s="58" t="s">
        <v>373</v>
      </c>
      <c r="H103" s="60"/>
      <c r="I103" s="70"/>
      <c r="J103" s="136"/>
      <c r="K103" s="142"/>
      <c r="L103" s="142"/>
      <c r="M103" s="118"/>
      <c r="N103" s="142"/>
      <c r="O103" s="142"/>
      <c r="P103" s="142"/>
      <c r="Q103" s="118"/>
      <c r="R103" s="118"/>
      <c r="S103" s="118"/>
      <c r="T103" s="118"/>
      <c r="U103" s="118"/>
      <c r="V103" s="118"/>
      <c r="W103" s="118"/>
      <c r="X103" s="118"/>
    </row>
    <row r="104" spans="1:24" s="68" customFormat="1" ht="45" customHeight="1">
      <c r="A104" s="140"/>
      <c r="B104" s="94">
        <f>B103+1</f>
        <v>74</v>
      </c>
      <c r="C104" s="82" t="s">
        <v>230</v>
      </c>
      <c r="D104" s="87" t="s">
        <v>343</v>
      </c>
      <c r="E104" s="58" t="s">
        <v>200</v>
      </c>
      <c r="F104" s="58" t="s">
        <v>201</v>
      </c>
      <c r="G104" s="59"/>
      <c r="H104" s="60"/>
      <c r="I104" s="70"/>
      <c r="J104" s="136"/>
      <c r="K104" s="142"/>
      <c r="L104" s="142"/>
      <c r="M104" s="118"/>
      <c r="N104" s="142"/>
      <c r="O104" s="142"/>
      <c r="P104" s="142"/>
      <c r="Q104" s="118"/>
      <c r="R104" s="116"/>
      <c r="S104" s="118"/>
      <c r="T104" s="118"/>
      <c r="U104" s="118"/>
      <c r="V104" s="118"/>
      <c r="W104" s="118"/>
      <c r="X104" s="118"/>
    </row>
    <row r="105" spans="1:24" s="68" customFormat="1" ht="37.5">
      <c r="A105" s="140"/>
      <c r="B105" s="94">
        <f>B104+1</f>
        <v>75</v>
      </c>
      <c r="C105" s="82" t="s">
        <v>231</v>
      </c>
      <c r="D105" s="82" t="s">
        <v>356</v>
      </c>
      <c r="E105" s="58" t="s">
        <v>200</v>
      </c>
      <c r="F105" s="58" t="s">
        <v>201</v>
      </c>
      <c r="G105" s="59"/>
      <c r="H105" s="60"/>
      <c r="I105" s="70"/>
      <c r="J105" s="136"/>
      <c r="K105" s="142"/>
      <c r="L105" s="142"/>
      <c r="M105" s="118"/>
      <c r="N105" s="142"/>
      <c r="O105" s="142"/>
      <c r="P105" s="142"/>
      <c r="Q105" s="118"/>
      <c r="R105" s="116"/>
      <c r="S105" s="118"/>
      <c r="T105" s="118"/>
      <c r="U105" s="118"/>
      <c r="V105" s="118"/>
      <c r="W105" s="118"/>
      <c r="X105" s="118"/>
    </row>
    <row r="106" spans="1:24" s="68" customFormat="1" ht="37.5" customHeight="1">
      <c r="A106" s="140"/>
      <c r="B106" s="94">
        <f>B105+1</f>
        <v>76</v>
      </c>
      <c r="C106" s="82" t="s">
        <v>232</v>
      </c>
      <c r="D106" s="87" t="s">
        <v>370</v>
      </c>
      <c r="E106" s="141" t="s">
        <v>375</v>
      </c>
      <c r="F106" s="141" t="s">
        <v>202</v>
      </c>
      <c r="G106" s="58" t="s">
        <v>373</v>
      </c>
      <c r="H106" s="60"/>
      <c r="I106" s="70"/>
      <c r="J106" s="136"/>
      <c r="K106" s="142"/>
      <c r="L106" s="142"/>
      <c r="M106" s="144"/>
      <c r="N106" s="142"/>
      <c r="O106" s="142"/>
      <c r="P106" s="142"/>
      <c r="Q106" s="118"/>
      <c r="R106" s="118"/>
      <c r="S106" s="118"/>
      <c r="T106" s="118"/>
      <c r="U106" s="118"/>
      <c r="V106" s="118"/>
      <c r="W106" s="118"/>
      <c r="X106" s="118"/>
    </row>
    <row r="107" spans="1:24" ht="37.5">
      <c r="B107" s="94">
        <f>B106+1</f>
        <v>77</v>
      </c>
      <c r="C107" s="114" t="s">
        <v>233</v>
      </c>
      <c r="D107" s="82" t="s">
        <v>357</v>
      </c>
      <c r="E107" s="58" t="s">
        <v>200</v>
      </c>
      <c r="F107" s="58" t="s">
        <v>201</v>
      </c>
      <c r="G107" s="59"/>
      <c r="H107" s="60"/>
      <c r="I107" s="70"/>
      <c r="R107" s="116"/>
    </row>
    <row r="108" spans="1:24" ht="37.5" customHeight="1">
      <c r="B108" s="94" t="str">
        <f>B107&amp;"-1"</f>
        <v>77-1</v>
      </c>
      <c r="C108" s="114" t="s">
        <v>233</v>
      </c>
      <c r="D108" s="121" t="s">
        <v>278</v>
      </c>
      <c r="E108" s="58" t="s">
        <v>252</v>
      </c>
      <c r="F108" s="58" t="s">
        <v>201</v>
      </c>
      <c r="G108" s="59"/>
      <c r="H108" s="60"/>
      <c r="I108" s="70"/>
    </row>
    <row r="109" spans="1:24" ht="37.5" customHeight="1">
      <c r="B109" s="94">
        <f>B107+1</f>
        <v>78</v>
      </c>
      <c r="C109" s="82" t="s">
        <v>234</v>
      </c>
      <c r="D109" s="132" t="s">
        <v>303</v>
      </c>
      <c r="E109" s="58" t="s">
        <v>200</v>
      </c>
      <c r="F109" s="58" t="s">
        <v>201</v>
      </c>
      <c r="G109" s="59"/>
      <c r="H109" s="60"/>
      <c r="I109" s="70"/>
    </row>
    <row r="110" spans="1:24" ht="37.5" customHeight="1">
      <c r="B110" s="94" t="str">
        <f>B109&amp;"-1"</f>
        <v>78-1</v>
      </c>
      <c r="C110" s="82" t="s">
        <v>331</v>
      </c>
      <c r="D110" s="129" t="s">
        <v>358</v>
      </c>
      <c r="E110" s="58" t="s">
        <v>252</v>
      </c>
      <c r="F110" s="58" t="s">
        <v>201</v>
      </c>
      <c r="G110" s="59"/>
      <c r="H110" s="60"/>
      <c r="I110" s="70"/>
    </row>
    <row r="111" spans="1:24" ht="37.5">
      <c r="B111" s="94">
        <f>B109+1</f>
        <v>79</v>
      </c>
      <c r="C111" s="82" t="s">
        <v>255</v>
      </c>
      <c r="D111" s="82" t="s">
        <v>304</v>
      </c>
      <c r="E111" s="58" t="s">
        <v>200</v>
      </c>
      <c r="F111" s="58" t="s">
        <v>201</v>
      </c>
      <c r="G111" s="59"/>
      <c r="H111" s="60"/>
      <c r="I111" s="70"/>
    </row>
    <row r="112" spans="1:24" ht="37.5" customHeight="1">
      <c r="B112" s="94" t="str">
        <f>B111&amp;"-1"</f>
        <v>79-1</v>
      </c>
      <c r="C112" s="82" t="s">
        <v>255</v>
      </c>
      <c r="D112" s="121" t="s">
        <v>320</v>
      </c>
      <c r="E112" s="58" t="s">
        <v>252</v>
      </c>
      <c r="F112" s="58" t="s">
        <v>201</v>
      </c>
      <c r="G112" s="59"/>
      <c r="H112" s="60"/>
      <c r="I112" s="70"/>
    </row>
    <row r="113" spans="2:9" ht="37.5">
      <c r="B113" s="95">
        <f>B111+1</f>
        <v>80</v>
      </c>
      <c r="C113" s="82" t="s">
        <v>255</v>
      </c>
      <c r="D113" s="82" t="s">
        <v>305</v>
      </c>
      <c r="E113" s="58" t="s">
        <v>200</v>
      </c>
      <c r="F113" s="58" t="s">
        <v>201</v>
      </c>
      <c r="G113" s="59"/>
      <c r="H113" s="60"/>
      <c r="I113" s="70"/>
    </row>
    <row r="114" spans="2:9" ht="37.5" customHeight="1" thickBot="1">
      <c r="B114" s="94" t="str">
        <f>B113&amp;"-1"</f>
        <v>80-1</v>
      </c>
      <c r="C114" s="82" t="s">
        <v>255</v>
      </c>
      <c r="D114" s="121" t="s">
        <v>321</v>
      </c>
      <c r="E114" s="58" t="s">
        <v>252</v>
      </c>
      <c r="F114" s="58" t="s">
        <v>201</v>
      </c>
      <c r="G114" s="59"/>
      <c r="H114" s="60"/>
      <c r="I114" s="70"/>
    </row>
    <row r="115" spans="2:9" ht="20.25" thickTop="1" thickBot="1">
      <c r="B115" s="99"/>
      <c r="C115" s="145" t="s">
        <v>242</v>
      </c>
      <c r="D115" s="146"/>
      <c r="E115" s="146"/>
      <c r="F115" s="146"/>
      <c r="G115" s="146"/>
      <c r="H115" s="147"/>
      <c r="I115" s="122"/>
    </row>
    <row r="116" spans="2:9" ht="38.25" thickTop="1">
      <c r="B116" s="98">
        <f>B113+1</f>
        <v>81</v>
      </c>
      <c r="C116" s="84" t="s">
        <v>225</v>
      </c>
      <c r="D116" s="84" t="s">
        <v>322</v>
      </c>
      <c r="E116" s="58" t="s">
        <v>200</v>
      </c>
      <c r="F116" s="58" t="s">
        <v>201</v>
      </c>
      <c r="G116" s="59"/>
      <c r="H116" s="60"/>
      <c r="I116" s="70"/>
    </row>
    <row r="117" spans="2:9" ht="37.5">
      <c r="B117" s="94">
        <f>B116+1</f>
        <v>82</v>
      </c>
      <c r="C117" s="84" t="s">
        <v>226</v>
      </c>
      <c r="D117" s="84" t="s">
        <v>308</v>
      </c>
      <c r="E117" s="58" t="s">
        <v>200</v>
      </c>
      <c r="F117" s="58" t="s">
        <v>201</v>
      </c>
      <c r="G117" s="59"/>
      <c r="H117" s="60"/>
      <c r="I117" s="70"/>
    </row>
    <row r="118" spans="2:9" ht="37.5">
      <c r="B118" s="94">
        <f t="shared" ref="B118:B123" si="5">B117+1</f>
        <v>83</v>
      </c>
      <c r="C118" s="84" t="s">
        <v>228</v>
      </c>
      <c r="D118" s="84" t="s">
        <v>323</v>
      </c>
      <c r="E118" s="58" t="s">
        <v>200</v>
      </c>
      <c r="F118" s="58" t="s">
        <v>201</v>
      </c>
      <c r="G118" s="59"/>
      <c r="H118" s="60"/>
      <c r="I118" s="70"/>
    </row>
    <row r="119" spans="2:9" ht="37.5">
      <c r="B119" s="94">
        <f t="shared" si="5"/>
        <v>84</v>
      </c>
      <c r="C119" s="84" t="s">
        <v>227</v>
      </c>
      <c r="D119" s="84" t="s">
        <v>306</v>
      </c>
      <c r="E119" s="58" t="s">
        <v>200</v>
      </c>
      <c r="F119" s="58" t="s">
        <v>201</v>
      </c>
      <c r="G119" s="59"/>
      <c r="H119" s="60"/>
      <c r="I119" s="70"/>
    </row>
    <row r="120" spans="2:9" ht="37.5">
      <c r="B120" s="94">
        <f t="shared" si="5"/>
        <v>85</v>
      </c>
      <c r="C120" s="84" t="s">
        <v>227</v>
      </c>
      <c r="D120" s="88" t="s">
        <v>359</v>
      </c>
      <c r="E120" s="58" t="s">
        <v>200</v>
      </c>
      <c r="F120" s="58" t="s">
        <v>201</v>
      </c>
      <c r="G120" s="76"/>
      <c r="H120" s="60"/>
      <c r="I120" s="120"/>
    </row>
    <row r="121" spans="2:9" ht="37.5">
      <c r="B121" s="94">
        <f t="shared" si="5"/>
        <v>86</v>
      </c>
      <c r="C121" s="97" t="s">
        <v>269</v>
      </c>
      <c r="D121" s="88" t="s">
        <v>309</v>
      </c>
      <c r="E121" s="58" t="s">
        <v>200</v>
      </c>
      <c r="F121" s="58" t="s">
        <v>201</v>
      </c>
      <c r="G121" s="76"/>
      <c r="H121" s="60"/>
      <c r="I121" s="120"/>
    </row>
    <row r="122" spans="2:9" ht="37.5">
      <c r="B122" s="94">
        <f t="shared" si="5"/>
        <v>87</v>
      </c>
      <c r="C122" s="88" t="s">
        <v>243</v>
      </c>
      <c r="D122" s="88" t="s">
        <v>296</v>
      </c>
      <c r="E122" s="58" t="s">
        <v>200</v>
      </c>
      <c r="F122" s="58" t="s">
        <v>201</v>
      </c>
      <c r="G122" s="76"/>
      <c r="H122" s="60"/>
      <c r="I122" s="120"/>
    </row>
    <row r="123" spans="2:9" ht="37.5">
      <c r="B123" s="94">
        <f t="shared" si="5"/>
        <v>88</v>
      </c>
      <c r="C123" s="88" t="s">
        <v>243</v>
      </c>
      <c r="D123" s="88" t="s">
        <v>324</v>
      </c>
      <c r="E123" s="58" t="s">
        <v>200</v>
      </c>
      <c r="F123" s="58" t="s">
        <v>201</v>
      </c>
      <c r="G123" s="76"/>
      <c r="H123" s="77"/>
      <c r="I123" s="120"/>
    </row>
    <row r="124" spans="2:9" ht="37.5">
      <c r="B124" s="94">
        <f>B123+1</f>
        <v>89</v>
      </c>
      <c r="C124" s="84" t="s">
        <v>244</v>
      </c>
      <c r="D124" s="88" t="s">
        <v>325</v>
      </c>
      <c r="E124" s="58" t="s">
        <v>200</v>
      </c>
      <c r="F124" s="58" t="s">
        <v>201</v>
      </c>
      <c r="G124" s="76"/>
      <c r="H124" s="77"/>
      <c r="I124" s="120"/>
    </row>
    <row r="125" spans="2:9" ht="18.75" customHeight="1">
      <c r="B125" s="93"/>
      <c r="C125" s="89"/>
      <c r="D125" s="88"/>
      <c r="E125" s="75"/>
      <c r="F125" s="75"/>
      <c r="G125" s="76"/>
      <c r="H125" s="77"/>
      <c r="I125" s="120"/>
    </row>
    <row r="126" spans="2:9" ht="18.75" customHeight="1">
      <c r="B126" s="93"/>
      <c r="C126" s="88"/>
      <c r="D126" s="88"/>
      <c r="E126" s="75"/>
      <c r="F126" s="75"/>
      <c r="G126" s="76"/>
      <c r="H126" s="77"/>
      <c r="I126" s="67"/>
    </row>
    <row r="127" spans="2:9" ht="19.5" thickBot="1">
      <c r="B127" s="96"/>
      <c r="C127" s="90" t="s">
        <v>199</v>
      </c>
      <c r="D127" s="90"/>
      <c r="E127" s="61"/>
      <c r="F127" s="61"/>
      <c r="G127" s="62"/>
      <c r="H127" s="63"/>
      <c r="I127" s="65"/>
    </row>
    <row r="128" spans="2:9">
      <c r="B128" s="137"/>
      <c r="C128" s="137"/>
      <c r="H128" s="78" t="s">
        <v>378</v>
      </c>
      <c r="I128" s="64">
        <f>SUM(I5:I114)</f>
        <v>0</v>
      </c>
    </row>
    <row r="129" spans="2:9" ht="19.5" thickBot="1">
      <c r="B129" s="137">
        <f>COUNTBLANK(B5:B114)</f>
        <v>6</v>
      </c>
      <c r="C129" s="137">
        <f>COUNTA(B5:B114)</f>
        <v>104</v>
      </c>
      <c r="D129" s="2" t="s">
        <v>382</v>
      </c>
      <c r="H129" s="79" t="s">
        <v>245</v>
      </c>
      <c r="I129" s="80">
        <f>ROUNDDOWN(I128/(C129*2),2)</f>
        <v>0</v>
      </c>
    </row>
    <row r="130" spans="2:9">
      <c r="B130" s="137" t="s">
        <v>380</v>
      </c>
      <c r="C130" s="137"/>
      <c r="H130" s="81" t="s">
        <v>379</v>
      </c>
      <c r="I130" s="66">
        <f>SUM(I5:I124)</f>
        <v>0</v>
      </c>
    </row>
    <row r="131" spans="2:9" ht="19.5" thickBot="1">
      <c r="B131" s="137">
        <f>COUNTBLANK(B5:B124)</f>
        <v>7</v>
      </c>
      <c r="C131" s="137">
        <f>COUNTA(B5:B124)</f>
        <v>113</v>
      </c>
      <c r="H131" s="79" t="s">
        <v>245</v>
      </c>
      <c r="I131" s="80">
        <f>ROUNDDOWN(I130/(C131*2),2)</f>
        <v>0</v>
      </c>
    </row>
    <row r="132" spans="2:9">
      <c r="B132" s="137"/>
      <c r="C132" s="137"/>
      <c r="H132" s="78" t="s">
        <v>383</v>
      </c>
      <c r="I132" s="64">
        <f>SUM(I5:I114)</f>
        <v>0</v>
      </c>
    </row>
    <row r="133" spans="2:9" ht="19.5" thickBot="1">
      <c r="B133" s="138"/>
      <c r="C133" s="138"/>
      <c r="H133" s="79" t="s">
        <v>245</v>
      </c>
      <c r="I133" s="80">
        <f>ROUNDDOWN(I132/((C129-8)*2),2)</f>
        <v>0</v>
      </c>
    </row>
    <row r="134" spans="2:9">
      <c r="H134" s="81" t="s">
        <v>384</v>
      </c>
      <c r="I134" s="66">
        <f>SUM(I5:I124)</f>
        <v>0</v>
      </c>
    </row>
    <row r="135" spans="2:9" ht="19.5" thickBot="1">
      <c r="H135" s="79" t="s">
        <v>245</v>
      </c>
      <c r="I135" s="80">
        <f>ROUNDDOWN(I134/((C131-8)*2),2)</f>
        <v>0</v>
      </c>
    </row>
  </sheetData>
  <mergeCells count="11">
    <mergeCell ref="F1:G1"/>
    <mergeCell ref="H1:I1"/>
    <mergeCell ref="C115:H115"/>
    <mergeCell ref="B2:I2"/>
    <mergeCell ref="E3:F3"/>
    <mergeCell ref="C4:H4"/>
    <mergeCell ref="C8:H8"/>
    <mergeCell ref="C29:H29"/>
    <mergeCell ref="C50:H50"/>
    <mergeCell ref="C67:H67"/>
    <mergeCell ref="C102:H102"/>
  </mergeCells>
  <phoneticPr fontId="11"/>
  <dataValidations disablePrompts="1" count="1">
    <dataValidation type="list" allowBlank="1" showInputMessage="1" showErrorMessage="1" sqref="I51:I66 I5:I7 I116:I124 I9:I28 I30:I49 I68:I101 I103:I114">
      <formula1>"2,1,0,-1"</formula1>
    </dataValidation>
  </dataValidations>
  <pageMargins left="0.39370078740157483" right="0" top="0.55118110236220474" bottom="0.47244094488188981" header="0.31496062992125984" footer="0.31496062992125984"/>
  <pageSetup paperSize="8" scale="54" fitToHeight="0" orientation="portrait" r:id="rId1"/>
  <headerFooter alignWithMargins="0">
    <oddFooter>&amp;L&amp;14帳票登録番号  JQ20022B&amp;C&amp;14川崎重工業株式会社&amp;R&amp;14航空宇宙システムカンパニー</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56"/>
  <sheetViews>
    <sheetView workbookViewId="0"/>
  </sheetViews>
  <sheetFormatPr defaultRowHeight="13.5"/>
  <cols>
    <col min="1" max="1" width="16.625" style="7" customWidth="1"/>
    <col min="2" max="2" width="16.625" style="6" customWidth="1"/>
    <col min="3" max="3" width="16.625" customWidth="1"/>
    <col min="4" max="4" width="16.625" style="5" customWidth="1"/>
    <col min="5" max="5" width="16.625" style="6" customWidth="1"/>
    <col min="6" max="7" width="16.625" style="5" customWidth="1"/>
    <col min="8" max="8" width="16.625" style="7" customWidth="1"/>
    <col min="9" max="14" width="16.625" style="5" customWidth="1"/>
    <col min="15" max="15" width="16.625" style="4" customWidth="1"/>
    <col min="16" max="16" width="7.25" style="4" bestFit="1" customWidth="1"/>
    <col min="17" max="17" width="21" style="4" bestFit="1" customWidth="1"/>
    <col min="18" max="16384" width="9" style="4"/>
  </cols>
  <sheetData>
    <row r="1" spans="1:14">
      <c r="A1" s="14" t="s">
        <v>140</v>
      </c>
    </row>
    <row r="2" spans="1:14">
      <c r="A2" s="17" t="s">
        <v>132</v>
      </c>
      <c r="B2" s="17" t="s">
        <v>133</v>
      </c>
      <c r="C2" s="17" t="s">
        <v>134</v>
      </c>
      <c r="D2" s="17"/>
      <c r="F2" s="17"/>
      <c r="G2" s="17"/>
      <c r="H2" s="17"/>
      <c r="I2" s="17"/>
      <c r="J2" s="17"/>
      <c r="K2" s="17"/>
      <c r="M2" s="17"/>
      <c r="N2" s="17"/>
    </row>
    <row r="3" spans="1:14">
      <c r="A3" s="6" t="s">
        <v>141</v>
      </c>
      <c r="B3" s="15">
        <v>1</v>
      </c>
      <c r="C3" s="15" t="e">
        <f>VLOOKUP(#REF!,setting!C4:D50,2,FALSE)</f>
        <v>#REF!</v>
      </c>
      <c r="I3" s="22"/>
      <c r="J3" s="23"/>
    </row>
    <row r="4" spans="1:14">
      <c r="A4" s="16"/>
      <c r="B4" s="4"/>
      <c r="C4" s="4"/>
      <c r="D4" s="4"/>
      <c r="E4" s="4"/>
    </row>
    <row r="5" spans="1:14">
      <c r="A5" s="19"/>
      <c r="B5" s="19"/>
      <c r="C5" s="19"/>
      <c r="D5" s="19"/>
    </row>
    <row r="7" spans="1:14">
      <c r="A7" s="18"/>
      <c r="B7" s="17"/>
      <c r="C7" s="17"/>
      <c r="D7" s="15"/>
    </row>
    <row r="8" spans="1:14">
      <c r="A8" s="21"/>
      <c r="B8" s="4"/>
      <c r="C8" s="4"/>
      <c r="D8" s="4"/>
      <c r="E8" s="4"/>
      <c r="F8" s="4"/>
      <c r="G8" s="4"/>
    </row>
    <row r="9" spans="1:14">
      <c r="A9" s="17"/>
      <c r="B9" s="17"/>
      <c r="C9" s="17"/>
      <c r="D9" s="17"/>
      <c r="E9" s="17"/>
      <c r="F9" s="17"/>
    </row>
    <row r="11" spans="1:14">
      <c r="A11" s="4"/>
      <c r="B11" s="4"/>
      <c r="C11" s="4"/>
      <c r="D11" s="4"/>
      <c r="E11" s="4"/>
      <c r="F11" s="4"/>
      <c r="G11" s="4"/>
      <c r="H11" s="4"/>
      <c r="I11" s="4"/>
      <c r="J11" s="4"/>
      <c r="K11" s="4"/>
      <c r="L11" s="4"/>
      <c r="M11" s="4"/>
      <c r="N11" s="4"/>
    </row>
    <row r="12" spans="1:14" s="7" customFormat="1" ht="14.25" customHeight="1"/>
    <row r="13" spans="1:14">
      <c r="A13" s="4"/>
      <c r="B13" s="4"/>
      <c r="C13" s="4"/>
      <c r="D13" s="4"/>
      <c r="E13" s="4"/>
      <c r="F13" s="4"/>
      <c r="G13" s="4"/>
      <c r="H13" s="4"/>
      <c r="I13" s="4"/>
      <c r="J13" s="4"/>
      <c r="K13" s="4"/>
      <c r="L13" s="4"/>
      <c r="M13" s="4"/>
      <c r="N13" s="4"/>
    </row>
    <row r="14" spans="1:14">
      <c r="A14" s="4"/>
      <c r="B14" s="4"/>
      <c r="C14" s="4"/>
      <c r="D14" s="4"/>
      <c r="E14" s="4"/>
      <c r="F14" s="4"/>
      <c r="G14" s="4"/>
      <c r="H14" s="4"/>
      <c r="I14" s="4"/>
      <c r="J14" s="4"/>
      <c r="K14" s="4"/>
      <c r="L14" s="4"/>
      <c r="M14" s="4"/>
      <c r="N14" s="4"/>
    </row>
    <row r="15" spans="1:14">
      <c r="A15" s="4"/>
      <c r="B15" s="4"/>
      <c r="C15" s="4"/>
      <c r="D15" s="4"/>
      <c r="E15" s="4"/>
      <c r="F15" s="4"/>
      <c r="G15" s="4"/>
      <c r="H15" s="4"/>
      <c r="I15" s="4"/>
      <c r="J15" s="4"/>
      <c r="K15" s="4"/>
      <c r="L15" s="4"/>
      <c r="M15" s="4"/>
      <c r="N15" s="4"/>
    </row>
    <row r="16" spans="1:14">
      <c r="A16" s="4"/>
      <c r="B16" s="4"/>
      <c r="C16" s="4"/>
      <c r="D16" s="4"/>
      <c r="E16" s="4"/>
      <c r="F16" s="4"/>
      <c r="G16" s="4"/>
      <c r="H16" s="4"/>
      <c r="I16" s="4"/>
      <c r="J16" s="4"/>
      <c r="K16" s="4"/>
      <c r="L16" s="4"/>
      <c r="M16" s="4"/>
      <c r="N16" s="4"/>
    </row>
    <row r="17" spans="1:16">
      <c r="A17" s="4"/>
      <c r="B17" s="4"/>
      <c r="C17" s="4"/>
      <c r="D17" s="4"/>
      <c r="E17" s="4"/>
      <c r="F17" s="4"/>
      <c r="G17" s="4"/>
      <c r="H17" s="4"/>
      <c r="I17" s="4"/>
      <c r="J17" s="4"/>
      <c r="K17" s="4"/>
      <c r="L17" s="4"/>
      <c r="M17" s="4"/>
      <c r="N17" s="4"/>
    </row>
    <row r="18" spans="1:16">
      <c r="A18" s="4"/>
      <c r="B18" s="4"/>
      <c r="C18" s="4"/>
      <c r="D18" s="4"/>
      <c r="E18" s="4"/>
      <c r="F18" s="4"/>
      <c r="G18" s="4"/>
      <c r="H18" s="4"/>
      <c r="I18" s="4"/>
      <c r="J18" s="4"/>
      <c r="K18" s="4"/>
      <c r="L18" s="4"/>
      <c r="M18" s="4"/>
      <c r="N18" s="4"/>
    </row>
    <row r="19" spans="1:16">
      <c r="A19" s="4"/>
      <c r="B19" s="4"/>
      <c r="C19" s="4"/>
      <c r="D19" s="4"/>
      <c r="E19" s="4"/>
      <c r="F19" s="4"/>
      <c r="G19" s="4"/>
      <c r="H19" s="4"/>
      <c r="I19" s="4"/>
      <c r="J19" s="4"/>
      <c r="K19" s="4"/>
      <c r="L19" s="4"/>
      <c r="M19" s="4"/>
      <c r="N19" s="4"/>
    </row>
    <row r="20" spans="1:16">
      <c r="A20" s="4"/>
      <c r="B20" s="4"/>
      <c r="C20" s="4"/>
      <c r="D20" s="4"/>
      <c r="E20" s="4"/>
      <c r="F20" s="4"/>
      <c r="G20" s="4"/>
      <c r="H20" s="4"/>
      <c r="I20" s="4"/>
      <c r="J20" s="4"/>
      <c r="K20" s="4"/>
      <c r="L20" s="4"/>
      <c r="M20" s="4"/>
      <c r="N20" s="4"/>
    </row>
    <row r="21" spans="1:16">
      <c r="A21" s="4"/>
      <c r="B21" s="4"/>
      <c r="C21" s="4"/>
      <c r="D21" s="4"/>
      <c r="E21" s="4"/>
      <c r="F21" s="4"/>
      <c r="G21" s="4"/>
      <c r="H21" s="4"/>
      <c r="I21" s="4"/>
      <c r="J21" s="4"/>
      <c r="K21" s="4"/>
      <c r="L21" s="4"/>
      <c r="M21" s="4"/>
      <c r="N21" s="4"/>
    </row>
    <row r="22" spans="1:16">
      <c r="A22" s="4"/>
      <c r="B22" s="4"/>
      <c r="C22" s="4"/>
      <c r="D22" s="4"/>
      <c r="E22" s="4"/>
      <c r="F22" s="4"/>
      <c r="G22" s="4"/>
      <c r="H22" s="4"/>
      <c r="I22" s="4"/>
      <c r="J22" s="4"/>
      <c r="K22" s="4"/>
      <c r="L22" s="4"/>
      <c r="M22" s="4"/>
      <c r="N22" s="4"/>
    </row>
    <row r="23" spans="1:16">
      <c r="A23" s="4"/>
      <c r="B23" s="4"/>
      <c r="C23" s="4"/>
      <c r="D23" s="4"/>
      <c r="E23" s="4"/>
      <c r="F23" s="4"/>
      <c r="G23" s="4"/>
      <c r="H23" s="4"/>
      <c r="I23" s="4"/>
      <c r="J23" s="4"/>
      <c r="K23" s="4"/>
      <c r="L23" s="4"/>
      <c r="M23" s="4"/>
      <c r="N23" s="4"/>
    </row>
    <row r="24" spans="1:16">
      <c r="A24" s="4"/>
      <c r="B24" s="4"/>
      <c r="C24" s="4"/>
      <c r="D24" s="4"/>
      <c r="E24" s="4"/>
      <c r="F24" s="4"/>
      <c r="G24" s="4"/>
      <c r="H24" s="4"/>
      <c r="I24" s="4"/>
      <c r="J24" s="4"/>
      <c r="K24" s="4"/>
      <c r="L24" s="4"/>
      <c r="M24" s="4"/>
      <c r="N24" s="4"/>
    </row>
    <row r="25" spans="1:16">
      <c r="A25" s="4"/>
      <c r="B25" s="4"/>
      <c r="C25" s="4"/>
      <c r="D25" s="4"/>
      <c r="E25" s="4"/>
      <c r="F25" s="4"/>
      <c r="G25" s="4"/>
      <c r="H25" s="4"/>
      <c r="I25" s="4"/>
      <c r="J25" s="4"/>
      <c r="K25" s="4"/>
      <c r="L25" s="4"/>
      <c r="M25" s="4"/>
      <c r="N25" s="4"/>
    </row>
    <row r="26" spans="1:16">
      <c r="A26" s="4"/>
      <c r="B26" s="4"/>
      <c r="C26" s="4"/>
      <c r="D26" s="4"/>
      <c r="E26" s="4"/>
      <c r="F26" s="4"/>
      <c r="G26" s="4"/>
      <c r="H26" s="4"/>
      <c r="I26" s="4"/>
      <c r="J26" s="4"/>
      <c r="K26" s="4"/>
      <c r="L26" s="4"/>
      <c r="M26" s="4"/>
      <c r="N26" s="4"/>
    </row>
    <row r="27" spans="1:16">
      <c r="A27" s="4"/>
      <c r="B27" s="4"/>
      <c r="C27" s="4"/>
      <c r="D27" s="4"/>
      <c r="E27" s="4"/>
      <c r="F27" s="4"/>
      <c r="G27" s="4"/>
      <c r="H27" s="4"/>
      <c r="I27" s="4"/>
      <c r="J27" s="4"/>
      <c r="K27" s="4"/>
      <c r="L27" s="4"/>
      <c r="M27" s="4"/>
      <c r="N27" s="4"/>
    </row>
    <row r="28" spans="1:16">
      <c r="A28" s="4"/>
      <c r="B28" s="4"/>
      <c r="C28" s="4"/>
      <c r="D28" s="4"/>
      <c r="E28" s="4"/>
      <c r="F28" s="4"/>
      <c r="G28" s="4"/>
      <c r="H28" s="4"/>
      <c r="I28" s="4"/>
      <c r="J28" s="4"/>
      <c r="K28" s="4"/>
      <c r="L28" s="4"/>
      <c r="M28" s="4"/>
      <c r="N28" s="4"/>
    </row>
    <row r="29" spans="1:16">
      <c r="A29" s="4"/>
      <c r="B29" s="4"/>
      <c r="C29" s="4"/>
      <c r="D29" s="4"/>
      <c r="E29" s="4"/>
      <c r="F29" s="4"/>
      <c r="G29" s="4"/>
      <c r="H29" s="4"/>
      <c r="I29" s="4"/>
      <c r="J29" s="4"/>
      <c r="K29" s="4"/>
      <c r="L29" s="4"/>
      <c r="M29" s="4"/>
      <c r="N29" s="4"/>
    </row>
    <row r="30" spans="1:16">
      <c r="A30" s="4"/>
      <c r="B30" s="4"/>
      <c r="C30" s="4"/>
      <c r="D30" s="4"/>
      <c r="E30" s="4"/>
      <c r="F30" s="4"/>
      <c r="G30" s="4"/>
      <c r="H30" s="4"/>
      <c r="I30" s="4"/>
      <c r="J30" s="4"/>
      <c r="K30" s="4"/>
      <c r="L30" s="4"/>
      <c r="M30" s="4"/>
      <c r="N30" s="4"/>
    </row>
    <row r="31" spans="1:16">
      <c r="A31" s="4"/>
      <c r="B31" s="4"/>
      <c r="C31" s="4"/>
      <c r="D31" s="4"/>
      <c r="E31" s="4"/>
      <c r="F31" s="4"/>
      <c r="G31" s="4"/>
      <c r="H31" s="4"/>
      <c r="I31" s="4"/>
      <c r="J31" s="4"/>
      <c r="K31" s="4"/>
      <c r="L31" s="4"/>
      <c r="M31" s="4"/>
      <c r="N31" s="4"/>
    </row>
    <row r="32" spans="1:16">
      <c r="A32" s="4"/>
      <c r="B32" s="4"/>
      <c r="C32" s="4"/>
      <c r="D32" s="4"/>
      <c r="E32" s="4"/>
      <c r="F32" s="4"/>
      <c r="G32" s="4"/>
      <c r="H32" s="4"/>
      <c r="I32" s="4"/>
      <c r="J32" s="4"/>
      <c r="K32" s="4"/>
      <c r="L32" s="4"/>
      <c r="M32" s="4"/>
      <c r="N32" s="4"/>
      <c r="P32" s="4" t="b">
        <v>0</v>
      </c>
    </row>
    <row r="33" spans="1:17">
      <c r="A33" s="4"/>
      <c r="B33" s="4"/>
      <c r="C33" s="4"/>
      <c r="D33" s="4"/>
      <c r="E33" s="4"/>
      <c r="F33" s="4"/>
      <c r="G33" s="4"/>
      <c r="H33" s="4"/>
      <c r="I33" s="4"/>
      <c r="J33" s="4"/>
      <c r="K33" s="4"/>
      <c r="L33" s="4"/>
      <c r="M33" s="4"/>
      <c r="N33" s="4"/>
      <c r="P33" s="4" t="b">
        <v>0</v>
      </c>
    </row>
    <row r="34" spans="1:17" s="19" customFormat="1">
      <c r="B34" s="4"/>
      <c r="C34" s="4"/>
      <c r="D34" s="4"/>
      <c r="E34" s="4"/>
      <c r="F34" s="4"/>
      <c r="G34" s="4"/>
      <c r="H34" s="4"/>
      <c r="I34" s="4"/>
      <c r="N34" s="4"/>
      <c r="O34" s="4"/>
      <c r="P34" s="4" t="b">
        <v>0</v>
      </c>
      <c r="Q34" s="20"/>
    </row>
    <row r="35" spans="1:17" s="19" customFormat="1">
      <c r="N35" s="4"/>
      <c r="O35" s="4"/>
      <c r="P35" s="4"/>
    </row>
    <row r="36" spans="1:17" s="19" customFormat="1">
      <c r="N36" s="4"/>
      <c r="O36" s="4"/>
      <c r="P36" s="4"/>
    </row>
    <row r="37" spans="1:17" s="19" customFormat="1"/>
    <row r="38" spans="1:17" s="19" customFormat="1"/>
    <row r="39" spans="1:17" s="19" customFormat="1"/>
    <row r="40" spans="1:17" s="19" customFormat="1">
      <c r="A40" s="7"/>
    </row>
    <row r="41" spans="1:17" s="19" customFormat="1">
      <c r="A41" s="7"/>
    </row>
    <row r="42" spans="1:17" s="19" customFormat="1">
      <c r="A42" s="7"/>
    </row>
    <row r="43" spans="1:17" s="19" customFormat="1">
      <c r="A43" s="7"/>
    </row>
    <row r="44" spans="1:17" s="19" customFormat="1">
      <c r="A44" s="7"/>
    </row>
    <row r="45" spans="1:17" s="19" customFormat="1">
      <c r="A45" s="7"/>
      <c r="B45" s="6"/>
      <c r="C45"/>
      <c r="D45" s="5"/>
      <c r="E45" s="6"/>
      <c r="F45" s="5"/>
      <c r="G45" s="5"/>
    </row>
    <row r="46" spans="1:17" s="19" customFormat="1">
      <c r="A46" s="7"/>
      <c r="B46" s="6"/>
      <c r="C46"/>
      <c r="D46" s="5"/>
      <c r="E46" s="6"/>
      <c r="F46" s="5"/>
      <c r="G46" s="5"/>
    </row>
    <row r="47" spans="1:17" s="19" customFormat="1">
      <c r="A47" s="7"/>
      <c r="B47" s="6"/>
      <c r="C47"/>
      <c r="D47" s="5"/>
      <c r="E47" s="6"/>
      <c r="F47" s="5"/>
      <c r="G47" s="5"/>
    </row>
    <row r="48" spans="1:17" s="19" customFormat="1">
      <c r="A48" s="7"/>
      <c r="B48" s="6"/>
      <c r="C48"/>
      <c r="D48" s="5"/>
      <c r="E48" s="6"/>
      <c r="F48" s="5"/>
      <c r="G48" s="5"/>
      <c r="H48" s="7"/>
      <c r="I48" s="5"/>
      <c r="J48" s="5"/>
      <c r="K48" s="5"/>
      <c r="L48" s="5"/>
      <c r="M48" s="5"/>
    </row>
    <row r="49" spans="1:15" s="19" customFormat="1">
      <c r="A49" s="17"/>
      <c r="D49" s="17"/>
      <c r="E49" s="15"/>
      <c r="F49" s="17"/>
      <c r="G49" s="17"/>
      <c r="H49" s="15"/>
      <c r="I49" s="17"/>
      <c r="J49" s="17"/>
      <c r="K49" s="17"/>
      <c r="L49" s="17"/>
      <c r="M49" s="17"/>
    </row>
    <row r="50" spans="1:15" s="19" customFormat="1">
      <c r="A50" s="15"/>
      <c r="B50" s="15"/>
      <c r="D50" s="17"/>
      <c r="E50" s="15"/>
      <c r="F50" s="17"/>
      <c r="G50" s="17"/>
      <c r="H50" s="15"/>
      <c r="I50" s="17"/>
      <c r="J50" s="17"/>
      <c r="K50" s="17"/>
      <c r="L50" s="17"/>
      <c r="M50" s="17"/>
    </row>
    <row r="51" spans="1:15" s="19" customFormat="1">
      <c r="A51" s="15"/>
      <c r="B51" s="15"/>
      <c r="D51" s="17"/>
      <c r="E51" s="15"/>
      <c r="F51" s="17"/>
      <c r="G51" s="17"/>
      <c r="H51" s="15"/>
      <c r="I51" s="17"/>
      <c r="J51" s="17"/>
      <c r="K51" s="17"/>
      <c r="L51" s="17"/>
      <c r="M51" s="17"/>
      <c r="N51" s="5"/>
      <c r="O51" s="5"/>
    </row>
    <row r="52" spans="1:15" s="19" customFormat="1">
      <c r="A52" s="15"/>
      <c r="B52" s="15"/>
      <c r="D52" s="17"/>
      <c r="E52" s="15"/>
      <c r="F52" s="17"/>
      <c r="G52" s="17"/>
      <c r="H52" s="15"/>
      <c r="I52" s="17"/>
      <c r="J52" s="17"/>
      <c r="K52" s="17"/>
      <c r="L52" s="17"/>
      <c r="M52" s="17"/>
      <c r="N52" s="17"/>
      <c r="O52" s="17"/>
    </row>
    <row r="53" spans="1:15" s="19" customFormat="1">
      <c r="A53" s="15"/>
      <c r="B53" s="15"/>
      <c r="D53" s="17"/>
      <c r="E53" s="15"/>
      <c r="F53" s="17"/>
      <c r="G53" s="17"/>
      <c r="H53" s="15"/>
      <c r="I53" s="17"/>
      <c r="J53" s="17"/>
      <c r="K53" s="17"/>
      <c r="L53" s="17"/>
      <c r="M53" s="17"/>
      <c r="N53" s="17"/>
      <c r="O53" s="17"/>
    </row>
    <row r="54" spans="1:15" s="19" customFormat="1">
      <c r="A54" s="15"/>
      <c r="B54" s="15"/>
      <c r="D54" s="17"/>
      <c r="E54" s="15"/>
      <c r="F54" s="17"/>
      <c r="G54" s="17"/>
      <c r="H54" s="15"/>
      <c r="I54" s="17"/>
      <c r="J54" s="17"/>
      <c r="K54" s="17"/>
      <c r="L54" s="17"/>
      <c r="M54" s="17"/>
      <c r="N54" s="17"/>
      <c r="O54" s="17"/>
    </row>
    <row r="55" spans="1:15" s="19" customFormat="1">
      <c r="A55" s="15"/>
      <c r="B55" s="15"/>
      <c r="D55" s="17"/>
      <c r="E55" s="15"/>
      <c r="F55" s="17"/>
      <c r="G55" s="17"/>
      <c r="H55" s="15"/>
      <c r="I55" s="17"/>
      <c r="J55" s="17"/>
      <c r="K55" s="17"/>
      <c r="L55" s="17"/>
      <c r="M55" s="17"/>
      <c r="N55" s="17"/>
      <c r="O55" s="17"/>
    </row>
    <row r="56" spans="1:15" s="19" customFormat="1">
      <c r="A56" s="15"/>
      <c r="B56" s="15"/>
      <c r="D56" s="17"/>
      <c r="E56" s="15"/>
      <c r="F56" s="17"/>
      <c r="G56" s="17"/>
      <c r="H56" s="15"/>
      <c r="I56" s="17"/>
      <c r="J56" s="17"/>
      <c r="K56" s="17"/>
      <c r="L56" s="17"/>
      <c r="M56" s="17"/>
      <c r="N56" s="17"/>
    </row>
  </sheetData>
  <phoneticPr fontId="1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heetViews>
  <sheetFormatPr defaultRowHeight="13.5"/>
  <cols>
    <col min="1" max="1" width="11.375" customWidth="1"/>
    <col min="2" max="2" width="9.875" bestFit="1" customWidth="1"/>
  </cols>
  <sheetData>
    <row r="1" spans="1:3">
      <c r="A1" s="18" t="s">
        <v>139</v>
      </c>
      <c r="B1" s="17"/>
    </row>
    <row r="2" spans="1:3">
      <c r="A2" s="5" t="s">
        <v>197</v>
      </c>
      <c r="B2" s="37" t="s">
        <v>163</v>
      </c>
      <c r="C2" s="4" t="s">
        <v>198</v>
      </c>
    </row>
    <row r="3" spans="1:3">
      <c r="A3" s="55" t="s">
        <v>154</v>
      </c>
      <c r="B3" s="55" t="b">
        <v>0</v>
      </c>
      <c r="C3" s="56" t="s">
        <v>187</v>
      </c>
    </row>
    <row r="4" spans="1:3">
      <c r="A4" s="55" t="s">
        <v>166</v>
      </c>
      <c r="B4" s="55" t="b">
        <v>0</v>
      </c>
      <c r="C4" s="56" t="s">
        <v>130</v>
      </c>
    </row>
    <row r="5" spans="1:3">
      <c r="A5" s="55" t="s">
        <v>162</v>
      </c>
      <c r="B5" s="55" t="b">
        <v>0</v>
      </c>
      <c r="C5" s="56" t="s">
        <v>188</v>
      </c>
    </row>
    <row r="6" spans="1:3">
      <c r="A6" s="55" t="s">
        <v>167</v>
      </c>
      <c r="B6" s="55" t="b">
        <v>0</v>
      </c>
      <c r="C6" s="56" t="s">
        <v>189</v>
      </c>
    </row>
    <row r="7" spans="1:3">
      <c r="A7" s="55" t="s">
        <v>168</v>
      </c>
      <c r="B7" s="55" t="b">
        <v>0</v>
      </c>
      <c r="C7" s="56" t="s">
        <v>190</v>
      </c>
    </row>
    <row r="8" spans="1:3">
      <c r="A8" s="55" t="s">
        <v>155</v>
      </c>
      <c r="B8" s="55" t="b">
        <v>0</v>
      </c>
      <c r="C8" s="56" t="s">
        <v>191</v>
      </c>
    </row>
    <row r="9" spans="1:3">
      <c r="A9" s="55" t="s">
        <v>169</v>
      </c>
      <c r="B9" s="55" t="b">
        <v>0</v>
      </c>
      <c r="C9" s="56" t="s">
        <v>192</v>
      </c>
    </row>
    <row r="10" spans="1:3">
      <c r="A10" s="55" t="s">
        <v>156</v>
      </c>
      <c r="B10" s="55" t="b">
        <v>0</v>
      </c>
      <c r="C10" s="56" t="s">
        <v>193</v>
      </c>
    </row>
    <row r="11" spans="1:3">
      <c r="A11" s="55" t="s">
        <v>170</v>
      </c>
      <c r="B11" s="55" t="b">
        <v>0</v>
      </c>
      <c r="C11" s="56" t="s">
        <v>194</v>
      </c>
    </row>
    <row r="12" spans="1:3">
      <c r="A12" s="55" t="s">
        <v>171</v>
      </c>
      <c r="B12" s="55" t="b">
        <v>0</v>
      </c>
      <c r="C12" s="56" t="s">
        <v>195</v>
      </c>
    </row>
    <row r="13" spans="1:3">
      <c r="A13" s="55" t="s">
        <v>131</v>
      </c>
      <c r="B13" s="55" t="b">
        <v>0</v>
      </c>
      <c r="C13" s="56" t="s">
        <v>196</v>
      </c>
    </row>
    <row r="14" spans="1:3">
      <c r="A14" s="37">
        <v>0</v>
      </c>
      <c r="B14" s="37" t="b">
        <v>0</v>
      </c>
      <c r="C14" s="57" t="s">
        <v>12</v>
      </c>
    </row>
  </sheetData>
  <phoneticPr fontId="1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RowHeight="13.5"/>
  <cols>
    <col min="1" max="1" width="21.375" bestFit="1" customWidth="1"/>
    <col min="2" max="2" width="8.875" customWidth="1"/>
    <col min="3" max="3" width="26.25" bestFit="1" customWidth="1"/>
  </cols>
  <sheetData>
    <row r="1" spans="1:3">
      <c r="A1" s="7" t="s">
        <v>136</v>
      </c>
      <c r="B1" s="7"/>
      <c r="C1" s="6"/>
    </row>
    <row r="2" spans="1:3">
      <c r="A2" s="34" t="s">
        <v>142</v>
      </c>
      <c r="B2" s="35" t="s">
        <v>143</v>
      </c>
      <c r="C2" s="36" t="s">
        <v>152</v>
      </c>
    </row>
    <row r="3" spans="1:3">
      <c r="A3" s="24" t="s">
        <v>146</v>
      </c>
      <c r="B3" s="25" t="b">
        <v>0</v>
      </c>
      <c r="C3" s="26" t="s">
        <v>11</v>
      </c>
    </row>
    <row r="4" spans="1:3">
      <c r="A4" s="27" t="s">
        <v>147</v>
      </c>
      <c r="B4" s="28" t="b">
        <v>0</v>
      </c>
      <c r="C4" s="29" t="s">
        <v>19</v>
      </c>
    </row>
    <row r="5" spans="1:3">
      <c r="A5" s="30" t="s">
        <v>148</v>
      </c>
      <c r="B5" s="28" t="b">
        <v>0</v>
      </c>
      <c r="C5" s="29" t="s">
        <v>13</v>
      </c>
    </row>
    <row r="6" spans="1:3">
      <c r="A6" s="27" t="s">
        <v>145</v>
      </c>
      <c r="B6" s="28" t="b">
        <v>0</v>
      </c>
      <c r="C6" s="29" t="s">
        <v>14</v>
      </c>
    </row>
    <row r="7" spans="1:3">
      <c r="A7" s="27" t="s">
        <v>151</v>
      </c>
      <c r="B7" s="28" t="b">
        <v>0</v>
      </c>
      <c r="C7" s="29" t="s">
        <v>15</v>
      </c>
    </row>
    <row r="8" spans="1:3">
      <c r="A8" s="27" t="s">
        <v>150</v>
      </c>
      <c r="B8" s="28" t="b">
        <v>0</v>
      </c>
      <c r="C8" s="29" t="s">
        <v>16</v>
      </c>
    </row>
    <row r="9" spans="1:3">
      <c r="A9" s="27" t="s">
        <v>144</v>
      </c>
      <c r="B9" s="28" t="b">
        <v>0</v>
      </c>
      <c r="C9" s="29" t="s">
        <v>17</v>
      </c>
    </row>
    <row r="10" spans="1:3">
      <c r="A10" s="31" t="s">
        <v>149</v>
      </c>
      <c r="B10" s="32" t="b">
        <v>0</v>
      </c>
      <c r="C10" s="33" t="s">
        <v>18</v>
      </c>
    </row>
  </sheetData>
  <phoneticPr fontId="11"/>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setting!$A$4:$A$5</xm:f>
          </x14:formula1>
          <xm:sqref>B3:B10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heetViews>
  <sheetFormatPr defaultRowHeight="13.5"/>
  <cols>
    <col min="1" max="1" width="12.125" customWidth="1"/>
    <col min="2" max="2" width="15" bestFit="1" customWidth="1"/>
    <col min="3" max="3" width="15.125" bestFit="1" customWidth="1"/>
    <col min="4" max="4" width="58" bestFit="1" customWidth="1"/>
  </cols>
  <sheetData>
    <row r="1" spans="1:4">
      <c r="A1" s="6" t="s">
        <v>137</v>
      </c>
      <c r="B1" s="5"/>
      <c r="C1" s="5"/>
    </row>
    <row r="2" spans="1:4">
      <c r="A2" s="159" t="s">
        <v>135</v>
      </c>
      <c r="B2" s="159" t="s">
        <v>161</v>
      </c>
      <c r="C2" s="159"/>
      <c r="D2" s="161" t="s">
        <v>153</v>
      </c>
    </row>
    <row r="3" spans="1:4">
      <c r="A3" s="160"/>
      <c r="B3" s="47" t="s">
        <v>164</v>
      </c>
      <c r="C3" s="47" t="s">
        <v>165</v>
      </c>
      <c r="D3" s="162"/>
    </row>
    <row r="4" spans="1:4">
      <c r="A4" s="49" t="s">
        <v>155</v>
      </c>
      <c r="B4" s="9" t="b">
        <v>0</v>
      </c>
      <c r="C4" s="9" t="b">
        <v>0</v>
      </c>
      <c r="D4" s="50" t="s">
        <v>0</v>
      </c>
    </row>
    <row r="5" spans="1:4">
      <c r="A5" s="51" t="s">
        <v>157</v>
      </c>
      <c r="B5" s="10" t="b">
        <v>0</v>
      </c>
      <c r="C5" s="8" t="b">
        <v>0</v>
      </c>
      <c r="D5" s="52" t="s">
        <v>2</v>
      </c>
    </row>
    <row r="6" spans="1:4">
      <c r="A6" s="51" t="s">
        <v>160</v>
      </c>
      <c r="B6" s="10" t="b">
        <v>0</v>
      </c>
      <c r="C6" s="8" t="b">
        <v>0</v>
      </c>
      <c r="D6" s="52" t="s">
        <v>4</v>
      </c>
    </row>
    <row r="7" spans="1:4">
      <c r="A7" s="51" t="s">
        <v>156</v>
      </c>
      <c r="B7" s="10" t="b">
        <v>0</v>
      </c>
      <c r="C7" s="8" t="b">
        <v>0</v>
      </c>
      <c r="D7" s="52" t="s">
        <v>1</v>
      </c>
    </row>
    <row r="8" spans="1:4">
      <c r="A8" s="51" t="s">
        <v>159</v>
      </c>
      <c r="B8" s="8" t="b">
        <v>0</v>
      </c>
      <c r="C8" s="8" t="b">
        <v>0</v>
      </c>
      <c r="D8" s="52" t="s">
        <v>3</v>
      </c>
    </row>
    <row r="9" spans="1:4">
      <c r="A9" s="51" t="s">
        <v>158</v>
      </c>
      <c r="B9" s="8" t="b">
        <v>0</v>
      </c>
      <c r="C9" s="8" t="b">
        <v>0</v>
      </c>
      <c r="D9" s="52" t="s">
        <v>5</v>
      </c>
    </row>
    <row r="10" spans="1:4">
      <c r="A10" s="53" t="s">
        <v>154</v>
      </c>
      <c r="B10" s="48" t="b">
        <v>0</v>
      </c>
      <c r="C10" s="48" t="b">
        <v>0</v>
      </c>
      <c r="D10" s="54" t="s">
        <v>6</v>
      </c>
    </row>
  </sheetData>
  <mergeCells count="3">
    <mergeCell ref="A2:A3"/>
    <mergeCell ref="B2:C2"/>
    <mergeCell ref="D2:D3"/>
  </mergeCells>
  <phoneticPr fontId="11"/>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setting!$A$4:$A$5</xm:f>
          </x14:formula1>
          <xm:sqref>B4:C10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heetViews>
  <sheetFormatPr defaultRowHeight="13.5"/>
  <cols>
    <col min="1" max="1" width="20" bestFit="1" customWidth="1"/>
    <col min="2" max="5" width="11.875" customWidth="1"/>
    <col min="6" max="7" width="11.125" customWidth="1"/>
    <col min="8" max="8" width="23.5" bestFit="1" customWidth="1"/>
  </cols>
  <sheetData>
    <row r="1" spans="1:8">
      <c r="A1" s="7" t="s">
        <v>138</v>
      </c>
      <c r="B1" s="5"/>
      <c r="C1" s="5"/>
      <c r="D1" s="5"/>
      <c r="E1" s="5"/>
      <c r="F1" s="5"/>
      <c r="G1" s="5"/>
    </row>
    <row r="2" spans="1:8">
      <c r="A2" s="159" t="s">
        <v>176</v>
      </c>
      <c r="B2" s="159" t="s">
        <v>180</v>
      </c>
      <c r="C2" s="159"/>
      <c r="D2" s="159"/>
      <c r="E2" s="159"/>
      <c r="F2" s="159" t="s">
        <v>178</v>
      </c>
      <c r="G2" s="159"/>
      <c r="H2" s="38" t="s">
        <v>177</v>
      </c>
    </row>
    <row r="3" spans="1:8">
      <c r="A3" s="160"/>
      <c r="B3" s="39" t="s">
        <v>179</v>
      </c>
      <c r="C3" s="39" t="s">
        <v>181</v>
      </c>
      <c r="D3" s="39" t="s">
        <v>182</v>
      </c>
      <c r="E3" s="39" t="s">
        <v>183</v>
      </c>
      <c r="F3" s="39" t="s">
        <v>184</v>
      </c>
      <c r="G3" s="39" t="s">
        <v>185</v>
      </c>
      <c r="H3" s="40" t="s">
        <v>186</v>
      </c>
    </row>
    <row r="4" spans="1:8">
      <c r="A4" s="41" t="s">
        <v>154</v>
      </c>
      <c r="B4" s="42" t="b">
        <v>0</v>
      </c>
      <c r="C4" s="9" t="b">
        <v>0</v>
      </c>
      <c r="D4" s="43" t="b">
        <v>0</v>
      </c>
      <c r="E4" s="43" t="b">
        <v>0</v>
      </c>
      <c r="F4" s="9" t="b">
        <v>0</v>
      </c>
      <c r="G4" s="9" t="b">
        <v>0</v>
      </c>
      <c r="H4" s="44" t="s">
        <v>20</v>
      </c>
    </row>
    <row r="5" spans="1:8">
      <c r="A5" s="45" t="s">
        <v>166</v>
      </c>
      <c r="B5" s="8" t="b">
        <v>0</v>
      </c>
      <c r="C5" s="8" t="b">
        <v>0</v>
      </c>
      <c r="D5" s="8" t="b">
        <v>0</v>
      </c>
      <c r="E5" s="8" t="b">
        <v>0</v>
      </c>
      <c r="F5" s="8" t="b">
        <v>0</v>
      </c>
      <c r="G5" s="8" t="b">
        <v>0</v>
      </c>
      <c r="H5" s="46" t="s">
        <v>21</v>
      </c>
    </row>
    <row r="6" spans="1:8">
      <c r="A6" s="45" t="s">
        <v>162</v>
      </c>
      <c r="B6" s="8" t="b">
        <v>0</v>
      </c>
      <c r="C6" s="8" t="b">
        <v>0</v>
      </c>
      <c r="D6" s="8" t="b">
        <v>0</v>
      </c>
      <c r="E6" s="8" t="b">
        <v>0</v>
      </c>
      <c r="F6" s="8" t="b">
        <v>0</v>
      </c>
      <c r="G6" s="8" t="b">
        <v>0</v>
      </c>
      <c r="H6" s="46" t="s">
        <v>22</v>
      </c>
    </row>
    <row r="7" spans="1:8">
      <c r="A7" s="45" t="s">
        <v>167</v>
      </c>
      <c r="B7" s="8" t="b">
        <v>0</v>
      </c>
      <c r="C7" s="8" t="b">
        <v>0</v>
      </c>
      <c r="D7" s="8" t="b">
        <v>0</v>
      </c>
      <c r="E7" s="8" t="b">
        <v>0</v>
      </c>
      <c r="F7" s="8" t="b">
        <v>0</v>
      </c>
      <c r="G7" s="8" t="b">
        <v>0</v>
      </c>
      <c r="H7" s="46" t="s">
        <v>23</v>
      </c>
    </row>
    <row r="8" spans="1:8">
      <c r="A8" s="45" t="s">
        <v>168</v>
      </c>
      <c r="B8" s="8" t="b">
        <v>0</v>
      </c>
      <c r="C8" s="8" t="b">
        <v>0</v>
      </c>
      <c r="D8" s="8" t="b">
        <v>0</v>
      </c>
      <c r="E8" s="8" t="b">
        <v>0</v>
      </c>
      <c r="F8" s="8" t="b">
        <v>0</v>
      </c>
      <c r="G8" s="8" t="b">
        <v>0</v>
      </c>
      <c r="H8" s="46" t="s">
        <v>24</v>
      </c>
    </row>
    <row r="9" spans="1:8">
      <c r="A9" s="45" t="s">
        <v>155</v>
      </c>
      <c r="B9" s="8" t="b">
        <v>0</v>
      </c>
      <c r="C9" s="8" t="b">
        <v>0</v>
      </c>
      <c r="D9" s="8" t="b">
        <v>0</v>
      </c>
      <c r="E9" s="8" t="b">
        <v>0</v>
      </c>
      <c r="F9" s="8" t="b">
        <v>0</v>
      </c>
      <c r="G9" s="8" t="b">
        <v>0</v>
      </c>
      <c r="H9" s="46" t="s">
        <v>25</v>
      </c>
    </row>
    <row r="10" spans="1:8">
      <c r="A10" s="45" t="s">
        <v>169</v>
      </c>
      <c r="B10" s="8" t="b">
        <v>0</v>
      </c>
      <c r="C10" s="8" t="b">
        <v>0</v>
      </c>
      <c r="D10" s="8" t="b">
        <v>0</v>
      </c>
      <c r="E10" s="8" t="b">
        <v>0</v>
      </c>
      <c r="F10" s="8" t="b">
        <v>0</v>
      </c>
      <c r="G10" s="8" t="b">
        <v>0</v>
      </c>
      <c r="H10" s="46" t="s">
        <v>26</v>
      </c>
    </row>
    <row r="11" spans="1:8">
      <c r="A11" s="45" t="s">
        <v>156</v>
      </c>
      <c r="B11" s="8" t="b">
        <v>0</v>
      </c>
      <c r="C11" s="8" t="b">
        <v>0</v>
      </c>
      <c r="D11" s="8" t="b">
        <v>0</v>
      </c>
      <c r="E11" s="8" t="b">
        <v>0</v>
      </c>
      <c r="F11" s="8" t="b">
        <v>0</v>
      </c>
      <c r="G11" s="8" t="b">
        <v>0</v>
      </c>
      <c r="H11" s="46" t="s">
        <v>7</v>
      </c>
    </row>
    <row r="12" spans="1:8">
      <c r="A12" s="45" t="s">
        <v>170</v>
      </c>
      <c r="B12" s="8" t="b">
        <v>0</v>
      </c>
      <c r="C12" s="8" t="b">
        <v>0</v>
      </c>
      <c r="D12" s="8" t="b">
        <v>0</v>
      </c>
      <c r="E12" s="8" t="b">
        <v>0</v>
      </c>
      <c r="F12" s="8" t="b">
        <v>0</v>
      </c>
      <c r="G12" s="8" t="b">
        <v>0</v>
      </c>
      <c r="H12" s="46" t="s">
        <v>8</v>
      </c>
    </row>
    <row r="13" spans="1:8">
      <c r="A13" s="45" t="s">
        <v>171</v>
      </c>
      <c r="B13" s="8" t="b">
        <v>0</v>
      </c>
      <c r="C13" s="8" t="b">
        <v>0</v>
      </c>
      <c r="D13" s="8" t="b">
        <v>0</v>
      </c>
      <c r="E13" s="8" t="b">
        <v>0</v>
      </c>
      <c r="F13" s="8" t="b">
        <v>0</v>
      </c>
      <c r="G13" s="8" t="b">
        <v>0</v>
      </c>
      <c r="H13" s="46" t="s">
        <v>9</v>
      </c>
    </row>
    <row r="14" spans="1:8">
      <c r="A14" s="45" t="s">
        <v>170</v>
      </c>
      <c r="B14" s="8" t="b">
        <v>0</v>
      </c>
      <c r="C14" s="8" t="b">
        <v>0</v>
      </c>
      <c r="D14" s="8" t="b">
        <v>0</v>
      </c>
      <c r="E14" s="8" t="b">
        <v>0</v>
      </c>
      <c r="F14" s="8" t="b">
        <v>0</v>
      </c>
      <c r="G14" s="8" t="b">
        <v>0</v>
      </c>
      <c r="H14" s="46" t="s">
        <v>8</v>
      </c>
    </row>
    <row r="15" spans="1:8">
      <c r="A15" s="45" t="s">
        <v>172</v>
      </c>
      <c r="B15" s="8" t="b">
        <v>0</v>
      </c>
      <c r="C15" s="8" t="b">
        <v>0</v>
      </c>
      <c r="D15" s="8" t="b">
        <v>0</v>
      </c>
      <c r="E15" s="8" t="b">
        <v>0</v>
      </c>
      <c r="F15" s="8" t="b">
        <v>0</v>
      </c>
      <c r="G15" s="8" t="b">
        <v>0</v>
      </c>
      <c r="H15" s="46" t="s">
        <v>27</v>
      </c>
    </row>
    <row r="16" spans="1:8">
      <c r="A16" s="45" t="s">
        <v>157</v>
      </c>
      <c r="B16" s="8" t="b">
        <v>0</v>
      </c>
      <c r="C16" s="8" t="b">
        <v>0</v>
      </c>
      <c r="D16" s="8" t="b">
        <v>0</v>
      </c>
      <c r="E16" s="8" t="b">
        <v>0</v>
      </c>
      <c r="F16" s="8" t="b">
        <v>0</v>
      </c>
      <c r="G16" s="8" t="b">
        <v>0</v>
      </c>
      <c r="H16" s="46" t="s">
        <v>28</v>
      </c>
    </row>
    <row r="17" spans="1:8">
      <c r="A17" s="45" t="s">
        <v>173</v>
      </c>
      <c r="B17" s="8" t="b">
        <v>0</v>
      </c>
      <c r="C17" s="8" t="b">
        <v>0</v>
      </c>
      <c r="D17" s="8" t="b">
        <v>0</v>
      </c>
      <c r="E17" s="8" t="b">
        <v>0</v>
      </c>
      <c r="F17" s="8" t="b">
        <v>0</v>
      </c>
      <c r="G17" s="8" t="b">
        <v>0</v>
      </c>
      <c r="H17" s="46" t="s">
        <v>29</v>
      </c>
    </row>
    <row r="18" spans="1:8">
      <c r="A18" s="45" t="s">
        <v>174</v>
      </c>
      <c r="B18" s="8" t="b">
        <v>0</v>
      </c>
      <c r="C18" s="8" t="b">
        <v>0</v>
      </c>
      <c r="D18" s="8" t="b">
        <v>0</v>
      </c>
      <c r="E18" s="8" t="b">
        <v>0</v>
      </c>
      <c r="F18" s="8" t="b">
        <v>0</v>
      </c>
      <c r="G18" s="8" t="b">
        <v>0</v>
      </c>
      <c r="H18" s="46" t="s">
        <v>30</v>
      </c>
    </row>
    <row r="19" spans="1:8">
      <c r="A19" s="47" t="s">
        <v>175</v>
      </c>
      <c r="B19" s="48" t="b">
        <v>0</v>
      </c>
      <c r="C19" s="48" t="b">
        <v>0</v>
      </c>
      <c r="D19" s="48" t="b">
        <v>0</v>
      </c>
      <c r="E19" s="48" t="b">
        <v>0</v>
      </c>
      <c r="F19" s="48" t="b">
        <v>0</v>
      </c>
      <c r="G19" s="48" t="b">
        <v>0</v>
      </c>
      <c r="H19" s="40" t="s">
        <v>10</v>
      </c>
    </row>
  </sheetData>
  <mergeCells count="3">
    <mergeCell ref="B2:E2"/>
    <mergeCell ref="F2:G2"/>
    <mergeCell ref="A2:A3"/>
  </mergeCells>
  <phoneticPr fontId="11"/>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setting!$A$4:$A$5</xm:f>
          </x14:formula1>
          <xm:sqref>B4:G19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D50"/>
  <sheetViews>
    <sheetView workbookViewId="0"/>
  </sheetViews>
  <sheetFormatPr defaultRowHeight="13.5"/>
  <cols>
    <col min="1" max="1" width="9" style="4"/>
    <col min="4" max="4" width="9" style="12"/>
  </cols>
  <sheetData>
    <row r="2" spans="1:4">
      <c r="A2" s="11" t="s">
        <v>32</v>
      </c>
      <c r="C2" t="s">
        <v>33</v>
      </c>
    </row>
    <row r="3" spans="1:4">
      <c r="A3" s="11" t="s">
        <v>31</v>
      </c>
      <c r="B3" s="3"/>
      <c r="C3" s="3" t="s">
        <v>128</v>
      </c>
      <c r="D3" s="13" t="s">
        <v>129</v>
      </c>
    </row>
    <row r="4" spans="1:4">
      <c r="A4" s="4" t="b">
        <v>1</v>
      </c>
      <c r="C4" t="s">
        <v>76</v>
      </c>
      <c r="D4" t="s">
        <v>81</v>
      </c>
    </row>
    <row r="5" spans="1:4">
      <c r="A5" s="4" t="b">
        <v>0</v>
      </c>
      <c r="C5" t="s">
        <v>34</v>
      </c>
      <c r="D5" t="s">
        <v>82</v>
      </c>
    </row>
    <row r="6" spans="1:4">
      <c r="C6" t="s">
        <v>35</v>
      </c>
      <c r="D6" t="s">
        <v>83</v>
      </c>
    </row>
    <row r="7" spans="1:4">
      <c r="C7" t="s">
        <v>36</v>
      </c>
      <c r="D7" t="s">
        <v>84</v>
      </c>
    </row>
    <row r="8" spans="1:4">
      <c r="C8" t="s">
        <v>37</v>
      </c>
      <c r="D8" t="s">
        <v>85</v>
      </c>
    </row>
    <row r="9" spans="1:4">
      <c r="C9" t="s">
        <v>38</v>
      </c>
      <c r="D9" t="s">
        <v>86</v>
      </c>
    </row>
    <row r="10" spans="1:4">
      <c r="C10" t="s">
        <v>39</v>
      </c>
      <c r="D10" t="s">
        <v>87</v>
      </c>
    </row>
    <row r="11" spans="1:4">
      <c r="C11" t="s">
        <v>40</v>
      </c>
      <c r="D11" t="s">
        <v>88</v>
      </c>
    </row>
    <row r="12" spans="1:4">
      <c r="C12" t="s">
        <v>41</v>
      </c>
      <c r="D12" t="s">
        <v>89</v>
      </c>
    </row>
    <row r="13" spans="1:4">
      <c r="C13" t="s">
        <v>42</v>
      </c>
      <c r="D13" t="s">
        <v>90</v>
      </c>
    </row>
    <row r="14" spans="1:4">
      <c r="C14" t="s">
        <v>43</v>
      </c>
      <c r="D14" t="s">
        <v>91</v>
      </c>
    </row>
    <row r="15" spans="1:4">
      <c r="C15" t="s">
        <v>44</v>
      </c>
      <c r="D15" t="s">
        <v>92</v>
      </c>
    </row>
    <row r="16" spans="1:4">
      <c r="C16" t="s">
        <v>77</v>
      </c>
      <c r="D16" t="s">
        <v>93</v>
      </c>
    </row>
    <row r="17" spans="3:4">
      <c r="C17" t="s">
        <v>78</v>
      </c>
      <c r="D17" t="s">
        <v>94</v>
      </c>
    </row>
    <row r="18" spans="3:4">
      <c r="C18" t="s">
        <v>79</v>
      </c>
      <c r="D18" t="s">
        <v>95</v>
      </c>
    </row>
    <row r="19" spans="3:4">
      <c r="C19" t="s">
        <v>45</v>
      </c>
      <c r="D19" t="s">
        <v>96</v>
      </c>
    </row>
    <row r="20" spans="3:4">
      <c r="C20" t="s">
        <v>46</v>
      </c>
      <c r="D20" t="s">
        <v>97</v>
      </c>
    </row>
    <row r="21" spans="3:4">
      <c r="C21" t="s">
        <v>47</v>
      </c>
      <c r="D21" t="s">
        <v>98</v>
      </c>
    </row>
    <row r="22" spans="3:4">
      <c r="C22" t="s">
        <v>48</v>
      </c>
      <c r="D22" t="s">
        <v>99</v>
      </c>
    </row>
    <row r="23" spans="3:4">
      <c r="C23" t="s">
        <v>49</v>
      </c>
      <c r="D23" t="s">
        <v>100</v>
      </c>
    </row>
    <row r="24" spans="3:4">
      <c r="C24" t="s">
        <v>50</v>
      </c>
      <c r="D24" t="s">
        <v>101</v>
      </c>
    </row>
    <row r="25" spans="3:4">
      <c r="C25" t="s">
        <v>51</v>
      </c>
      <c r="D25" t="s">
        <v>102</v>
      </c>
    </row>
    <row r="26" spans="3:4">
      <c r="C26" t="s">
        <v>52</v>
      </c>
      <c r="D26" t="s">
        <v>103</v>
      </c>
    </row>
    <row r="27" spans="3:4">
      <c r="C27" t="s">
        <v>53</v>
      </c>
      <c r="D27" t="s">
        <v>104</v>
      </c>
    </row>
    <row r="28" spans="3:4">
      <c r="C28" t="s">
        <v>54</v>
      </c>
      <c r="D28" t="s">
        <v>105</v>
      </c>
    </row>
    <row r="29" spans="3:4">
      <c r="C29" t="s">
        <v>55</v>
      </c>
      <c r="D29" t="s">
        <v>106</v>
      </c>
    </row>
    <row r="30" spans="3:4">
      <c r="C30" t="s">
        <v>56</v>
      </c>
      <c r="D30" t="s">
        <v>107</v>
      </c>
    </row>
    <row r="31" spans="3:4">
      <c r="C31" t="s">
        <v>57</v>
      </c>
      <c r="D31" t="s">
        <v>108</v>
      </c>
    </row>
    <row r="32" spans="3:4">
      <c r="C32" t="s">
        <v>58</v>
      </c>
      <c r="D32" t="s">
        <v>109</v>
      </c>
    </row>
    <row r="33" spans="3:4">
      <c r="C33" t="s">
        <v>59</v>
      </c>
      <c r="D33" t="s">
        <v>110</v>
      </c>
    </row>
    <row r="34" spans="3:4">
      <c r="C34" t="s">
        <v>60</v>
      </c>
      <c r="D34" t="s">
        <v>111</v>
      </c>
    </row>
    <row r="35" spans="3:4">
      <c r="C35" t="s">
        <v>61</v>
      </c>
      <c r="D35" t="s">
        <v>112</v>
      </c>
    </row>
    <row r="36" spans="3:4">
      <c r="C36" t="s">
        <v>62</v>
      </c>
      <c r="D36" t="s">
        <v>113</v>
      </c>
    </row>
    <row r="37" spans="3:4">
      <c r="C37" t="s">
        <v>63</v>
      </c>
      <c r="D37" t="s">
        <v>114</v>
      </c>
    </row>
    <row r="38" spans="3:4">
      <c r="C38" t="s">
        <v>64</v>
      </c>
      <c r="D38" t="s">
        <v>115</v>
      </c>
    </row>
    <row r="39" spans="3:4">
      <c r="C39" t="s">
        <v>65</v>
      </c>
      <c r="D39" t="s">
        <v>116</v>
      </c>
    </row>
    <row r="40" spans="3:4">
      <c r="C40" t="s">
        <v>66</v>
      </c>
      <c r="D40" t="s">
        <v>117</v>
      </c>
    </row>
    <row r="41" spans="3:4">
      <c r="C41" t="s">
        <v>67</v>
      </c>
      <c r="D41" t="s">
        <v>118</v>
      </c>
    </row>
    <row r="42" spans="3:4">
      <c r="C42" t="s">
        <v>68</v>
      </c>
      <c r="D42" t="s">
        <v>119</v>
      </c>
    </row>
    <row r="43" spans="3:4">
      <c r="C43" t="s">
        <v>69</v>
      </c>
      <c r="D43" t="s">
        <v>120</v>
      </c>
    </row>
    <row r="44" spans="3:4">
      <c r="C44" t="s">
        <v>70</v>
      </c>
      <c r="D44" t="s">
        <v>121</v>
      </c>
    </row>
    <row r="45" spans="3:4">
      <c r="C45" t="s">
        <v>80</v>
      </c>
      <c r="D45" t="s">
        <v>122</v>
      </c>
    </row>
    <row r="46" spans="3:4">
      <c r="C46" t="s">
        <v>71</v>
      </c>
      <c r="D46" t="s">
        <v>123</v>
      </c>
    </row>
    <row r="47" spans="3:4">
      <c r="C47" t="s">
        <v>72</v>
      </c>
      <c r="D47" t="s">
        <v>124</v>
      </c>
    </row>
    <row r="48" spans="3:4">
      <c r="C48" t="s">
        <v>73</v>
      </c>
      <c r="D48" t="s">
        <v>125</v>
      </c>
    </row>
    <row r="49" spans="3:4">
      <c r="C49" t="s">
        <v>74</v>
      </c>
      <c r="D49" t="s">
        <v>126</v>
      </c>
    </row>
    <row r="50" spans="3:4">
      <c r="C50" t="s">
        <v>75</v>
      </c>
      <c r="D50" t="s">
        <v>127</v>
      </c>
    </row>
  </sheetData>
  <phoneticPr fontId="1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JQ20022A</vt:lpstr>
      <vt:lpstr>tbl_nintei_vendor_karte</vt:lpstr>
      <vt:lpstr>tbl_nintei_vendor_expert</vt:lpstr>
      <vt:lpstr>tbl_nintei_vendor_ninsho</vt:lpstr>
      <vt:lpstr>tbl_nintei_vendor_kako_jsk_mat</vt:lpstr>
      <vt:lpstr>tbl_nintei_kako_jsk_part</vt:lpstr>
      <vt:lpstr>setting</vt:lpstr>
      <vt:lpstr>JQ20022A!Print_Area</vt:lpstr>
      <vt:lpstr>JQ20022A!Print_Titles</vt:lpstr>
    </vt:vector>
  </TitlesOfParts>
  <Company>川崎重工業株式会社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kondou_takahito</dc:creator>
  <cp:lastModifiedBy>土井　宏樹</cp:lastModifiedBy>
  <cp:lastPrinted>2018-03-28T04:15:48Z</cp:lastPrinted>
  <dcterms:created xsi:type="dcterms:W3CDTF">2013-05-20T09:02:31Z</dcterms:created>
  <dcterms:modified xsi:type="dcterms:W3CDTF">2018-08-21T23:15:15Z</dcterms:modified>
</cp:coreProperties>
</file>