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asinclair/Documents/"/>
    </mc:Choice>
  </mc:AlternateContent>
  <xr:revisionPtr revIDLastSave="0" documentId="8_{CA9A67B4-357E-7346-B0EB-860C73903C14}" xr6:coauthVersionLast="45" xr6:coauthVersionMax="45" xr10:uidLastSave="{00000000-0000-0000-0000-000000000000}"/>
  <bookViews>
    <workbookView xWindow="0" yWindow="460" windowWidth="28800" windowHeight="16120" xr2:uid="{27641C44-EA4C-E74B-870E-4692436FC3B6}"/>
  </bookViews>
  <sheets>
    <sheet name="Tom Wilson Final Score shee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7" i="1" l="1"/>
  <c r="Q157" i="1"/>
  <c r="O157" i="1"/>
  <c r="M157" i="1"/>
  <c r="L157" i="1"/>
  <c r="K157" i="1"/>
  <c r="I157" i="1"/>
  <c r="G157" i="1"/>
  <c r="F157" i="1"/>
  <c r="C157" i="1"/>
  <c r="B157" i="1"/>
  <c r="A157" i="1"/>
  <c r="S156" i="1"/>
  <c r="T156" i="1" s="1"/>
  <c r="Q156" i="1"/>
  <c r="O156" i="1"/>
  <c r="M156" i="1"/>
  <c r="L156" i="1"/>
  <c r="K156" i="1"/>
  <c r="I156" i="1"/>
  <c r="G156" i="1"/>
  <c r="U156" i="1" s="1"/>
  <c r="F156" i="1"/>
  <c r="C156" i="1"/>
  <c r="B156" i="1"/>
  <c r="A156" i="1"/>
  <c r="S155" i="1"/>
  <c r="Q155" i="1"/>
  <c r="O155" i="1"/>
  <c r="P155" i="1" s="1"/>
  <c r="M155" i="1"/>
  <c r="N155" i="1" s="1"/>
  <c r="L155" i="1"/>
  <c r="K155" i="1"/>
  <c r="I155" i="1"/>
  <c r="J155" i="1" s="1"/>
  <c r="G155" i="1"/>
  <c r="F155" i="1"/>
  <c r="C155" i="1"/>
  <c r="B155" i="1"/>
  <c r="A155" i="1"/>
  <c r="S154" i="1"/>
  <c r="T154" i="1" s="1"/>
  <c r="Q154" i="1"/>
  <c r="R154" i="1" s="1"/>
  <c r="O154" i="1"/>
  <c r="M154" i="1"/>
  <c r="L154" i="1"/>
  <c r="K154" i="1"/>
  <c r="I154" i="1"/>
  <c r="G154" i="1"/>
  <c r="U154" i="1" s="1"/>
  <c r="F154" i="1"/>
  <c r="C154" i="1"/>
  <c r="B154" i="1"/>
  <c r="A154" i="1"/>
  <c r="S147" i="1"/>
  <c r="Q147" i="1"/>
  <c r="O147" i="1"/>
  <c r="M147" i="1"/>
  <c r="L147" i="1"/>
  <c r="K147" i="1"/>
  <c r="I147" i="1"/>
  <c r="G147" i="1"/>
  <c r="F147" i="1"/>
  <c r="C147" i="1"/>
  <c r="B147" i="1"/>
  <c r="A147" i="1"/>
  <c r="S146" i="1"/>
  <c r="T146" i="1" s="1"/>
  <c r="Q146" i="1"/>
  <c r="O146" i="1"/>
  <c r="M146" i="1"/>
  <c r="L146" i="1"/>
  <c r="K146" i="1"/>
  <c r="I146" i="1"/>
  <c r="G146" i="1"/>
  <c r="U146" i="1" s="1"/>
  <c r="F146" i="1"/>
  <c r="C146" i="1"/>
  <c r="B146" i="1"/>
  <c r="A146" i="1"/>
  <c r="S145" i="1"/>
  <c r="Q145" i="1"/>
  <c r="O145" i="1"/>
  <c r="P145" i="1" s="1"/>
  <c r="M145" i="1"/>
  <c r="N145" i="1" s="1"/>
  <c r="L145" i="1"/>
  <c r="K145" i="1"/>
  <c r="I145" i="1"/>
  <c r="J145" i="1" s="1"/>
  <c r="G145" i="1"/>
  <c r="F145" i="1"/>
  <c r="C145" i="1"/>
  <c r="B145" i="1"/>
  <c r="A145" i="1"/>
  <c r="S144" i="1"/>
  <c r="T144" i="1" s="1"/>
  <c r="Q144" i="1"/>
  <c r="R144" i="1" s="1"/>
  <c r="O144" i="1"/>
  <c r="M144" i="1"/>
  <c r="L144" i="1"/>
  <c r="K144" i="1"/>
  <c r="I144" i="1"/>
  <c r="G144" i="1"/>
  <c r="U144" i="1" s="1"/>
  <c r="F144" i="1"/>
  <c r="C144" i="1"/>
  <c r="B144" i="1"/>
  <c r="A144" i="1"/>
  <c r="S139" i="1"/>
  <c r="Q139" i="1"/>
  <c r="O139" i="1"/>
  <c r="M139" i="1"/>
  <c r="L139" i="1"/>
  <c r="K139" i="1"/>
  <c r="I139" i="1"/>
  <c r="G139" i="1"/>
  <c r="F139" i="1"/>
  <c r="C139" i="1"/>
  <c r="B139" i="1"/>
  <c r="A139" i="1"/>
  <c r="S138" i="1"/>
  <c r="T138" i="1" s="1"/>
  <c r="Q138" i="1"/>
  <c r="O138" i="1"/>
  <c r="M138" i="1"/>
  <c r="L138" i="1"/>
  <c r="K138" i="1"/>
  <c r="I138" i="1"/>
  <c r="G138" i="1"/>
  <c r="U138" i="1" s="1"/>
  <c r="F138" i="1"/>
  <c r="C138" i="1"/>
  <c r="B138" i="1"/>
  <c r="A138" i="1"/>
  <c r="S137" i="1"/>
  <c r="Q137" i="1"/>
  <c r="O137" i="1"/>
  <c r="M137" i="1"/>
  <c r="L137" i="1"/>
  <c r="K137" i="1"/>
  <c r="I137" i="1"/>
  <c r="G137" i="1"/>
  <c r="F137" i="1"/>
  <c r="C137" i="1"/>
  <c r="B137" i="1"/>
  <c r="A137" i="1"/>
  <c r="S136" i="1"/>
  <c r="T136" i="1" s="1"/>
  <c r="Q136" i="1"/>
  <c r="R136" i="1" s="1"/>
  <c r="O136" i="1"/>
  <c r="M136" i="1"/>
  <c r="L136" i="1"/>
  <c r="K136" i="1"/>
  <c r="I136" i="1"/>
  <c r="G136" i="1"/>
  <c r="U136" i="1" s="1"/>
  <c r="F136" i="1"/>
  <c r="C136" i="1"/>
  <c r="B136" i="1"/>
  <c r="A136" i="1"/>
  <c r="S135" i="1"/>
  <c r="Q135" i="1"/>
  <c r="O135" i="1"/>
  <c r="P135" i="1" s="1"/>
  <c r="M135" i="1"/>
  <c r="N135" i="1" s="1"/>
  <c r="L135" i="1"/>
  <c r="K135" i="1"/>
  <c r="I135" i="1"/>
  <c r="J135" i="1" s="1"/>
  <c r="G135" i="1"/>
  <c r="F135" i="1"/>
  <c r="C135" i="1"/>
  <c r="B135" i="1"/>
  <c r="A135" i="1"/>
  <c r="S130" i="1"/>
  <c r="T130" i="1" s="1"/>
  <c r="Q130" i="1"/>
  <c r="O130" i="1"/>
  <c r="M130" i="1"/>
  <c r="L130" i="1"/>
  <c r="K130" i="1"/>
  <c r="I130" i="1"/>
  <c r="G130" i="1"/>
  <c r="U130" i="1" s="1"/>
  <c r="F130" i="1"/>
  <c r="C130" i="1"/>
  <c r="B130" i="1"/>
  <c r="A130" i="1"/>
  <c r="S129" i="1"/>
  <c r="Q129" i="1"/>
  <c r="O129" i="1"/>
  <c r="M129" i="1"/>
  <c r="L129" i="1"/>
  <c r="K129" i="1"/>
  <c r="I129" i="1"/>
  <c r="G129" i="1"/>
  <c r="F129" i="1"/>
  <c r="C129" i="1"/>
  <c r="B129" i="1"/>
  <c r="A129" i="1"/>
  <c r="S128" i="1"/>
  <c r="T128" i="1" s="1"/>
  <c r="Q128" i="1"/>
  <c r="O128" i="1"/>
  <c r="M128" i="1"/>
  <c r="L128" i="1"/>
  <c r="K128" i="1"/>
  <c r="I128" i="1"/>
  <c r="G128" i="1"/>
  <c r="U128" i="1" s="1"/>
  <c r="F128" i="1"/>
  <c r="C128" i="1"/>
  <c r="B128" i="1"/>
  <c r="A128" i="1"/>
  <c r="S127" i="1"/>
  <c r="Q127" i="1"/>
  <c r="O127" i="1"/>
  <c r="M127" i="1"/>
  <c r="L127" i="1"/>
  <c r="K127" i="1"/>
  <c r="I127" i="1"/>
  <c r="G127" i="1"/>
  <c r="F127" i="1"/>
  <c r="C127" i="1"/>
  <c r="B127" i="1"/>
  <c r="A127" i="1"/>
  <c r="S126" i="1"/>
  <c r="T126" i="1" s="1"/>
  <c r="Q126" i="1"/>
  <c r="R126" i="1" s="1"/>
  <c r="O126" i="1"/>
  <c r="M126" i="1"/>
  <c r="L126" i="1"/>
  <c r="K126" i="1"/>
  <c r="I126" i="1"/>
  <c r="G126" i="1"/>
  <c r="U126" i="1" s="1"/>
  <c r="F126" i="1"/>
  <c r="C126" i="1"/>
  <c r="B126" i="1"/>
  <c r="A126" i="1"/>
  <c r="S125" i="1"/>
  <c r="Q125" i="1"/>
  <c r="O125" i="1"/>
  <c r="P125" i="1" s="1"/>
  <c r="M125" i="1"/>
  <c r="N125" i="1" s="1"/>
  <c r="L125" i="1"/>
  <c r="K125" i="1"/>
  <c r="I125" i="1"/>
  <c r="J125" i="1" s="1"/>
  <c r="G125" i="1"/>
  <c r="F125" i="1"/>
  <c r="C125" i="1"/>
  <c r="B125" i="1"/>
  <c r="A125" i="1"/>
  <c r="S120" i="1"/>
  <c r="T120" i="1" s="1"/>
  <c r="Q120" i="1"/>
  <c r="R120" i="1" s="1"/>
  <c r="O120" i="1"/>
  <c r="M120" i="1"/>
  <c r="K120" i="1"/>
  <c r="I120" i="1"/>
  <c r="G120" i="1"/>
  <c r="U120" i="1" s="1"/>
  <c r="F120" i="1"/>
  <c r="C120" i="1"/>
  <c r="B120" i="1"/>
  <c r="A120" i="1"/>
  <c r="S119" i="1"/>
  <c r="Q119" i="1"/>
  <c r="O119" i="1"/>
  <c r="M119" i="1"/>
  <c r="N119" i="1" s="1"/>
  <c r="K119" i="1"/>
  <c r="I119" i="1"/>
  <c r="J119" i="1" s="1"/>
  <c r="G119" i="1"/>
  <c r="F119" i="1"/>
  <c r="C119" i="1"/>
  <c r="B119" i="1"/>
  <c r="A119" i="1"/>
  <c r="S118" i="1"/>
  <c r="T118" i="1" s="1"/>
  <c r="R118" i="1"/>
  <c r="Q118" i="1"/>
  <c r="O118" i="1"/>
  <c r="P118" i="1" s="1"/>
  <c r="N118" i="1"/>
  <c r="M118" i="1"/>
  <c r="K118" i="1"/>
  <c r="L119" i="1" s="1"/>
  <c r="I118" i="1"/>
  <c r="G118" i="1"/>
  <c r="U118" i="1" s="1"/>
  <c r="F118" i="1"/>
  <c r="C118" i="1"/>
  <c r="B118" i="1"/>
  <c r="A118" i="1"/>
  <c r="S113" i="1"/>
  <c r="R113" i="1"/>
  <c r="Q113" i="1"/>
  <c r="O113" i="1"/>
  <c r="N113" i="1"/>
  <c r="M113" i="1"/>
  <c r="K113" i="1"/>
  <c r="J113" i="1"/>
  <c r="I113" i="1"/>
  <c r="G113" i="1"/>
  <c r="U113" i="1" s="1"/>
  <c r="F113" i="1"/>
  <c r="C113" i="1"/>
  <c r="B113" i="1"/>
  <c r="A113" i="1"/>
  <c r="S112" i="1"/>
  <c r="R112" i="1"/>
  <c r="Q112" i="1"/>
  <c r="O112" i="1"/>
  <c r="N112" i="1"/>
  <c r="M112" i="1"/>
  <c r="K112" i="1"/>
  <c r="J112" i="1"/>
  <c r="I112" i="1"/>
  <c r="G112" i="1"/>
  <c r="U112" i="1" s="1"/>
  <c r="F112" i="1"/>
  <c r="C112" i="1"/>
  <c r="B112" i="1"/>
  <c r="A112" i="1"/>
  <c r="S111" i="1"/>
  <c r="R111" i="1"/>
  <c r="Q111" i="1"/>
  <c r="O111" i="1"/>
  <c r="N111" i="1"/>
  <c r="M111" i="1"/>
  <c r="K111" i="1"/>
  <c r="J111" i="1"/>
  <c r="I111" i="1"/>
  <c r="G111" i="1"/>
  <c r="U111" i="1" s="1"/>
  <c r="V111" i="1" s="1"/>
  <c r="F111" i="1"/>
  <c r="C111" i="1"/>
  <c r="B111" i="1"/>
  <c r="A111" i="1"/>
  <c r="S110" i="1"/>
  <c r="T113" i="1" s="1"/>
  <c r="R110" i="1"/>
  <c r="Q110" i="1"/>
  <c r="O110" i="1"/>
  <c r="P113" i="1" s="1"/>
  <c r="N110" i="1"/>
  <c r="M110" i="1"/>
  <c r="K110" i="1"/>
  <c r="L113" i="1" s="1"/>
  <c r="J110" i="1"/>
  <c r="I110" i="1"/>
  <c r="G110" i="1"/>
  <c r="U110" i="1" s="1"/>
  <c r="V110" i="1" s="1"/>
  <c r="F110" i="1"/>
  <c r="C110" i="1"/>
  <c r="B110" i="1"/>
  <c r="A110" i="1"/>
  <c r="S109" i="1"/>
  <c r="R109" i="1"/>
  <c r="Q109" i="1"/>
  <c r="O109" i="1"/>
  <c r="N109" i="1"/>
  <c r="M109" i="1"/>
  <c r="K109" i="1"/>
  <c r="J109" i="1"/>
  <c r="I109" i="1"/>
  <c r="G109" i="1"/>
  <c r="U109" i="1" s="1"/>
  <c r="F109" i="1"/>
  <c r="C109" i="1"/>
  <c r="B109" i="1"/>
  <c r="A109" i="1"/>
  <c r="V104" i="1"/>
  <c r="S104" i="1"/>
  <c r="R104" i="1"/>
  <c r="Q104" i="1"/>
  <c r="O104" i="1"/>
  <c r="N104" i="1"/>
  <c r="M104" i="1"/>
  <c r="K104" i="1"/>
  <c r="J104" i="1"/>
  <c r="I104" i="1"/>
  <c r="G104" i="1"/>
  <c r="U104" i="1" s="1"/>
  <c r="F104" i="1"/>
  <c r="C104" i="1"/>
  <c r="B104" i="1"/>
  <c r="A104" i="1"/>
  <c r="T103" i="1"/>
  <c r="S103" i="1"/>
  <c r="T104" i="1" s="1"/>
  <c r="R103" i="1"/>
  <c r="Q103" i="1"/>
  <c r="P103" i="1"/>
  <c r="O103" i="1"/>
  <c r="P104" i="1" s="1"/>
  <c r="N103" i="1"/>
  <c r="M103" i="1"/>
  <c r="L103" i="1"/>
  <c r="K103" i="1"/>
  <c r="L104" i="1" s="1"/>
  <c r="J103" i="1"/>
  <c r="I103" i="1"/>
  <c r="H103" i="1"/>
  <c r="G103" i="1"/>
  <c r="U103" i="1" s="1"/>
  <c r="V103" i="1" s="1"/>
  <c r="F103" i="1"/>
  <c r="C103" i="1"/>
  <c r="B103" i="1"/>
  <c r="A103" i="1"/>
  <c r="S98" i="1"/>
  <c r="T98" i="1" s="1"/>
  <c r="R98" i="1"/>
  <c r="Q98" i="1"/>
  <c r="O98" i="1"/>
  <c r="P98" i="1" s="1"/>
  <c r="N98" i="1"/>
  <c r="M98" i="1"/>
  <c r="K98" i="1"/>
  <c r="L98" i="1" s="1"/>
  <c r="J98" i="1"/>
  <c r="I98" i="1"/>
  <c r="G98" i="1"/>
  <c r="U98" i="1" s="1"/>
  <c r="V98" i="1" s="1"/>
  <c r="F98" i="1"/>
  <c r="C98" i="1"/>
  <c r="B98" i="1"/>
  <c r="A98" i="1"/>
  <c r="S97" i="1"/>
  <c r="R97" i="1"/>
  <c r="Q97" i="1"/>
  <c r="O97" i="1"/>
  <c r="N97" i="1"/>
  <c r="M97" i="1"/>
  <c r="K97" i="1"/>
  <c r="J97" i="1"/>
  <c r="I97" i="1"/>
  <c r="G97" i="1"/>
  <c r="U97" i="1" s="1"/>
  <c r="F97" i="1"/>
  <c r="C97" i="1"/>
  <c r="B97" i="1"/>
  <c r="A97" i="1"/>
  <c r="S96" i="1"/>
  <c r="R96" i="1"/>
  <c r="Q96" i="1"/>
  <c r="O96" i="1"/>
  <c r="N96" i="1"/>
  <c r="M96" i="1"/>
  <c r="K96" i="1"/>
  <c r="J96" i="1"/>
  <c r="I96" i="1"/>
  <c r="G96" i="1"/>
  <c r="U96" i="1" s="1"/>
  <c r="F96" i="1"/>
  <c r="C96" i="1"/>
  <c r="B96" i="1"/>
  <c r="A96" i="1"/>
  <c r="S95" i="1"/>
  <c r="R95" i="1"/>
  <c r="Q95" i="1"/>
  <c r="O95" i="1"/>
  <c r="N95" i="1"/>
  <c r="M95" i="1"/>
  <c r="K95" i="1"/>
  <c r="J95" i="1"/>
  <c r="I95" i="1"/>
  <c r="G95" i="1"/>
  <c r="U95" i="1" s="1"/>
  <c r="V95" i="1" s="1"/>
  <c r="F95" i="1"/>
  <c r="C95" i="1"/>
  <c r="B95" i="1"/>
  <c r="A95" i="1"/>
  <c r="S94" i="1"/>
  <c r="T94" i="1" s="1"/>
  <c r="R94" i="1"/>
  <c r="Q94" i="1"/>
  <c r="O94" i="1"/>
  <c r="P94" i="1" s="1"/>
  <c r="N94" i="1"/>
  <c r="M94" i="1"/>
  <c r="K94" i="1"/>
  <c r="L94" i="1" s="1"/>
  <c r="J94" i="1"/>
  <c r="I94" i="1"/>
  <c r="G94" i="1"/>
  <c r="U94" i="1" s="1"/>
  <c r="V94" i="1" s="1"/>
  <c r="F94" i="1"/>
  <c r="C94" i="1"/>
  <c r="B94" i="1"/>
  <c r="A94" i="1"/>
  <c r="S93" i="1"/>
  <c r="R93" i="1"/>
  <c r="Q93" i="1"/>
  <c r="O93" i="1"/>
  <c r="N93" i="1"/>
  <c r="M93" i="1"/>
  <c r="K93" i="1"/>
  <c r="J93" i="1"/>
  <c r="I93" i="1"/>
  <c r="G93" i="1"/>
  <c r="U93" i="1" s="1"/>
  <c r="F93" i="1"/>
  <c r="C93" i="1"/>
  <c r="B93" i="1"/>
  <c r="A93" i="1"/>
  <c r="V92" i="1"/>
  <c r="S92" i="1"/>
  <c r="R92" i="1"/>
  <c r="Q92" i="1"/>
  <c r="O92" i="1"/>
  <c r="N92" i="1"/>
  <c r="M92" i="1"/>
  <c r="K92" i="1"/>
  <c r="J92" i="1"/>
  <c r="I92" i="1"/>
  <c r="G92" i="1"/>
  <c r="U92" i="1" s="1"/>
  <c r="F92" i="1"/>
  <c r="C92" i="1"/>
  <c r="B92" i="1"/>
  <c r="A92" i="1"/>
  <c r="T91" i="1"/>
  <c r="S91" i="1"/>
  <c r="T97" i="1" s="1"/>
  <c r="R91" i="1"/>
  <c r="Q91" i="1"/>
  <c r="P91" i="1"/>
  <c r="O91" i="1"/>
  <c r="P97" i="1" s="1"/>
  <c r="N91" i="1"/>
  <c r="M91" i="1"/>
  <c r="L91" i="1"/>
  <c r="K91" i="1"/>
  <c r="L97" i="1" s="1"/>
  <c r="J91" i="1"/>
  <c r="I91" i="1"/>
  <c r="H91" i="1"/>
  <c r="G91" i="1"/>
  <c r="U91" i="1" s="1"/>
  <c r="V91" i="1" s="1"/>
  <c r="F91" i="1"/>
  <c r="C91" i="1"/>
  <c r="B91" i="1"/>
  <c r="A91" i="1"/>
  <c r="S86" i="1"/>
  <c r="R86" i="1"/>
  <c r="Q86" i="1"/>
  <c r="O86" i="1"/>
  <c r="N86" i="1"/>
  <c r="M86" i="1"/>
  <c r="K86" i="1"/>
  <c r="J86" i="1"/>
  <c r="I86" i="1"/>
  <c r="G86" i="1"/>
  <c r="F86" i="1"/>
  <c r="C86" i="1"/>
  <c r="B86" i="1"/>
  <c r="A86" i="1"/>
  <c r="S85" i="1"/>
  <c r="R85" i="1"/>
  <c r="Q85" i="1"/>
  <c r="O85" i="1"/>
  <c r="N85" i="1"/>
  <c r="M85" i="1"/>
  <c r="K85" i="1"/>
  <c r="J85" i="1"/>
  <c r="I85" i="1"/>
  <c r="G85" i="1"/>
  <c r="U85" i="1" s="1"/>
  <c r="F85" i="1"/>
  <c r="C85" i="1"/>
  <c r="B85" i="1"/>
  <c r="A85" i="1"/>
  <c r="S84" i="1"/>
  <c r="R84" i="1"/>
  <c r="Q84" i="1"/>
  <c r="O84" i="1"/>
  <c r="N84" i="1"/>
  <c r="M84" i="1"/>
  <c r="K84" i="1"/>
  <c r="J84" i="1"/>
  <c r="I84" i="1"/>
  <c r="G84" i="1"/>
  <c r="U84" i="1" s="1"/>
  <c r="F84" i="1"/>
  <c r="C84" i="1"/>
  <c r="B84" i="1"/>
  <c r="A84" i="1"/>
  <c r="S83" i="1"/>
  <c r="T83" i="1" s="1"/>
  <c r="R83" i="1"/>
  <c r="Q83" i="1"/>
  <c r="O83" i="1"/>
  <c r="P83" i="1" s="1"/>
  <c r="N83" i="1"/>
  <c r="M83" i="1"/>
  <c r="K83" i="1"/>
  <c r="L83" i="1" s="1"/>
  <c r="J83" i="1"/>
  <c r="I83" i="1"/>
  <c r="G83" i="1"/>
  <c r="U83" i="1" s="1"/>
  <c r="F83" i="1"/>
  <c r="C83" i="1"/>
  <c r="B83" i="1"/>
  <c r="A83" i="1"/>
  <c r="S82" i="1"/>
  <c r="R82" i="1"/>
  <c r="Q82" i="1"/>
  <c r="O82" i="1"/>
  <c r="P82" i="1" s="1"/>
  <c r="N82" i="1"/>
  <c r="M82" i="1"/>
  <c r="K82" i="1"/>
  <c r="L82" i="1" s="1"/>
  <c r="J82" i="1"/>
  <c r="I82" i="1"/>
  <c r="G82" i="1"/>
  <c r="F82" i="1"/>
  <c r="C82" i="1"/>
  <c r="B82" i="1"/>
  <c r="A82" i="1"/>
  <c r="S81" i="1"/>
  <c r="R81" i="1"/>
  <c r="Q81" i="1"/>
  <c r="O81" i="1"/>
  <c r="N81" i="1"/>
  <c r="M81" i="1"/>
  <c r="K81" i="1"/>
  <c r="J81" i="1"/>
  <c r="I81" i="1"/>
  <c r="G81" i="1"/>
  <c r="U81" i="1" s="1"/>
  <c r="F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U80" i="1" s="1"/>
  <c r="F80" i="1"/>
  <c r="C80" i="1"/>
  <c r="B80" i="1"/>
  <c r="A80" i="1"/>
  <c r="S79" i="1"/>
  <c r="R79" i="1"/>
  <c r="Q79" i="1"/>
  <c r="O79" i="1"/>
  <c r="N79" i="1"/>
  <c r="M79" i="1"/>
  <c r="K79" i="1"/>
  <c r="J79" i="1"/>
  <c r="I79" i="1"/>
  <c r="G79" i="1"/>
  <c r="U79" i="1" s="1"/>
  <c r="F79" i="1"/>
  <c r="C79" i="1"/>
  <c r="B79" i="1"/>
  <c r="A79" i="1"/>
  <c r="S78" i="1"/>
  <c r="R78" i="1"/>
  <c r="Q78" i="1"/>
  <c r="O78" i="1"/>
  <c r="N78" i="1"/>
  <c r="M78" i="1"/>
  <c r="K78" i="1"/>
  <c r="J78" i="1"/>
  <c r="I78" i="1"/>
  <c r="G78" i="1"/>
  <c r="F78" i="1"/>
  <c r="C78" i="1"/>
  <c r="B78" i="1"/>
  <c r="A78" i="1"/>
  <c r="V73" i="1"/>
  <c r="S73" i="1"/>
  <c r="R73" i="1"/>
  <c r="Q73" i="1"/>
  <c r="O73" i="1"/>
  <c r="N73" i="1"/>
  <c r="M73" i="1"/>
  <c r="K73" i="1"/>
  <c r="J73" i="1"/>
  <c r="I73" i="1"/>
  <c r="G73" i="1"/>
  <c r="U73" i="1" s="1"/>
  <c r="F73" i="1"/>
  <c r="C73" i="1"/>
  <c r="B73" i="1"/>
  <c r="A73" i="1"/>
  <c r="V72" i="1"/>
  <c r="T72" i="1"/>
  <c r="S72" i="1"/>
  <c r="T73" i="1" s="1"/>
  <c r="R72" i="1"/>
  <c r="Q72" i="1"/>
  <c r="P72" i="1"/>
  <c r="O72" i="1"/>
  <c r="N72" i="1"/>
  <c r="M72" i="1"/>
  <c r="L72" i="1"/>
  <c r="K72" i="1"/>
  <c r="L73" i="1" s="1"/>
  <c r="J72" i="1"/>
  <c r="I72" i="1"/>
  <c r="H72" i="1"/>
  <c r="G72" i="1"/>
  <c r="U72" i="1" s="1"/>
  <c r="F72" i="1"/>
  <c r="C72" i="1"/>
  <c r="B72" i="1"/>
  <c r="A72" i="1"/>
  <c r="T67" i="1"/>
  <c r="S67" i="1"/>
  <c r="R67" i="1"/>
  <c r="Q67" i="1"/>
  <c r="O67" i="1"/>
  <c r="N67" i="1"/>
  <c r="M67" i="1"/>
  <c r="K67" i="1"/>
  <c r="J67" i="1"/>
  <c r="I67" i="1"/>
  <c r="H67" i="1"/>
  <c r="G67" i="1"/>
  <c r="U67" i="1" s="1"/>
  <c r="F67" i="1"/>
  <c r="C67" i="1"/>
  <c r="B67" i="1"/>
  <c r="A67" i="1"/>
  <c r="S66" i="1"/>
  <c r="R66" i="1"/>
  <c r="Q66" i="1"/>
  <c r="O66" i="1"/>
  <c r="P66" i="1" s="1"/>
  <c r="N66" i="1"/>
  <c r="M66" i="1"/>
  <c r="K66" i="1"/>
  <c r="L66" i="1" s="1"/>
  <c r="J66" i="1"/>
  <c r="I66" i="1"/>
  <c r="G66" i="1"/>
  <c r="F66" i="1"/>
  <c r="C66" i="1"/>
  <c r="B66" i="1"/>
  <c r="A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U65" i="1" s="1"/>
  <c r="F65" i="1"/>
  <c r="C65" i="1"/>
  <c r="B65" i="1"/>
  <c r="A65" i="1"/>
  <c r="S60" i="1"/>
  <c r="T60" i="1" s="1"/>
  <c r="R60" i="1"/>
  <c r="Q60" i="1"/>
  <c r="O60" i="1"/>
  <c r="P60" i="1" s="1"/>
  <c r="N60" i="1"/>
  <c r="M60" i="1"/>
  <c r="K60" i="1"/>
  <c r="L60" i="1" s="1"/>
  <c r="J60" i="1"/>
  <c r="I60" i="1"/>
  <c r="G60" i="1"/>
  <c r="U60" i="1" s="1"/>
  <c r="V60" i="1" s="1"/>
  <c r="F60" i="1"/>
  <c r="C60" i="1"/>
  <c r="B60" i="1"/>
  <c r="A60" i="1"/>
  <c r="S55" i="1"/>
  <c r="T55" i="1" s="1"/>
  <c r="R55" i="1"/>
  <c r="Q55" i="1"/>
  <c r="O55" i="1"/>
  <c r="P55" i="1" s="1"/>
  <c r="N55" i="1"/>
  <c r="M55" i="1"/>
  <c r="K55" i="1"/>
  <c r="L55" i="1" s="1"/>
  <c r="J55" i="1"/>
  <c r="I55" i="1"/>
  <c r="G55" i="1"/>
  <c r="U55" i="1" s="1"/>
  <c r="F55" i="1"/>
  <c r="C55" i="1"/>
  <c r="B55" i="1"/>
  <c r="A55" i="1"/>
  <c r="S54" i="1"/>
  <c r="T54" i="1" s="1"/>
  <c r="R54" i="1"/>
  <c r="Q54" i="1"/>
  <c r="O54" i="1"/>
  <c r="P54" i="1" s="1"/>
  <c r="N54" i="1"/>
  <c r="M54" i="1"/>
  <c r="K54" i="1"/>
  <c r="L54" i="1" s="1"/>
  <c r="J54" i="1"/>
  <c r="I54" i="1"/>
  <c r="G54" i="1"/>
  <c r="F54" i="1"/>
  <c r="C54" i="1"/>
  <c r="B54" i="1"/>
  <c r="A54" i="1"/>
  <c r="S49" i="1"/>
  <c r="R49" i="1"/>
  <c r="Q49" i="1"/>
  <c r="O49" i="1"/>
  <c r="N49" i="1"/>
  <c r="M49" i="1"/>
  <c r="K49" i="1"/>
  <c r="J49" i="1"/>
  <c r="I49" i="1"/>
  <c r="G49" i="1"/>
  <c r="U49" i="1" s="1"/>
  <c r="F49" i="1"/>
  <c r="C49" i="1"/>
  <c r="B49" i="1"/>
  <c r="A49" i="1"/>
  <c r="S48" i="1"/>
  <c r="T48" i="1" s="1"/>
  <c r="R48" i="1"/>
  <c r="Q48" i="1"/>
  <c r="O48" i="1"/>
  <c r="P48" i="1" s="1"/>
  <c r="N48" i="1"/>
  <c r="M48" i="1"/>
  <c r="K48" i="1"/>
  <c r="L48" i="1" s="1"/>
  <c r="J48" i="1"/>
  <c r="I48" i="1"/>
  <c r="G48" i="1"/>
  <c r="U48" i="1" s="1"/>
  <c r="V48" i="1" s="1"/>
  <c r="F48" i="1"/>
  <c r="C48" i="1"/>
  <c r="B48" i="1"/>
  <c r="A48" i="1"/>
  <c r="S47" i="1"/>
  <c r="R47" i="1"/>
  <c r="Q47" i="1"/>
  <c r="O47" i="1"/>
  <c r="N47" i="1"/>
  <c r="M47" i="1"/>
  <c r="K47" i="1"/>
  <c r="J47" i="1"/>
  <c r="I47" i="1"/>
  <c r="G47" i="1"/>
  <c r="U47" i="1" s="1"/>
  <c r="F47" i="1"/>
  <c r="C47" i="1"/>
  <c r="B47" i="1"/>
  <c r="A47" i="1"/>
  <c r="T46" i="1"/>
  <c r="S46" i="1"/>
  <c r="T49" i="1" s="1"/>
  <c r="R46" i="1"/>
  <c r="Q46" i="1"/>
  <c r="P46" i="1"/>
  <c r="O46" i="1"/>
  <c r="P49" i="1" s="1"/>
  <c r="N46" i="1"/>
  <c r="M46" i="1"/>
  <c r="L46" i="1"/>
  <c r="K46" i="1"/>
  <c r="L49" i="1" s="1"/>
  <c r="J46" i="1"/>
  <c r="I46" i="1"/>
  <c r="H46" i="1"/>
  <c r="G46" i="1"/>
  <c r="U46" i="1" s="1"/>
  <c r="V49" i="1" s="1"/>
  <c r="F46" i="1"/>
  <c r="C46" i="1"/>
  <c r="B46" i="1"/>
  <c r="A46" i="1"/>
  <c r="S41" i="1"/>
  <c r="T41" i="1" s="1"/>
  <c r="R41" i="1"/>
  <c r="Q41" i="1"/>
  <c r="O41" i="1"/>
  <c r="P41" i="1" s="1"/>
  <c r="N41" i="1"/>
  <c r="M41" i="1"/>
  <c r="K41" i="1"/>
  <c r="L41" i="1" s="1"/>
  <c r="J41" i="1"/>
  <c r="I41" i="1"/>
  <c r="G41" i="1"/>
  <c r="U41" i="1" s="1"/>
  <c r="V41" i="1" s="1"/>
  <c r="F41" i="1"/>
  <c r="C41" i="1"/>
  <c r="B41" i="1"/>
  <c r="A41" i="1"/>
  <c r="S40" i="1"/>
  <c r="R40" i="1"/>
  <c r="Q40" i="1"/>
  <c r="O40" i="1"/>
  <c r="N40" i="1"/>
  <c r="M40" i="1"/>
  <c r="K40" i="1"/>
  <c r="J40" i="1"/>
  <c r="I40" i="1"/>
  <c r="G40" i="1"/>
  <c r="U40" i="1" s="1"/>
  <c r="F40" i="1"/>
  <c r="C40" i="1"/>
  <c r="B40" i="1"/>
  <c r="A40" i="1"/>
  <c r="V39" i="1"/>
  <c r="T39" i="1"/>
  <c r="S39" i="1"/>
  <c r="T40" i="1" s="1"/>
  <c r="R39" i="1"/>
  <c r="Q39" i="1"/>
  <c r="P39" i="1"/>
  <c r="O39" i="1"/>
  <c r="P40" i="1" s="1"/>
  <c r="N39" i="1"/>
  <c r="M39" i="1"/>
  <c r="L39" i="1"/>
  <c r="K39" i="1"/>
  <c r="L40" i="1" s="1"/>
  <c r="J39" i="1"/>
  <c r="I39" i="1"/>
  <c r="H39" i="1"/>
  <c r="G39" i="1"/>
  <c r="U39" i="1" s="1"/>
  <c r="F39" i="1"/>
  <c r="C39" i="1"/>
  <c r="B39" i="1"/>
  <c r="A39" i="1"/>
  <c r="S34" i="1"/>
  <c r="Q34" i="1"/>
  <c r="O34" i="1"/>
  <c r="M34" i="1"/>
  <c r="K34" i="1"/>
  <c r="I34" i="1"/>
  <c r="G34" i="1"/>
  <c r="U34" i="1" s="1"/>
  <c r="F34" i="1"/>
  <c r="C34" i="1"/>
  <c r="B34" i="1"/>
  <c r="A34" i="1"/>
  <c r="S33" i="1"/>
  <c r="T33" i="1" s="1"/>
  <c r="Q33" i="1"/>
  <c r="O33" i="1"/>
  <c r="P33" i="1" s="1"/>
  <c r="M33" i="1"/>
  <c r="K33" i="1"/>
  <c r="L33" i="1" s="1"/>
  <c r="I33" i="1"/>
  <c r="G33" i="1"/>
  <c r="U33" i="1" s="1"/>
  <c r="F33" i="1"/>
  <c r="C33" i="1"/>
  <c r="B33" i="1"/>
  <c r="A33" i="1"/>
  <c r="S32" i="1"/>
  <c r="T32" i="1" s="1"/>
  <c r="Q32" i="1"/>
  <c r="O32" i="1"/>
  <c r="P32" i="1" s="1"/>
  <c r="M32" i="1"/>
  <c r="K32" i="1"/>
  <c r="L32" i="1" s="1"/>
  <c r="I32" i="1"/>
  <c r="G32" i="1"/>
  <c r="U32" i="1" s="1"/>
  <c r="F32" i="1"/>
  <c r="C32" i="1"/>
  <c r="B32" i="1"/>
  <c r="A32" i="1"/>
  <c r="T31" i="1"/>
  <c r="S31" i="1"/>
  <c r="Q31" i="1"/>
  <c r="R31" i="1" s="1"/>
  <c r="P31" i="1"/>
  <c r="O31" i="1"/>
  <c r="M31" i="1"/>
  <c r="N31" i="1" s="1"/>
  <c r="L31" i="1"/>
  <c r="K31" i="1"/>
  <c r="I31" i="1"/>
  <c r="J31" i="1" s="1"/>
  <c r="H31" i="1"/>
  <c r="G31" i="1"/>
  <c r="F31" i="1"/>
  <c r="C31" i="1"/>
  <c r="B31" i="1"/>
  <c r="A31" i="1"/>
  <c r="T30" i="1"/>
  <c r="S30" i="1"/>
  <c r="Q30" i="1"/>
  <c r="R30" i="1" s="1"/>
  <c r="P30" i="1"/>
  <c r="O30" i="1"/>
  <c r="M30" i="1"/>
  <c r="N30" i="1" s="1"/>
  <c r="L30" i="1"/>
  <c r="K30" i="1"/>
  <c r="I30" i="1"/>
  <c r="J30" i="1" s="1"/>
  <c r="H30" i="1"/>
  <c r="G30" i="1"/>
  <c r="F30" i="1"/>
  <c r="C30" i="1"/>
  <c r="B30" i="1"/>
  <c r="A30" i="1"/>
  <c r="T29" i="1"/>
  <c r="S29" i="1"/>
  <c r="Q29" i="1"/>
  <c r="R29" i="1" s="1"/>
  <c r="P29" i="1"/>
  <c r="O29" i="1"/>
  <c r="M29" i="1"/>
  <c r="N29" i="1" s="1"/>
  <c r="L29" i="1"/>
  <c r="K29" i="1"/>
  <c r="I29" i="1"/>
  <c r="J29" i="1" s="1"/>
  <c r="H29" i="1"/>
  <c r="G29" i="1"/>
  <c r="F29" i="1"/>
  <c r="C29" i="1"/>
  <c r="B29" i="1"/>
  <c r="A29" i="1"/>
  <c r="T28" i="1"/>
  <c r="S28" i="1"/>
  <c r="Q28" i="1"/>
  <c r="R28" i="1" s="1"/>
  <c r="P28" i="1"/>
  <c r="O28" i="1"/>
  <c r="M28" i="1"/>
  <c r="N28" i="1" s="1"/>
  <c r="L28" i="1"/>
  <c r="K28" i="1"/>
  <c r="I28" i="1"/>
  <c r="J28" i="1" s="1"/>
  <c r="H28" i="1"/>
  <c r="G28" i="1"/>
  <c r="F28" i="1"/>
  <c r="C28" i="1"/>
  <c r="B28" i="1"/>
  <c r="A28" i="1"/>
  <c r="T27" i="1"/>
  <c r="S27" i="1"/>
  <c r="Q27" i="1"/>
  <c r="R27" i="1" s="1"/>
  <c r="P27" i="1"/>
  <c r="O27" i="1"/>
  <c r="M27" i="1"/>
  <c r="N27" i="1" s="1"/>
  <c r="L27" i="1"/>
  <c r="K27" i="1"/>
  <c r="I27" i="1"/>
  <c r="J27" i="1" s="1"/>
  <c r="H27" i="1"/>
  <c r="G27" i="1"/>
  <c r="F27" i="1"/>
  <c r="C27" i="1"/>
  <c r="B27" i="1"/>
  <c r="A27" i="1"/>
  <c r="T26" i="1"/>
  <c r="S26" i="1"/>
  <c r="Q26" i="1"/>
  <c r="R26" i="1" s="1"/>
  <c r="P26" i="1"/>
  <c r="O26" i="1"/>
  <c r="M26" i="1"/>
  <c r="N26" i="1" s="1"/>
  <c r="L26" i="1"/>
  <c r="K26" i="1"/>
  <c r="I26" i="1"/>
  <c r="J26" i="1" s="1"/>
  <c r="H26" i="1"/>
  <c r="G26" i="1"/>
  <c r="F26" i="1"/>
  <c r="C26" i="1"/>
  <c r="B26" i="1"/>
  <c r="A26" i="1"/>
  <c r="T25" i="1"/>
  <c r="S25" i="1"/>
  <c r="Q25" i="1"/>
  <c r="R25" i="1" s="1"/>
  <c r="P25" i="1"/>
  <c r="O25" i="1"/>
  <c r="M25" i="1"/>
  <c r="N25" i="1" s="1"/>
  <c r="L25" i="1"/>
  <c r="K25" i="1"/>
  <c r="I25" i="1"/>
  <c r="J25" i="1" s="1"/>
  <c r="H25" i="1"/>
  <c r="G25" i="1"/>
  <c r="F25" i="1"/>
  <c r="C25" i="1"/>
  <c r="B25" i="1"/>
  <c r="A25" i="1"/>
  <c r="T24" i="1"/>
  <c r="S24" i="1"/>
  <c r="T34" i="1" s="1"/>
  <c r="Q24" i="1"/>
  <c r="R34" i="1" s="1"/>
  <c r="P24" i="1"/>
  <c r="O24" i="1"/>
  <c r="P34" i="1" s="1"/>
  <c r="M24" i="1"/>
  <c r="N34" i="1" s="1"/>
  <c r="L24" i="1"/>
  <c r="K24" i="1"/>
  <c r="L34" i="1" s="1"/>
  <c r="I24" i="1"/>
  <c r="J34" i="1" s="1"/>
  <c r="H24" i="1"/>
  <c r="G24" i="1"/>
  <c r="H34" i="1" s="1"/>
  <c r="F24" i="1"/>
  <c r="C24" i="1"/>
  <c r="B24" i="1"/>
  <c r="A24" i="1"/>
  <c r="T20" i="1"/>
  <c r="S20" i="1"/>
  <c r="Q20" i="1"/>
  <c r="R20" i="1" s="1"/>
  <c r="P20" i="1"/>
  <c r="O20" i="1"/>
  <c r="M20" i="1"/>
  <c r="N20" i="1" s="1"/>
  <c r="L20" i="1"/>
  <c r="K20" i="1"/>
  <c r="I20" i="1"/>
  <c r="J20" i="1" s="1"/>
  <c r="H20" i="1"/>
  <c r="G20" i="1"/>
  <c r="F20" i="1"/>
  <c r="C20" i="1"/>
  <c r="B20" i="1"/>
  <c r="A20" i="1"/>
  <c r="T19" i="1"/>
  <c r="S19" i="1"/>
  <c r="Q19" i="1"/>
  <c r="R19" i="1" s="1"/>
  <c r="P19" i="1"/>
  <c r="O19" i="1"/>
  <c r="M19" i="1"/>
  <c r="N19" i="1" s="1"/>
  <c r="L19" i="1"/>
  <c r="K19" i="1"/>
  <c r="I19" i="1"/>
  <c r="J19" i="1" s="1"/>
  <c r="H19" i="1"/>
  <c r="G19" i="1"/>
  <c r="F19" i="1"/>
  <c r="C19" i="1"/>
  <c r="B19" i="1"/>
  <c r="A19" i="1"/>
  <c r="T18" i="1"/>
  <c r="S18" i="1"/>
  <c r="Q18" i="1"/>
  <c r="R18" i="1" s="1"/>
  <c r="P18" i="1"/>
  <c r="O18" i="1"/>
  <c r="M18" i="1"/>
  <c r="N18" i="1" s="1"/>
  <c r="L18" i="1"/>
  <c r="K18" i="1"/>
  <c r="I18" i="1"/>
  <c r="J18" i="1" s="1"/>
  <c r="H18" i="1"/>
  <c r="G18" i="1"/>
  <c r="F18" i="1"/>
  <c r="C18" i="1"/>
  <c r="B18" i="1"/>
  <c r="A18" i="1"/>
  <c r="T17" i="1"/>
  <c r="S17" i="1"/>
  <c r="Q17" i="1"/>
  <c r="R17" i="1" s="1"/>
  <c r="P17" i="1"/>
  <c r="O17" i="1"/>
  <c r="M17" i="1"/>
  <c r="N17" i="1" s="1"/>
  <c r="L17" i="1"/>
  <c r="K17" i="1"/>
  <c r="I17" i="1"/>
  <c r="J17" i="1" s="1"/>
  <c r="H17" i="1"/>
  <c r="G17" i="1"/>
  <c r="F17" i="1"/>
  <c r="C17" i="1"/>
  <c r="B17" i="1"/>
  <c r="A17" i="1"/>
  <c r="T16" i="1"/>
  <c r="S16" i="1"/>
  <c r="Q16" i="1"/>
  <c r="R16" i="1" s="1"/>
  <c r="P16" i="1"/>
  <c r="O16" i="1"/>
  <c r="M16" i="1"/>
  <c r="N16" i="1" s="1"/>
  <c r="L16" i="1"/>
  <c r="K16" i="1"/>
  <c r="I16" i="1"/>
  <c r="J16" i="1" s="1"/>
  <c r="H16" i="1"/>
  <c r="G16" i="1"/>
  <c r="F16" i="1"/>
  <c r="C16" i="1"/>
  <c r="B16" i="1"/>
  <c r="A16" i="1"/>
  <c r="T15" i="1"/>
  <c r="S15" i="1"/>
  <c r="Q15" i="1"/>
  <c r="R15" i="1" s="1"/>
  <c r="P15" i="1"/>
  <c r="O15" i="1"/>
  <c r="M15" i="1"/>
  <c r="N15" i="1" s="1"/>
  <c r="L15" i="1"/>
  <c r="K15" i="1"/>
  <c r="I15" i="1"/>
  <c r="J15" i="1" s="1"/>
  <c r="H15" i="1"/>
  <c r="G15" i="1"/>
  <c r="F15" i="1"/>
  <c r="C15" i="1"/>
  <c r="B15" i="1"/>
  <c r="A15" i="1"/>
  <c r="T14" i="1"/>
  <c r="S14" i="1"/>
  <c r="Q14" i="1"/>
  <c r="R14" i="1" s="1"/>
  <c r="P14" i="1"/>
  <c r="O14" i="1"/>
  <c r="M14" i="1"/>
  <c r="N14" i="1" s="1"/>
  <c r="L14" i="1"/>
  <c r="K14" i="1"/>
  <c r="I14" i="1"/>
  <c r="J14" i="1" s="1"/>
  <c r="H14" i="1"/>
  <c r="G14" i="1"/>
  <c r="F14" i="1"/>
  <c r="C14" i="1"/>
  <c r="B14" i="1"/>
  <c r="A14" i="1"/>
  <c r="T13" i="1"/>
  <c r="S13" i="1"/>
  <c r="Q13" i="1"/>
  <c r="R13" i="1" s="1"/>
  <c r="P13" i="1"/>
  <c r="O13" i="1"/>
  <c r="M13" i="1"/>
  <c r="N13" i="1" s="1"/>
  <c r="L13" i="1"/>
  <c r="K13" i="1"/>
  <c r="I13" i="1"/>
  <c r="J13" i="1" s="1"/>
  <c r="H13" i="1"/>
  <c r="G13" i="1"/>
  <c r="F13" i="1"/>
  <c r="C13" i="1"/>
  <c r="B13" i="1"/>
  <c r="A13" i="1"/>
  <c r="T12" i="1"/>
  <c r="S12" i="1"/>
  <c r="Q12" i="1"/>
  <c r="R12" i="1" s="1"/>
  <c r="P12" i="1"/>
  <c r="O12" i="1"/>
  <c r="M12" i="1"/>
  <c r="N12" i="1" s="1"/>
  <c r="L12" i="1"/>
  <c r="K12" i="1"/>
  <c r="I12" i="1"/>
  <c r="J12" i="1" s="1"/>
  <c r="H12" i="1"/>
  <c r="G12" i="1"/>
  <c r="F12" i="1"/>
  <c r="C12" i="1"/>
  <c r="B12" i="1"/>
  <c r="A12" i="1"/>
  <c r="T11" i="1"/>
  <c r="S11" i="1"/>
  <c r="Q11" i="1"/>
  <c r="R11" i="1" s="1"/>
  <c r="P11" i="1"/>
  <c r="O11" i="1"/>
  <c r="M11" i="1"/>
  <c r="N11" i="1" s="1"/>
  <c r="L11" i="1"/>
  <c r="K11" i="1"/>
  <c r="I11" i="1"/>
  <c r="U11" i="1" s="1"/>
  <c r="H11" i="1"/>
  <c r="G11" i="1"/>
  <c r="F11" i="1"/>
  <c r="C11" i="1"/>
  <c r="B11" i="1"/>
  <c r="A11" i="1"/>
  <c r="T10" i="1"/>
  <c r="S10" i="1"/>
  <c r="Q10" i="1"/>
  <c r="R10" i="1" s="1"/>
  <c r="P10" i="1"/>
  <c r="O10" i="1"/>
  <c r="M10" i="1"/>
  <c r="N10" i="1" s="1"/>
  <c r="L10" i="1"/>
  <c r="K10" i="1"/>
  <c r="I10" i="1"/>
  <c r="U10" i="1" s="1"/>
  <c r="H10" i="1"/>
  <c r="G10" i="1"/>
  <c r="F10" i="1"/>
  <c r="C10" i="1"/>
  <c r="B10" i="1"/>
  <c r="A10" i="1"/>
  <c r="T9" i="1"/>
  <c r="S9" i="1"/>
  <c r="Q9" i="1"/>
  <c r="R9" i="1" s="1"/>
  <c r="P9" i="1"/>
  <c r="O9" i="1"/>
  <c r="M9" i="1"/>
  <c r="N9" i="1" s="1"/>
  <c r="L9" i="1"/>
  <c r="K9" i="1"/>
  <c r="I9" i="1"/>
  <c r="U9" i="1" s="1"/>
  <c r="H9" i="1"/>
  <c r="G9" i="1"/>
  <c r="F9" i="1"/>
  <c r="C9" i="1"/>
  <c r="B9" i="1"/>
  <c r="A9" i="1"/>
  <c r="T8" i="1"/>
  <c r="S8" i="1"/>
  <c r="Q8" i="1"/>
  <c r="R8" i="1" s="1"/>
  <c r="P8" i="1"/>
  <c r="O8" i="1"/>
  <c r="M8" i="1"/>
  <c r="N8" i="1" s="1"/>
  <c r="L8" i="1"/>
  <c r="K8" i="1"/>
  <c r="I8" i="1"/>
  <c r="U8" i="1" s="1"/>
  <c r="H8" i="1"/>
  <c r="G8" i="1"/>
  <c r="F8" i="1"/>
  <c r="C8" i="1"/>
  <c r="B8" i="1"/>
  <c r="A8" i="1"/>
  <c r="T7" i="1"/>
  <c r="S7" i="1"/>
  <c r="Q7" i="1"/>
  <c r="R7" i="1" s="1"/>
  <c r="P7" i="1"/>
  <c r="O7" i="1"/>
  <c r="M7" i="1"/>
  <c r="N7" i="1" s="1"/>
  <c r="L7" i="1"/>
  <c r="K7" i="1"/>
  <c r="I7" i="1"/>
  <c r="U7" i="1" s="1"/>
  <c r="H7" i="1"/>
  <c r="G7" i="1"/>
  <c r="F7" i="1"/>
  <c r="C7" i="1"/>
  <c r="B7" i="1"/>
  <c r="A7" i="1"/>
  <c r="J33" i="1" l="1"/>
  <c r="N33" i="1"/>
  <c r="R33" i="1"/>
  <c r="V40" i="1"/>
  <c r="H47" i="1"/>
  <c r="L47" i="1"/>
  <c r="P47" i="1"/>
  <c r="T47" i="1"/>
  <c r="U78" i="1"/>
  <c r="H85" i="1"/>
  <c r="H81" i="1"/>
  <c r="H78" i="1"/>
  <c r="T86" i="1"/>
  <c r="U17" i="1"/>
  <c r="U18" i="1"/>
  <c r="U19" i="1"/>
  <c r="U20" i="1"/>
  <c r="U24" i="1"/>
  <c r="U25" i="1"/>
  <c r="U26" i="1"/>
  <c r="U27" i="1"/>
  <c r="U28" i="1"/>
  <c r="U29" i="1"/>
  <c r="U30" i="1"/>
  <c r="J32" i="1"/>
  <c r="N32" i="1"/>
  <c r="R32" i="1"/>
  <c r="H49" i="1"/>
  <c r="H60" i="1"/>
  <c r="L67" i="1"/>
  <c r="P67" i="1"/>
  <c r="T85" i="1"/>
  <c r="T81" i="1"/>
  <c r="T78" i="1"/>
  <c r="T80" i="1"/>
  <c r="H83" i="1"/>
  <c r="P86" i="1"/>
  <c r="U12" i="1"/>
  <c r="U13" i="1"/>
  <c r="V13" i="1" s="1"/>
  <c r="U14" i="1"/>
  <c r="V14" i="1" s="1"/>
  <c r="U15" i="1"/>
  <c r="U16" i="1"/>
  <c r="J7" i="1"/>
  <c r="J8" i="1"/>
  <c r="J9" i="1"/>
  <c r="J10" i="1"/>
  <c r="J11" i="1"/>
  <c r="J24" i="1"/>
  <c r="N24" i="1"/>
  <c r="R24" i="1"/>
  <c r="H33" i="1"/>
  <c r="H41" i="1"/>
  <c r="V46" i="1"/>
  <c r="H48" i="1"/>
  <c r="U66" i="1"/>
  <c r="V67" i="1" s="1"/>
  <c r="H66" i="1"/>
  <c r="P85" i="1"/>
  <c r="P78" i="1"/>
  <c r="U82" i="1"/>
  <c r="H82" i="1"/>
  <c r="L86" i="1"/>
  <c r="U31" i="1"/>
  <c r="V31" i="1" s="1"/>
  <c r="H32" i="1"/>
  <c r="H40" i="1"/>
  <c r="V47" i="1"/>
  <c r="U54" i="1"/>
  <c r="V54" i="1" s="1"/>
  <c r="H54" i="1"/>
  <c r="H55" i="1"/>
  <c r="T66" i="1"/>
  <c r="L85" i="1"/>
  <c r="L81" i="1"/>
  <c r="L78" i="1"/>
  <c r="H79" i="1"/>
  <c r="L79" i="1"/>
  <c r="P79" i="1"/>
  <c r="T79" i="1"/>
  <c r="T82" i="1"/>
  <c r="H84" i="1"/>
  <c r="L84" i="1"/>
  <c r="P84" i="1"/>
  <c r="T84" i="1"/>
  <c r="U86" i="1"/>
  <c r="V86" i="1" s="1"/>
  <c r="H86" i="1"/>
  <c r="H92" i="1"/>
  <c r="L92" i="1"/>
  <c r="P92" i="1"/>
  <c r="T92" i="1"/>
  <c r="V93" i="1"/>
  <c r="H96" i="1"/>
  <c r="L96" i="1"/>
  <c r="P96" i="1"/>
  <c r="T96" i="1"/>
  <c r="V97" i="1"/>
  <c r="H104" i="1"/>
  <c r="V109" i="1"/>
  <c r="H112" i="1"/>
  <c r="L112" i="1"/>
  <c r="P112" i="1"/>
  <c r="T112" i="1"/>
  <c r="V113" i="1"/>
  <c r="J118" i="1"/>
  <c r="H119" i="1"/>
  <c r="T119" i="1"/>
  <c r="H125" i="1"/>
  <c r="T125" i="1"/>
  <c r="H127" i="1"/>
  <c r="N127" i="1"/>
  <c r="T127" i="1"/>
  <c r="R128" i="1"/>
  <c r="H129" i="1"/>
  <c r="N129" i="1"/>
  <c r="T129" i="1"/>
  <c r="R130" i="1"/>
  <c r="H135" i="1"/>
  <c r="T135" i="1"/>
  <c r="H137" i="1"/>
  <c r="N137" i="1"/>
  <c r="T137" i="1"/>
  <c r="R138" i="1"/>
  <c r="H139" i="1"/>
  <c r="N139" i="1"/>
  <c r="T139" i="1"/>
  <c r="H145" i="1"/>
  <c r="T145" i="1"/>
  <c r="R146" i="1"/>
  <c r="H147" i="1"/>
  <c r="N147" i="1"/>
  <c r="T147" i="1"/>
  <c r="H155" i="1"/>
  <c r="T155" i="1"/>
  <c r="R156" i="1"/>
  <c r="H157" i="1"/>
  <c r="N157" i="1"/>
  <c r="H95" i="1"/>
  <c r="L95" i="1"/>
  <c r="P95" i="1"/>
  <c r="T95" i="1"/>
  <c r="V96" i="1"/>
  <c r="H111" i="1"/>
  <c r="L111" i="1"/>
  <c r="P111" i="1"/>
  <c r="T111" i="1"/>
  <c r="V112" i="1"/>
  <c r="P119" i="1"/>
  <c r="V120" i="1"/>
  <c r="L120" i="1"/>
  <c r="J127" i="1"/>
  <c r="P127" i="1"/>
  <c r="J129" i="1"/>
  <c r="P129" i="1"/>
  <c r="J137" i="1"/>
  <c r="P137" i="1"/>
  <c r="J139" i="1"/>
  <c r="P139" i="1"/>
  <c r="V144" i="1"/>
  <c r="V146" i="1"/>
  <c r="J147" i="1"/>
  <c r="P147" i="1"/>
  <c r="P157" i="1"/>
  <c r="H94" i="1"/>
  <c r="H98" i="1"/>
  <c r="H110" i="1"/>
  <c r="L110" i="1"/>
  <c r="P110" i="1"/>
  <c r="T110" i="1"/>
  <c r="H118" i="1"/>
  <c r="L118" i="1"/>
  <c r="R119" i="1"/>
  <c r="H120" i="1"/>
  <c r="N120" i="1"/>
  <c r="R125" i="1"/>
  <c r="H126" i="1"/>
  <c r="N126" i="1"/>
  <c r="R127" i="1"/>
  <c r="H128" i="1"/>
  <c r="N128" i="1"/>
  <c r="R129" i="1"/>
  <c r="H130" i="1"/>
  <c r="N130" i="1"/>
  <c r="R135" i="1"/>
  <c r="H136" i="1"/>
  <c r="N136" i="1"/>
  <c r="R137" i="1"/>
  <c r="H138" i="1"/>
  <c r="N138" i="1"/>
  <c r="R139" i="1"/>
  <c r="H144" i="1"/>
  <c r="N144" i="1"/>
  <c r="R145" i="1"/>
  <c r="H146" i="1"/>
  <c r="N146" i="1"/>
  <c r="R147" i="1"/>
  <c r="H154" i="1"/>
  <c r="N154" i="1"/>
  <c r="R155" i="1"/>
  <c r="H156" i="1"/>
  <c r="N156" i="1"/>
  <c r="H73" i="1"/>
  <c r="P73" i="1"/>
  <c r="P81" i="1"/>
  <c r="H93" i="1"/>
  <c r="L93" i="1"/>
  <c r="P93" i="1"/>
  <c r="T93" i="1"/>
  <c r="H97" i="1"/>
  <c r="H109" i="1"/>
  <c r="L109" i="1"/>
  <c r="P109" i="1"/>
  <c r="T109" i="1"/>
  <c r="H113" i="1"/>
  <c r="U119" i="1"/>
  <c r="V119" i="1" s="1"/>
  <c r="J120" i="1"/>
  <c r="P120" i="1"/>
  <c r="U125" i="1"/>
  <c r="V125" i="1" s="1"/>
  <c r="J126" i="1"/>
  <c r="P126" i="1"/>
  <c r="U127" i="1"/>
  <c r="J128" i="1"/>
  <c r="P128" i="1"/>
  <c r="U129" i="1"/>
  <c r="J130" i="1"/>
  <c r="P130" i="1"/>
  <c r="U135" i="1"/>
  <c r="J136" i="1"/>
  <c r="P136" i="1"/>
  <c r="U137" i="1"/>
  <c r="V137" i="1" s="1"/>
  <c r="J138" i="1"/>
  <c r="P138" i="1"/>
  <c r="U139" i="1"/>
  <c r="J144" i="1"/>
  <c r="P144" i="1"/>
  <c r="U145" i="1"/>
  <c r="V145" i="1" s="1"/>
  <c r="J146" i="1"/>
  <c r="P146" i="1"/>
  <c r="U147" i="1"/>
  <c r="V147" i="1" s="1"/>
  <c r="J154" i="1"/>
  <c r="P154" i="1"/>
  <c r="U155" i="1"/>
  <c r="V155" i="1" s="1"/>
  <c r="J156" i="1"/>
  <c r="P156" i="1"/>
  <c r="U157" i="1"/>
  <c r="J157" i="1"/>
  <c r="R157" i="1"/>
  <c r="T157" i="1"/>
  <c r="V157" i="1" l="1"/>
  <c r="V55" i="1"/>
  <c r="V29" i="1"/>
  <c r="V25" i="1"/>
  <c r="V18" i="1"/>
  <c r="V10" i="1"/>
  <c r="V139" i="1"/>
  <c r="V129" i="1"/>
  <c r="V126" i="1"/>
  <c r="V118" i="1"/>
  <c r="V16" i="1"/>
  <c r="V12" i="1"/>
  <c r="V28" i="1"/>
  <c r="V24" i="1"/>
  <c r="V32" i="1"/>
  <c r="V17" i="1"/>
  <c r="V33" i="1"/>
  <c r="V11" i="1"/>
  <c r="V127" i="1"/>
  <c r="V154" i="1"/>
  <c r="V135" i="1"/>
  <c r="V136" i="1"/>
  <c r="V128" i="1"/>
  <c r="V82" i="1"/>
  <c r="V15" i="1"/>
  <c r="V27" i="1"/>
  <c r="V20" i="1"/>
  <c r="V34" i="1"/>
  <c r="V8" i="1"/>
  <c r="V156" i="1"/>
  <c r="V138" i="1"/>
  <c r="V130" i="1"/>
  <c r="V79" i="1"/>
  <c r="V66" i="1"/>
  <c r="V65" i="1"/>
  <c r="V30" i="1"/>
  <c r="V26" i="1"/>
  <c r="V19" i="1"/>
  <c r="V83" i="1"/>
  <c r="V78" i="1"/>
  <c r="V85" i="1"/>
  <c r="V80" i="1"/>
  <c r="V81" i="1"/>
  <c r="V84" i="1"/>
  <c r="V9" i="1"/>
  <c r="V7" i="1"/>
</calcChain>
</file>

<file path=xl/sharedStrings.xml><?xml version="1.0" encoding="utf-8"?>
<sst xmlns="http://schemas.openxmlformats.org/spreadsheetml/2006/main" count="376" uniqueCount="33">
  <si>
    <t>TOM WILSON COMPETITION - 6TH OCTOBER 2019</t>
  </si>
  <si>
    <t>FINAL SCORE SHEET</t>
  </si>
  <si>
    <t>PRE CLUB 1</t>
  </si>
  <si>
    <t>Gymnast</t>
  </si>
  <si>
    <t>Club</t>
  </si>
  <si>
    <t>DOB</t>
  </si>
  <si>
    <t>AGE</t>
  </si>
  <si>
    <t>AGE 
GROUP</t>
  </si>
  <si>
    <t>Floor</t>
  </si>
  <si>
    <t>Rk</t>
  </si>
  <si>
    <t>Pommel</t>
  </si>
  <si>
    <t>Rings</t>
  </si>
  <si>
    <t>Vault</t>
  </si>
  <si>
    <t>Pbar</t>
  </si>
  <si>
    <t>Hbar</t>
  </si>
  <si>
    <t>PPP</t>
  </si>
  <si>
    <t>Total</t>
  </si>
  <si>
    <t>CLUB 1</t>
  </si>
  <si>
    <t>ELITE 1</t>
  </si>
  <si>
    <t>CLUB 2</t>
  </si>
  <si>
    <t>CLUB 3</t>
  </si>
  <si>
    <t>ELITE 3</t>
  </si>
  <si>
    <t>CLUB 4</t>
  </si>
  <si>
    <t>CLUB 5</t>
  </si>
  <si>
    <t>O6/U8 DEVELOPMENT</t>
  </si>
  <si>
    <t>U10 DEVELOPMENT</t>
  </si>
  <si>
    <t>U12 DEVELOPMENT</t>
  </si>
  <si>
    <t>U14 DEVELOPMENT</t>
  </si>
  <si>
    <t>U16 DEVELOPMENT</t>
  </si>
  <si>
    <t>U12 FIG</t>
  </si>
  <si>
    <t>U14 FIG</t>
  </si>
  <si>
    <t>U16 FIG</t>
  </si>
  <si>
    <t>SENIOR FIG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</si>
</sst>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wrapText="1" readingOrder="1"/>
    </xf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1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 readingOrder="1"/>
    </xf>
    <xf numFmtId="0" fontId="6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4" fontId="4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wrapText="1" readingOrder="1"/>
    </xf>
    <xf numFmtId="0" fontId="6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wrapText="1"/>
    </xf>
    <xf numFmtId="0" fontId="4" fillId="2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5" fillId="0" borderId="0" xfId="0" applyNumberFormat="1" applyFont="1" applyAlignment="1">
      <alignment wrapText="1" readingOrder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wrapText="1"/>
    </xf>
    <xf numFmtId="2" fontId="5" fillId="3" borderId="2" xfId="0" applyNumberFormat="1" applyFont="1" applyFill="1" applyBorder="1" applyAlignment="1">
      <alignment wrapText="1" readingOrder="1"/>
    </xf>
    <xf numFmtId="0" fontId="6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14" fontId="4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wrapText="1" readingOrder="1"/>
    </xf>
    <xf numFmtId="0" fontId="6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lasinclair/Downloads/TOM%20WILSON%20-%20FINAL%20SCORE%20SHEET%20OCTO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S"/>
      <sheetName val="GYMNASTS RUNNING ORDER "/>
      <sheetName val="JUDGING SHEETS"/>
      <sheetName val="FINAL SCORE SHEET - PRINTING"/>
    </sheetNames>
    <sheetDataSet>
      <sheetData sheetId="0"/>
      <sheetData sheetId="1">
        <row r="6">
          <cell r="B6">
            <v>1</v>
          </cell>
          <cell r="C6" t="str">
            <v>LEON THOMA</v>
          </cell>
          <cell r="D6" t="str">
            <v>AUSTRIA</v>
          </cell>
          <cell r="G6" t="str">
            <v>CLUB 1</v>
          </cell>
          <cell r="H6">
            <v>7.7</v>
          </cell>
          <cell r="J6">
            <v>5.0999999999999996</v>
          </cell>
          <cell r="L6">
            <v>5.7</v>
          </cell>
          <cell r="N6">
            <v>9.1999999999999993</v>
          </cell>
          <cell r="P6">
            <v>7.1</v>
          </cell>
          <cell r="R6">
            <v>7.1</v>
          </cell>
          <cell r="T6">
            <v>4.3499999999999996</v>
          </cell>
        </row>
        <row r="7">
          <cell r="B7">
            <v>2</v>
          </cell>
          <cell r="C7" t="str">
            <v>DURO HOUGHTON</v>
          </cell>
          <cell r="D7" t="str">
            <v>PGC</v>
          </cell>
          <cell r="G7" t="str">
            <v>CLUB 1</v>
          </cell>
          <cell r="H7">
            <v>9.15</v>
          </cell>
          <cell r="J7">
            <v>8.85</v>
          </cell>
          <cell r="L7">
            <v>8.6999999999999993</v>
          </cell>
          <cell r="N7">
            <v>9.5</v>
          </cell>
          <cell r="P7">
            <v>8</v>
          </cell>
          <cell r="R7">
            <v>9.1</v>
          </cell>
          <cell r="T7">
            <v>8.1999999999999993</v>
          </cell>
        </row>
        <row r="8">
          <cell r="B8">
            <v>3</v>
          </cell>
          <cell r="C8" t="str">
            <v>ELIJAH ROBINSON</v>
          </cell>
          <cell r="D8" t="str">
            <v>PGC</v>
          </cell>
          <cell r="G8" t="str">
            <v>CLUB 1</v>
          </cell>
          <cell r="H8">
            <v>9.1999999999999993</v>
          </cell>
          <cell r="J8">
            <v>8.8000000000000007</v>
          </cell>
          <cell r="L8">
            <v>9.1999999999999993</v>
          </cell>
          <cell r="N8">
            <v>9.3000000000000007</v>
          </cell>
          <cell r="P8">
            <v>8.8000000000000007</v>
          </cell>
          <cell r="R8">
            <v>9.3000000000000007</v>
          </cell>
          <cell r="T8">
            <v>8</v>
          </cell>
        </row>
        <row r="9">
          <cell r="B9">
            <v>4</v>
          </cell>
          <cell r="C9" t="str">
            <v>JACK SHEEN</v>
          </cell>
          <cell r="D9" t="str">
            <v>PGC</v>
          </cell>
          <cell r="G9" t="str">
            <v>CLUB 1</v>
          </cell>
          <cell r="H9">
            <v>9.5</v>
          </cell>
          <cell r="J9">
            <v>8.5</v>
          </cell>
          <cell r="L9">
            <v>7.4</v>
          </cell>
          <cell r="N9">
            <v>9.5</v>
          </cell>
          <cell r="P9">
            <v>8.6999999999999993</v>
          </cell>
          <cell r="R9">
            <v>9.1999999999999993</v>
          </cell>
          <cell r="T9">
            <v>8.6999999999999993</v>
          </cell>
        </row>
        <row r="10">
          <cell r="B10">
            <v>5</v>
          </cell>
          <cell r="C10" t="str">
            <v>ALEX FRASER</v>
          </cell>
          <cell r="D10" t="str">
            <v>PGC</v>
          </cell>
          <cell r="G10" t="str">
            <v>CLUB 1</v>
          </cell>
          <cell r="H10">
            <v>9.4</v>
          </cell>
          <cell r="J10">
            <v>8.9</v>
          </cell>
          <cell r="L10">
            <v>7.8</v>
          </cell>
          <cell r="N10">
            <v>9.6999999999999993</v>
          </cell>
          <cell r="P10">
            <v>9.3000000000000007</v>
          </cell>
          <cell r="R10">
            <v>9.65</v>
          </cell>
          <cell r="T10">
            <v>9.1</v>
          </cell>
        </row>
        <row r="11">
          <cell r="B11">
            <v>6</v>
          </cell>
          <cell r="C11" t="str">
            <v>CLAYTON YMERAJ</v>
          </cell>
          <cell r="D11" t="str">
            <v>PGC</v>
          </cell>
          <cell r="G11" t="str">
            <v>CLUB 1</v>
          </cell>
        </row>
        <row r="12">
          <cell r="B12">
            <v>7</v>
          </cell>
          <cell r="C12" t="str">
            <v>MAX MOORE</v>
          </cell>
          <cell r="D12" t="str">
            <v>RAANS</v>
          </cell>
          <cell r="G12" t="str">
            <v>CLUB 1</v>
          </cell>
          <cell r="H12">
            <v>8.9</v>
          </cell>
          <cell r="J12">
            <v>8.35</v>
          </cell>
          <cell r="L12">
            <v>7.7</v>
          </cell>
          <cell r="N12">
            <v>9.4</v>
          </cell>
          <cell r="P12">
            <v>8.6</v>
          </cell>
          <cell r="R12">
            <v>5.05</v>
          </cell>
          <cell r="T12">
            <v>7.9</v>
          </cell>
        </row>
        <row r="16">
          <cell r="B16">
            <v>7</v>
          </cell>
          <cell r="C16" t="str">
            <v>IBRAHIM ARIF</v>
          </cell>
          <cell r="D16" t="str">
            <v>BASINGSTOKE</v>
          </cell>
          <cell r="G16" t="str">
            <v>CLUB 1</v>
          </cell>
          <cell r="H16">
            <v>9.3000000000000007</v>
          </cell>
          <cell r="J16">
            <v>8.75</v>
          </cell>
          <cell r="L16">
            <v>6.5</v>
          </cell>
          <cell r="N16">
            <v>9.1999999999999993</v>
          </cell>
          <cell r="P16">
            <v>7.5</v>
          </cell>
          <cell r="R16">
            <v>7.75</v>
          </cell>
          <cell r="T16">
            <v>5.65</v>
          </cell>
        </row>
        <row r="17">
          <cell r="B17">
            <v>8</v>
          </cell>
          <cell r="C17" t="str">
            <v>JOSHUA ILO</v>
          </cell>
          <cell r="D17" t="str">
            <v>BASINGSTOKE</v>
          </cell>
          <cell r="G17" t="str">
            <v>CLUB 1</v>
          </cell>
          <cell r="H17">
            <v>8.85</v>
          </cell>
          <cell r="J17">
            <v>9</v>
          </cell>
          <cell r="L17">
            <v>6</v>
          </cell>
          <cell r="N17">
            <v>9.3000000000000007</v>
          </cell>
          <cell r="P17">
            <v>8.1</v>
          </cell>
          <cell r="R17">
            <v>8.0500000000000007</v>
          </cell>
          <cell r="T17">
            <v>6.6</v>
          </cell>
        </row>
        <row r="18">
          <cell r="B18">
            <v>9</v>
          </cell>
          <cell r="C18" t="str">
            <v>SPENCER MORGAN</v>
          </cell>
          <cell r="D18" t="str">
            <v>BASINGSTOKE</v>
          </cell>
          <cell r="G18" t="str">
            <v>CLUB 1</v>
          </cell>
          <cell r="H18">
            <v>9.1</v>
          </cell>
          <cell r="J18">
            <v>8.5</v>
          </cell>
          <cell r="L18">
            <v>7</v>
          </cell>
          <cell r="N18">
            <v>9.3000000000000007</v>
          </cell>
          <cell r="P18">
            <v>8.1999999999999993</v>
          </cell>
          <cell r="R18">
            <v>8.6</v>
          </cell>
          <cell r="T18">
            <v>5.9</v>
          </cell>
        </row>
        <row r="19">
          <cell r="B19">
            <v>10</v>
          </cell>
          <cell r="C19" t="str">
            <v>YOUSEF POLET</v>
          </cell>
          <cell r="D19" t="str">
            <v>BASINGSTOKE</v>
          </cell>
          <cell r="G19" t="str">
            <v>CLUB 1</v>
          </cell>
          <cell r="H19">
            <v>9.5</v>
          </cell>
          <cell r="J19">
            <v>7.4</v>
          </cell>
          <cell r="L19">
            <v>7.4</v>
          </cell>
          <cell r="N19">
            <v>9.6999999999999993</v>
          </cell>
          <cell r="P19">
            <v>7</v>
          </cell>
          <cell r="R19">
            <v>7.7</v>
          </cell>
          <cell r="T19">
            <v>7</v>
          </cell>
        </row>
        <row r="20">
          <cell r="B20">
            <v>11</v>
          </cell>
          <cell r="C20" t="str">
            <v>JESSE DOBSON</v>
          </cell>
          <cell r="D20" t="str">
            <v>HEATHROW</v>
          </cell>
          <cell r="G20" t="str">
            <v>ELITE 1</v>
          </cell>
          <cell r="H20">
            <v>9.4</v>
          </cell>
          <cell r="J20">
            <v>9.5</v>
          </cell>
          <cell r="L20">
            <v>9.15</v>
          </cell>
          <cell r="N20">
            <v>9.8000000000000007</v>
          </cell>
          <cell r="P20">
            <v>9.4</v>
          </cell>
          <cell r="R20">
            <v>9.4450000000000003</v>
          </cell>
          <cell r="T20">
            <v>8.9499999999999993</v>
          </cell>
        </row>
        <row r="21">
          <cell r="B21">
            <v>12</v>
          </cell>
          <cell r="C21" t="str">
            <v>ETHAN MAYO</v>
          </cell>
          <cell r="D21" t="str">
            <v>MK GYM</v>
          </cell>
          <cell r="G21" t="str">
            <v>ELITE 1</v>
          </cell>
          <cell r="H21">
            <v>8.65</v>
          </cell>
          <cell r="J21">
            <v>9.6999999999999993</v>
          </cell>
          <cell r="L21">
            <v>8.9</v>
          </cell>
          <cell r="N21">
            <v>8.8000000000000007</v>
          </cell>
          <cell r="P21">
            <v>7.5</v>
          </cell>
          <cell r="R21">
            <v>9.15</v>
          </cell>
          <cell r="T21">
            <v>6.8</v>
          </cell>
        </row>
        <row r="22">
          <cell r="B22">
            <v>13</v>
          </cell>
          <cell r="C22" t="str">
            <v>MATTHEW INGRAM</v>
          </cell>
          <cell r="D22" t="str">
            <v>MK GYM</v>
          </cell>
          <cell r="G22" t="str">
            <v>ELITE 1</v>
          </cell>
          <cell r="H22">
            <v>8.35</v>
          </cell>
          <cell r="J22">
            <v>9.6</v>
          </cell>
          <cell r="L22">
            <v>8</v>
          </cell>
          <cell r="N22">
            <v>9.4</v>
          </cell>
          <cell r="P22">
            <v>8.6</v>
          </cell>
          <cell r="R22">
            <v>9.1</v>
          </cell>
          <cell r="T22">
            <v>8.1999999999999993</v>
          </cell>
        </row>
        <row r="26">
          <cell r="B26">
            <v>14</v>
          </cell>
          <cell r="C26" t="str">
            <v>JULIUS CROSBY</v>
          </cell>
          <cell r="D26" t="str">
            <v>MARRIOTS</v>
          </cell>
          <cell r="G26" t="str">
            <v>CLUB 2</v>
          </cell>
          <cell r="H26">
            <v>8.65</v>
          </cell>
          <cell r="J26">
            <v>9.1</v>
          </cell>
          <cell r="L26">
            <v>7.55</v>
          </cell>
          <cell r="N26">
            <v>9.6999999999999993</v>
          </cell>
          <cell r="P26">
            <v>4.5</v>
          </cell>
          <cell r="R26">
            <v>8.35</v>
          </cell>
          <cell r="T26">
            <v>6.4</v>
          </cell>
        </row>
        <row r="27">
          <cell r="B27">
            <v>15</v>
          </cell>
          <cell r="C27" t="str">
            <v>LEIGHTON CRITCHETT</v>
          </cell>
          <cell r="D27" t="str">
            <v>PGC</v>
          </cell>
          <cell r="G27" t="str">
            <v>CLUB 2</v>
          </cell>
          <cell r="H27">
            <v>8.4</v>
          </cell>
          <cell r="J27">
            <v>8.9</v>
          </cell>
          <cell r="L27">
            <v>7</v>
          </cell>
          <cell r="N27">
            <v>9.6</v>
          </cell>
          <cell r="P27">
            <v>4.9000000000000004</v>
          </cell>
          <cell r="R27">
            <v>8.65</v>
          </cell>
          <cell r="T27">
            <v>6.15</v>
          </cell>
        </row>
        <row r="28">
          <cell r="B28">
            <v>16</v>
          </cell>
          <cell r="C28" t="str">
            <v>CIARON O'NEAL</v>
          </cell>
          <cell r="D28" t="str">
            <v>MK GYM</v>
          </cell>
          <cell r="G28" t="str">
            <v>CLUB 2</v>
          </cell>
          <cell r="H28">
            <v>7.1</v>
          </cell>
          <cell r="J28">
            <v>4.2</v>
          </cell>
          <cell r="L28">
            <v>3.3</v>
          </cell>
          <cell r="N28">
            <v>9.1999999999999993</v>
          </cell>
          <cell r="P28">
            <v>3.1</v>
          </cell>
          <cell r="R28">
            <v>1.5</v>
          </cell>
          <cell r="T28">
            <v>4.8</v>
          </cell>
        </row>
        <row r="29">
          <cell r="B29">
            <v>17</v>
          </cell>
          <cell r="C29" t="str">
            <v>DANIEL JENNER</v>
          </cell>
          <cell r="D29" t="str">
            <v>DYNAMO</v>
          </cell>
          <cell r="G29" t="str">
            <v>CLUB 2</v>
          </cell>
          <cell r="H29">
            <v>8.6999999999999993</v>
          </cell>
          <cell r="J29">
            <v>8.25</v>
          </cell>
          <cell r="L29">
            <v>8</v>
          </cell>
          <cell r="N29">
            <v>9.3000000000000007</v>
          </cell>
          <cell r="P29">
            <v>6</v>
          </cell>
          <cell r="R29">
            <v>7.75</v>
          </cell>
          <cell r="T29">
            <v>7.4</v>
          </cell>
        </row>
        <row r="30">
          <cell r="B30">
            <v>18</v>
          </cell>
          <cell r="C30" t="str">
            <v>ETHAN OGILVIE</v>
          </cell>
          <cell r="D30" t="str">
            <v>MARRIOTS</v>
          </cell>
          <cell r="G30" t="str">
            <v>CLUB 3</v>
          </cell>
          <cell r="H30">
            <v>9.1999999999999993</v>
          </cell>
          <cell r="J30">
            <v>9.0500000000000007</v>
          </cell>
          <cell r="L30">
            <v>8.65</v>
          </cell>
          <cell r="N30">
            <v>9.8000000000000007</v>
          </cell>
          <cell r="P30">
            <v>8.5</v>
          </cell>
          <cell r="R30">
            <v>9.0500000000000007</v>
          </cell>
          <cell r="T30">
            <v>8.8000000000000007</v>
          </cell>
        </row>
        <row r="31">
          <cell r="B31">
            <v>19</v>
          </cell>
          <cell r="C31" t="str">
            <v>WILLAM JEFCOATE-SCHOLES</v>
          </cell>
          <cell r="D31" t="str">
            <v>PGC</v>
          </cell>
          <cell r="G31" t="str">
            <v>CLUB 3</v>
          </cell>
          <cell r="H31">
            <v>8.5</v>
          </cell>
          <cell r="J31">
            <v>9.25</v>
          </cell>
          <cell r="L31">
            <v>8.8000000000000007</v>
          </cell>
          <cell r="N31">
            <v>9.6999999999999993</v>
          </cell>
          <cell r="P31">
            <v>8.1999999999999993</v>
          </cell>
          <cell r="R31">
            <v>9.35</v>
          </cell>
          <cell r="T31">
            <v>8.6</v>
          </cell>
        </row>
        <row r="32">
          <cell r="B32">
            <v>20</v>
          </cell>
          <cell r="C32" t="str">
            <v>BRANDON LYNCH</v>
          </cell>
          <cell r="D32" t="str">
            <v>DYNAMO</v>
          </cell>
          <cell r="G32" t="str">
            <v>ELITE 3</v>
          </cell>
          <cell r="H32">
            <v>7.05</v>
          </cell>
          <cell r="J32">
            <v>6.45</v>
          </cell>
          <cell r="L32">
            <v>8.1</v>
          </cell>
          <cell r="N32">
            <v>9.6999999999999993</v>
          </cell>
          <cell r="P32">
            <v>5.2</v>
          </cell>
          <cell r="R32">
            <v>4.4000000000000004</v>
          </cell>
          <cell r="T32">
            <v>6.55</v>
          </cell>
        </row>
        <row r="36">
          <cell r="B36">
            <v>21</v>
          </cell>
          <cell r="C36" t="str">
            <v>ARTEM NUGMANOV</v>
          </cell>
          <cell r="D36" t="str">
            <v>DYNAMO</v>
          </cell>
          <cell r="G36" t="str">
            <v>CLUB 4</v>
          </cell>
          <cell r="H36">
            <v>8.5</v>
          </cell>
          <cell r="J36">
            <v>8.6999999999999993</v>
          </cell>
          <cell r="L36">
            <v>7.9</v>
          </cell>
          <cell r="N36">
            <v>8.6</v>
          </cell>
          <cell r="P36">
            <v>5</v>
          </cell>
          <cell r="R36">
            <v>7.1</v>
          </cell>
          <cell r="T36">
            <v>7.4</v>
          </cell>
        </row>
        <row r="37">
          <cell r="B37">
            <v>22</v>
          </cell>
          <cell r="C37" t="str">
            <v>FARIS AKHTAR</v>
          </cell>
          <cell r="D37" t="str">
            <v>PGC</v>
          </cell>
          <cell r="G37" t="str">
            <v>CLUB 4</v>
          </cell>
          <cell r="H37">
            <v>9.1</v>
          </cell>
          <cell r="J37">
            <v>8.4</v>
          </cell>
          <cell r="L37">
            <v>8.1</v>
          </cell>
          <cell r="N37">
            <v>9.5</v>
          </cell>
          <cell r="P37">
            <v>7.6</v>
          </cell>
          <cell r="R37">
            <v>8.6999999999999993</v>
          </cell>
          <cell r="T37">
            <v>7.65</v>
          </cell>
        </row>
        <row r="38">
          <cell r="B38">
            <v>23</v>
          </cell>
          <cell r="C38" t="str">
            <v>DYLAN BLOWER</v>
          </cell>
          <cell r="D38" t="str">
            <v>RAANS</v>
          </cell>
          <cell r="G38" t="str">
            <v>CLUB 4</v>
          </cell>
          <cell r="H38">
            <v>8.6999999999999993</v>
          </cell>
          <cell r="J38">
            <v>7.8</v>
          </cell>
          <cell r="L38">
            <v>7.75</v>
          </cell>
          <cell r="N38">
            <v>9.3000000000000007</v>
          </cell>
          <cell r="P38">
            <v>6.9</v>
          </cell>
          <cell r="R38">
            <v>8.8000000000000007</v>
          </cell>
          <cell r="T38">
            <v>4.5999999999999996</v>
          </cell>
        </row>
        <row r="39">
          <cell r="B39">
            <v>24</v>
          </cell>
          <cell r="C39" t="str">
            <v>ASHLEY HASSETT</v>
          </cell>
          <cell r="D39" t="str">
            <v>DYNAMO</v>
          </cell>
          <cell r="G39" t="str">
            <v>CLUB 5</v>
          </cell>
          <cell r="H39">
            <v>8.3000000000000007</v>
          </cell>
          <cell r="J39">
            <v>5.9</v>
          </cell>
          <cell r="L39">
            <v>8.1999999999999993</v>
          </cell>
          <cell r="N39">
            <v>9.5</v>
          </cell>
          <cell r="P39">
            <v>2.4</v>
          </cell>
          <cell r="R39">
            <v>8.1999999999999993</v>
          </cell>
          <cell r="T39">
            <v>8.0500000000000007</v>
          </cell>
        </row>
        <row r="40">
          <cell r="B40">
            <v>25</v>
          </cell>
          <cell r="C40" t="str">
            <v>SAMUEL MOULD</v>
          </cell>
          <cell r="D40" t="str">
            <v>DYNAMO</v>
          </cell>
          <cell r="G40" t="str">
            <v>CLUB 5</v>
          </cell>
          <cell r="H40">
            <v>7.9</v>
          </cell>
          <cell r="J40">
            <v>7</v>
          </cell>
          <cell r="L40">
            <v>8.6</v>
          </cell>
          <cell r="N40">
            <v>9.6999999999999993</v>
          </cell>
          <cell r="P40">
            <v>4.7</v>
          </cell>
          <cell r="R40">
            <v>8.1</v>
          </cell>
          <cell r="T40">
            <v>6.4</v>
          </cell>
        </row>
        <row r="44">
          <cell r="B44">
            <v>26</v>
          </cell>
          <cell r="C44" t="str">
            <v>ARLO HEMMING</v>
          </cell>
          <cell r="D44" t="str">
            <v>RAANS</v>
          </cell>
          <cell r="G44" t="str">
            <v>PRE CLUB 1</v>
          </cell>
          <cell r="H44">
            <v>8.5</v>
          </cell>
          <cell r="J44">
            <v>8.6</v>
          </cell>
          <cell r="L44">
            <v>7.3</v>
          </cell>
          <cell r="N44">
            <v>9.1</v>
          </cell>
          <cell r="P44">
            <v>7.3</v>
          </cell>
          <cell r="R44">
            <v>8.1999999999999993</v>
          </cell>
          <cell r="T44">
            <v>5.4</v>
          </cell>
        </row>
        <row r="45">
          <cell r="B45">
            <v>27</v>
          </cell>
          <cell r="C45" t="str">
            <v>NOAH TAYLOR</v>
          </cell>
          <cell r="D45" t="str">
            <v>RAANS</v>
          </cell>
          <cell r="G45" t="str">
            <v>PRE CLUB 1</v>
          </cell>
          <cell r="H45">
            <v>9</v>
          </cell>
          <cell r="J45">
            <v>6</v>
          </cell>
          <cell r="L45">
            <v>6.5</v>
          </cell>
          <cell r="N45">
            <v>9.3000000000000007</v>
          </cell>
          <cell r="P45">
            <v>7.6</v>
          </cell>
          <cell r="R45">
            <v>8.35</v>
          </cell>
          <cell r="T45">
            <v>6</v>
          </cell>
        </row>
        <row r="46">
          <cell r="B46">
            <v>28</v>
          </cell>
          <cell r="C46" t="str">
            <v>ARCHIE THYNNE</v>
          </cell>
          <cell r="D46" t="str">
            <v>BASINGSTOKE</v>
          </cell>
          <cell r="G46" t="str">
            <v>PRE CLUB 1</v>
          </cell>
          <cell r="H46">
            <v>8.8000000000000007</v>
          </cell>
          <cell r="J46">
            <v>7</v>
          </cell>
          <cell r="L46">
            <v>6.4</v>
          </cell>
          <cell r="N46">
            <v>9.5</v>
          </cell>
          <cell r="P46">
            <v>6.7</v>
          </cell>
          <cell r="R46">
            <v>8.6</v>
          </cell>
          <cell r="T46">
            <v>7.65</v>
          </cell>
        </row>
        <row r="47">
          <cell r="B47">
            <v>29</v>
          </cell>
          <cell r="C47" t="str">
            <v>CARTER HENDERSON</v>
          </cell>
          <cell r="D47" t="str">
            <v>BASINGSTOKE</v>
          </cell>
          <cell r="G47" t="str">
            <v>PRE CLUB 1</v>
          </cell>
          <cell r="H47">
            <v>8.85</v>
          </cell>
          <cell r="J47">
            <v>9.1999999999999993</v>
          </cell>
          <cell r="L47">
            <v>6.1</v>
          </cell>
          <cell r="N47">
            <v>9.6</v>
          </cell>
          <cell r="P47">
            <v>7.4</v>
          </cell>
          <cell r="R47">
            <v>7.65</v>
          </cell>
          <cell r="T47">
            <v>5.7</v>
          </cell>
        </row>
        <row r="48">
          <cell r="B48">
            <v>30</v>
          </cell>
          <cell r="C48" t="str">
            <v>CHARLIE BERWICK</v>
          </cell>
          <cell r="D48" t="str">
            <v>BASINGSTOKE</v>
          </cell>
          <cell r="G48" t="str">
            <v>PRE CLUB 1</v>
          </cell>
          <cell r="H48">
            <v>8.9</v>
          </cell>
          <cell r="J48">
            <v>5.0999999999999996</v>
          </cell>
          <cell r="L48">
            <v>6</v>
          </cell>
          <cell r="N48">
            <v>9.4</v>
          </cell>
          <cell r="P48">
            <v>6.9</v>
          </cell>
          <cell r="R48">
            <v>7.1</v>
          </cell>
          <cell r="T48">
            <v>5.45</v>
          </cell>
        </row>
        <row r="49">
          <cell r="B49">
            <v>31</v>
          </cell>
          <cell r="C49" t="str">
            <v>ROHAN CELION</v>
          </cell>
          <cell r="D49" t="str">
            <v>BASINGSTOKE</v>
          </cell>
          <cell r="G49" t="str">
            <v>PRE CLUB 1</v>
          </cell>
          <cell r="H49">
            <v>9.4</v>
          </cell>
          <cell r="J49">
            <v>9.6</v>
          </cell>
          <cell r="L49">
            <v>9.1</v>
          </cell>
          <cell r="N49">
            <v>9.8000000000000007</v>
          </cell>
          <cell r="P49">
            <v>8.6999999999999993</v>
          </cell>
          <cell r="R49">
            <v>9.1999999999999993</v>
          </cell>
          <cell r="T49">
            <v>7.4</v>
          </cell>
        </row>
        <row r="50">
          <cell r="B50">
            <v>32</v>
          </cell>
          <cell r="C50" t="str">
            <v>ALEXANDER HERHEL</v>
          </cell>
          <cell r="D50" t="str">
            <v>BASINGSTOKE</v>
          </cell>
          <cell r="G50" t="str">
            <v>PRE CLUB 1</v>
          </cell>
          <cell r="H50">
            <v>8.4</v>
          </cell>
          <cell r="J50">
            <v>6.9</v>
          </cell>
          <cell r="L50">
            <v>6.6</v>
          </cell>
          <cell r="N50">
            <v>9.3000000000000007</v>
          </cell>
          <cell r="P50">
            <v>6.8</v>
          </cell>
          <cell r="R50">
            <v>7.85</v>
          </cell>
          <cell r="T50">
            <v>5.45</v>
          </cell>
        </row>
        <row r="54">
          <cell r="B54">
            <v>33</v>
          </cell>
          <cell r="C54" t="str">
            <v>JENSEN REDMAN</v>
          </cell>
          <cell r="D54" t="str">
            <v>PGC</v>
          </cell>
          <cell r="G54" t="str">
            <v>PRE CLUB 1</v>
          </cell>
          <cell r="H54">
            <v>8.6</v>
          </cell>
          <cell r="J54">
            <v>4.3</v>
          </cell>
          <cell r="L54">
            <v>7.75</v>
          </cell>
          <cell r="N54">
            <v>8.9</v>
          </cell>
          <cell r="P54">
            <v>8.4</v>
          </cell>
          <cell r="R54">
            <v>8.6999999999999993</v>
          </cell>
          <cell r="T54">
            <v>7.5</v>
          </cell>
        </row>
        <row r="55">
          <cell r="B55">
            <v>34</v>
          </cell>
          <cell r="C55" t="str">
            <v>KIERAN HARRIS</v>
          </cell>
          <cell r="D55" t="str">
            <v>PGC</v>
          </cell>
          <cell r="G55" t="str">
            <v>PRE CLUB 1</v>
          </cell>
          <cell r="H55">
            <v>8.9499999999999993</v>
          </cell>
          <cell r="J55">
            <v>7.6</v>
          </cell>
          <cell r="L55">
            <v>8.8000000000000007</v>
          </cell>
          <cell r="N55">
            <v>9.3000000000000007</v>
          </cell>
          <cell r="P55">
            <v>8.6</v>
          </cell>
          <cell r="R55">
            <v>8.5500000000000007</v>
          </cell>
          <cell r="T55">
            <v>7.65</v>
          </cell>
        </row>
        <row r="56">
          <cell r="B56">
            <v>35</v>
          </cell>
          <cell r="C56" t="str">
            <v>LEO SWANN</v>
          </cell>
          <cell r="D56" t="str">
            <v>PGC</v>
          </cell>
          <cell r="G56" t="str">
            <v>PRE CLUB 1</v>
          </cell>
          <cell r="H56">
            <v>7.3</v>
          </cell>
          <cell r="J56">
            <v>5.6</v>
          </cell>
          <cell r="L56">
            <v>9</v>
          </cell>
          <cell r="N56">
            <v>9.4</v>
          </cell>
          <cell r="P56">
            <v>8.8000000000000007</v>
          </cell>
          <cell r="R56">
            <v>9.35</v>
          </cell>
          <cell r="T56">
            <v>7</v>
          </cell>
        </row>
        <row r="57">
          <cell r="B57">
            <v>36</v>
          </cell>
          <cell r="C57" t="str">
            <v>RILEY GRANT</v>
          </cell>
          <cell r="D57" t="str">
            <v>PGC</v>
          </cell>
          <cell r="G57" t="str">
            <v>PRE CLUB 1</v>
          </cell>
          <cell r="H57">
            <v>7.4</v>
          </cell>
          <cell r="J57">
            <v>2.9</v>
          </cell>
          <cell r="L57">
            <v>6.1</v>
          </cell>
          <cell r="N57">
            <v>9.6999999999999993</v>
          </cell>
          <cell r="P57">
            <v>7.1</v>
          </cell>
          <cell r="R57">
            <v>8.1</v>
          </cell>
          <cell r="T57">
            <v>5.65</v>
          </cell>
        </row>
        <row r="58">
          <cell r="B58">
            <v>37</v>
          </cell>
          <cell r="C58" t="str">
            <v>ERIC TECKLENBURG</v>
          </cell>
          <cell r="D58" t="str">
            <v>AUSTRIA</v>
          </cell>
          <cell r="G58" t="str">
            <v>PRE CLUB 1</v>
          </cell>
          <cell r="H58">
            <v>8.25</v>
          </cell>
          <cell r="J58">
            <v>7.8</v>
          </cell>
          <cell r="L58">
            <v>6.5</v>
          </cell>
          <cell r="N58">
            <v>9.1</v>
          </cell>
          <cell r="P58">
            <v>7.5</v>
          </cell>
          <cell r="R58">
            <v>7.15</v>
          </cell>
          <cell r="T58">
            <v>4.8499999999999996</v>
          </cell>
        </row>
        <row r="59">
          <cell r="B59">
            <v>38</v>
          </cell>
          <cell r="C59" t="str">
            <v>FELIX SCHAITER</v>
          </cell>
          <cell r="D59" t="str">
            <v>AUSTRIA</v>
          </cell>
          <cell r="G59" t="str">
            <v>PRE CLUB 1</v>
          </cell>
          <cell r="H59">
            <v>7.65</v>
          </cell>
          <cell r="J59">
            <v>4.25</v>
          </cell>
          <cell r="L59">
            <v>5.3</v>
          </cell>
          <cell r="N59">
            <v>8.8000000000000007</v>
          </cell>
          <cell r="P59">
            <v>6.7</v>
          </cell>
          <cell r="R59">
            <v>6.85</v>
          </cell>
          <cell r="T59">
            <v>4.7</v>
          </cell>
        </row>
        <row r="60">
          <cell r="B60">
            <v>39</v>
          </cell>
          <cell r="C60" t="str">
            <v>FINLAY DIECHTLER</v>
          </cell>
          <cell r="D60" t="str">
            <v>AUSTRIA</v>
          </cell>
          <cell r="G60" t="str">
            <v>PRE CLUB 1</v>
          </cell>
          <cell r="H60">
            <v>7.75</v>
          </cell>
          <cell r="J60">
            <v>2.2999999999999998</v>
          </cell>
          <cell r="L60">
            <v>6.2</v>
          </cell>
          <cell r="N60">
            <v>8.6</v>
          </cell>
          <cell r="P60">
            <v>7.6</v>
          </cell>
          <cell r="R60">
            <v>7.9</v>
          </cell>
          <cell r="T60">
            <v>5.8</v>
          </cell>
        </row>
        <row r="64">
          <cell r="B64">
            <v>28</v>
          </cell>
          <cell r="C64" t="str">
            <v xml:space="preserve"> FLETCHER WEBB</v>
          </cell>
          <cell r="D64" t="str">
            <v>DYNAMO</v>
          </cell>
          <cell r="G64" t="str">
            <v>O6/U8 DEV</v>
          </cell>
          <cell r="H64">
            <v>11.4</v>
          </cell>
          <cell r="J64">
            <v>10.1</v>
          </cell>
          <cell r="L64">
            <v>11.5</v>
          </cell>
          <cell r="N64">
            <v>10.6</v>
          </cell>
          <cell r="P64">
            <v>10.199999999999999</v>
          </cell>
          <cell r="R64">
            <v>10.65</v>
          </cell>
          <cell r="T64">
            <v>0</v>
          </cell>
        </row>
        <row r="65">
          <cell r="B65">
            <v>29</v>
          </cell>
          <cell r="C65" t="str">
            <v>ZAK JONES</v>
          </cell>
          <cell r="D65" t="str">
            <v>DYNAMO</v>
          </cell>
          <cell r="G65" t="str">
            <v>O6/U8 DEV</v>
          </cell>
          <cell r="H65">
            <v>11.5</v>
          </cell>
          <cell r="J65">
            <v>10.3</v>
          </cell>
          <cell r="L65">
            <v>11.9</v>
          </cell>
          <cell r="N65">
            <v>10.8</v>
          </cell>
          <cell r="P65">
            <v>11.3</v>
          </cell>
          <cell r="R65">
            <v>12.15</v>
          </cell>
          <cell r="T65">
            <v>0</v>
          </cell>
        </row>
        <row r="66">
          <cell r="B66">
            <v>30</v>
          </cell>
          <cell r="C66" t="str">
            <v>CONNOR MCGIMPSEY</v>
          </cell>
          <cell r="D66" t="str">
            <v>MK GYM</v>
          </cell>
          <cell r="G66" t="str">
            <v>O6/U8 DEV</v>
          </cell>
          <cell r="H66">
            <v>10.6</v>
          </cell>
          <cell r="J66">
            <v>5.8</v>
          </cell>
          <cell r="L66">
            <v>7</v>
          </cell>
          <cell r="N66">
            <v>10</v>
          </cell>
          <cell r="P66">
            <v>6</v>
          </cell>
          <cell r="R66">
            <v>9.75</v>
          </cell>
          <cell r="T66">
            <v>0</v>
          </cell>
        </row>
        <row r="67">
          <cell r="B67">
            <v>31</v>
          </cell>
          <cell r="C67" t="str">
            <v>DAVID BLOMFIELD</v>
          </cell>
          <cell r="D67" t="str">
            <v>MK GYM</v>
          </cell>
          <cell r="G67" t="str">
            <v>O6/U8 DEV</v>
          </cell>
          <cell r="H67">
            <v>11.1</v>
          </cell>
          <cell r="J67">
            <v>10.6</v>
          </cell>
          <cell r="L67">
            <v>9.3000000000000007</v>
          </cell>
          <cell r="N67">
            <v>10.5</v>
          </cell>
          <cell r="P67">
            <v>10</v>
          </cell>
          <cell r="R67">
            <v>11.1</v>
          </cell>
          <cell r="T67">
            <v>0</v>
          </cell>
        </row>
        <row r="68">
          <cell r="B68">
            <v>32</v>
          </cell>
          <cell r="C68" t="str">
            <v>EDWARD POWELL</v>
          </cell>
          <cell r="D68" t="str">
            <v>MK GYM</v>
          </cell>
          <cell r="G68" t="str">
            <v>O6/U8 DEV</v>
          </cell>
          <cell r="H68">
            <v>10.8</v>
          </cell>
          <cell r="J68">
            <v>9.6999999999999993</v>
          </cell>
          <cell r="L68">
            <v>9.4</v>
          </cell>
          <cell r="N68">
            <v>9.6999999999999993</v>
          </cell>
          <cell r="P68">
            <v>10.4</v>
          </cell>
          <cell r="R68">
            <v>8</v>
          </cell>
          <cell r="T68">
            <v>0</v>
          </cell>
        </row>
        <row r="69">
          <cell r="B69">
            <v>33</v>
          </cell>
          <cell r="C69" t="str">
            <v>ISAAC CHICK</v>
          </cell>
          <cell r="D69" t="str">
            <v>MK GYM</v>
          </cell>
          <cell r="G69" t="str">
            <v>O6/U8 DEV</v>
          </cell>
          <cell r="H69">
            <v>11.2</v>
          </cell>
          <cell r="J69">
            <v>6.5</v>
          </cell>
          <cell r="L69">
            <v>6.7</v>
          </cell>
          <cell r="N69">
            <v>10</v>
          </cell>
          <cell r="P69">
            <v>4.4000000000000004</v>
          </cell>
          <cell r="R69">
            <v>8.4</v>
          </cell>
          <cell r="T69">
            <v>0</v>
          </cell>
        </row>
        <row r="70">
          <cell r="B70">
            <v>34</v>
          </cell>
          <cell r="C70" t="str">
            <v>LEON KROL</v>
          </cell>
          <cell r="D70" t="str">
            <v>MK GYM</v>
          </cell>
          <cell r="G70" t="str">
            <v>O6/U8 DEV</v>
          </cell>
          <cell r="H70">
            <v>10.8</v>
          </cell>
          <cell r="J70">
            <v>7.1</v>
          </cell>
          <cell r="L70">
            <v>10</v>
          </cell>
          <cell r="N70">
            <v>9.6</v>
          </cell>
          <cell r="P70">
            <v>4.3</v>
          </cell>
          <cell r="R70">
            <v>9.9</v>
          </cell>
          <cell r="T70">
            <v>0</v>
          </cell>
        </row>
        <row r="71">
          <cell r="B71">
            <v>35</v>
          </cell>
          <cell r="C71" t="str">
            <v>LUC RUSSELL</v>
          </cell>
          <cell r="D71" t="str">
            <v>MK GYM</v>
          </cell>
          <cell r="G71" t="str">
            <v>O6/U8 DEV</v>
          </cell>
          <cell r="H71">
            <v>11</v>
          </cell>
          <cell r="J71">
            <v>10</v>
          </cell>
          <cell r="L71">
            <v>6</v>
          </cell>
          <cell r="N71">
            <v>9.6999999999999993</v>
          </cell>
          <cell r="P71">
            <v>7.4</v>
          </cell>
          <cell r="R71">
            <v>8.9499999999999993</v>
          </cell>
          <cell r="T71">
            <v>0</v>
          </cell>
        </row>
        <row r="72">
          <cell r="B72">
            <v>36</v>
          </cell>
          <cell r="C72" t="str">
            <v>ANDREJ OTAVA</v>
          </cell>
          <cell r="D72" t="str">
            <v>PRAGUE</v>
          </cell>
          <cell r="G72" t="str">
            <v>O6/U8 DEV</v>
          </cell>
          <cell r="H72">
            <v>12.1</v>
          </cell>
          <cell r="J72">
            <v>10.6</v>
          </cell>
          <cell r="L72">
            <v>10.8</v>
          </cell>
          <cell r="N72">
            <v>11</v>
          </cell>
          <cell r="P72">
            <v>10.8</v>
          </cell>
          <cell r="R72">
            <v>11.85</v>
          </cell>
          <cell r="T72">
            <v>0</v>
          </cell>
        </row>
        <row r="78">
          <cell r="B78">
            <v>37</v>
          </cell>
          <cell r="C78" t="str">
            <v>RENE BARANIK</v>
          </cell>
          <cell r="D78" t="str">
            <v>AUSTRIA</v>
          </cell>
          <cell r="G78" t="str">
            <v>U10 DEV</v>
          </cell>
          <cell r="H78">
            <v>10.4</v>
          </cell>
          <cell r="J78">
            <v>8.5500000000000007</v>
          </cell>
          <cell r="L78">
            <v>11.7</v>
          </cell>
          <cell r="N78">
            <v>10.9</v>
          </cell>
          <cell r="P78">
            <v>10.6</v>
          </cell>
          <cell r="R78">
            <v>11.8</v>
          </cell>
          <cell r="T78">
            <v>0</v>
          </cell>
        </row>
        <row r="79">
          <cell r="B79">
            <v>38</v>
          </cell>
          <cell r="C79" t="str">
            <v>TOBIAS HARTOG</v>
          </cell>
          <cell r="D79" t="str">
            <v>AUSTRIA</v>
          </cell>
          <cell r="G79" t="str">
            <v>U10 DEV</v>
          </cell>
          <cell r="H79">
            <v>10.5</v>
          </cell>
          <cell r="J79">
            <v>9.35</v>
          </cell>
          <cell r="L79">
            <v>9.3000000000000007</v>
          </cell>
          <cell r="N79">
            <v>10.199999999999999</v>
          </cell>
          <cell r="P79">
            <v>9.4</v>
          </cell>
          <cell r="R79">
            <v>10.6</v>
          </cell>
          <cell r="T79">
            <v>0</v>
          </cell>
        </row>
        <row r="80">
          <cell r="B80">
            <v>39</v>
          </cell>
          <cell r="C80" t="str">
            <v>JAMES TOPPING</v>
          </cell>
          <cell r="D80" t="str">
            <v>DYNAMO</v>
          </cell>
          <cell r="G80" t="str">
            <v>U10 DEV</v>
          </cell>
          <cell r="H80">
            <v>9.1</v>
          </cell>
          <cell r="J80">
            <v>8.8000000000000007</v>
          </cell>
          <cell r="L80">
            <v>12</v>
          </cell>
          <cell r="N80">
            <v>8.9</v>
          </cell>
          <cell r="P80">
            <v>10</v>
          </cell>
          <cell r="R80">
            <v>10.1</v>
          </cell>
          <cell r="T80">
            <v>0</v>
          </cell>
        </row>
        <row r="81">
          <cell r="B81">
            <v>40</v>
          </cell>
          <cell r="C81" t="str">
            <v>WILLIAM HARVEY</v>
          </cell>
          <cell r="D81" t="str">
            <v>DYNAMO</v>
          </cell>
          <cell r="G81" t="str">
            <v>U10 DEV</v>
          </cell>
          <cell r="H81">
            <v>11.1</v>
          </cell>
          <cell r="J81">
            <v>9.5</v>
          </cell>
          <cell r="L81">
            <v>12</v>
          </cell>
          <cell r="N81">
            <v>10.3</v>
          </cell>
          <cell r="P81">
            <v>9.5</v>
          </cell>
          <cell r="R81">
            <v>11.9</v>
          </cell>
          <cell r="T81">
            <v>0</v>
          </cell>
        </row>
        <row r="82">
          <cell r="B82">
            <v>41</v>
          </cell>
          <cell r="C82" t="str">
            <v>JAMES ANGUS</v>
          </cell>
          <cell r="D82" t="str">
            <v>MK GYM</v>
          </cell>
          <cell r="G82" t="str">
            <v>U10 DEV</v>
          </cell>
          <cell r="H82">
            <v>9.9</v>
          </cell>
          <cell r="J82">
            <v>9.6999999999999993</v>
          </cell>
          <cell r="L82">
            <v>6.2</v>
          </cell>
          <cell r="N82">
            <v>10</v>
          </cell>
          <cell r="P82">
            <v>9.4</v>
          </cell>
          <cell r="R82">
            <v>8.6</v>
          </cell>
          <cell r="T82">
            <v>0</v>
          </cell>
        </row>
        <row r="83">
          <cell r="B83">
            <v>42</v>
          </cell>
          <cell r="C83" t="str">
            <v>LOGAN JOHNSON</v>
          </cell>
          <cell r="D83" t="str">
            <v>MK GYM</v>
          </cell>
          <cell r="G83" t="str">
            <v>U10 DEV</v>
          </cell>
          <cell r="H83">
            <v>10.7</v>
          </cell>
          <cell r="J83">
            <v>5.15</v>
          </cell>
          <cell r="L83">
            <v>10.3</v>
          </cell>
          <cell r="N83">
            <v>10.7</v>
          </cell>
          <cell r="P83">
            <v>2.2999999999999998</v>
          </cell>
          <cell r="R83">
            <v>10.75</v>
          </cell>
          <cell r="T83">
            <v>0</v>
          </cell>
        </row>
        <row r="84">
          <cell r="B84">
            <v>43</v>
          </cell>
          <cell r="C84" t="str">
            <v>PRESTON MOSS</v>
          </cell>
          <cell r="D84" t="str">
            <v>MK GYM</v>
          </cell>
          <cell r="G84" t="str">
            <v>U10 DEV</v>
          </cell>
          <cell r="T84">
            <v>0</v>
          </cell>
        </row>
        <row r="85">
          <cell r="B85">
            <v>44</v>
          </cell>
          <cell r="C85" t="str">
            <v>FILIP SAMAL</v>
          </cell>
          <cell r="D85" t="str">
            <v>PRAGUE</v>
          </cell>
          <cell r="G85" t="str">
            <v>U10 DEV</v>
          </cell>
          <cell r="H85">
            <v>11.3</v>
          </cell>
          <cell r="J85">
            <v>0</v>
          </cell>
          <cell r="L85">
            <v>0</v>
          </cell>
          <cell r="N85">
            <v>10.5</v>
          </cell>
          <cell r="P85">
            <v>0</v>
          </cell>
          <cell r="R85">
            <v>0</v>
          </cell>
          <cell r="T85">
            <v>0</v>
          </cell>
        </row>
        <row r="89">
          <cell r="B89">
            <v>45</v>
          </cell>
          <cell r="C89" t="str">
            <v>MATTHIAS STROHSCHEIN</v>
          </cell>
          <cell r="D89" t="str">
            <v>AUSTRIA</v>
          </cell>
          <cell r="G89" t="str">
            <v>U14 DEV</v>
          </cell>
          <cell r="H89">
            <v>10.6</v>
          </cell>
          <cell r="J89">
            <v>9.5</v>
          </cell>
          <cell r="L89">
            <v>10.5</v>
          </cell>
          <cell r="N89">
            <v>11.1</v>
          </cell>
          <cell r="P89">
            <v>10.4</v>
          </cell>
          <cell r="R89">
            <v>10.199999999999999</v>
          </cell>
          <cell r="T89">
            <v>0</v>
          </cell>
        </row>
        <row r="90">
          <cell r="B90">
            <v>46</v>
          </cell>
          <cell r="C90" t="str">
            <v>AMARI FORD</v>
          </cell>
          <cell r="D90" t="str">
            <v>FLYING ANGELS</v>
          </cell>
          <cell r="G90" t="str">
            <v>U14 DEV</v>
          </cell>
          <cell r="H90">
            <v>11.7</v>
          </cell>
          <cell r="J90">
            <v>10.050000000000001</v>
          </cell>
          <cell r="L90">
            <v>10.3</v>
          </cell>
          <cell r="N90">
            <v>11.2</v>
          </cell>
          <cell r="P90">
            <v>11.4</v>
          </cell>
          <cell r="R90">
            <v>10.6</v>
          </cell>
          <cell r="T90">
            <v>0</v>
          </cell>
        </row>
        <row r="91">
          <cell r="B91">
            <v>47</v>
          </cell>
          <cell r="C91" t="str">
            <v>OLIVER HIME</v>
          </cell>
          <cell r="D91" t="str">
            <v>FLYING ANGELS</v>
          </cell>
          <cell r="G91" t="str">
            <v>U14 DEV</v>
          </cell>
          <cell r="H91">
            <v>11.3</v>
          </cell>
          <cell r="J91">
            <v>8.9</v>
          </cell>
          <cell r="L91">
            <v>9.3000000000000007</v>
          </cell>
          <cell r="N91">
            <v>10.7</v>
          </cell>
          <cell r="P91">
            <v>8.6999999999999993</v>
          </cell>
          <cell r="R91">
            <v>9.6999999999999993</v>
          </cell>
          <cell r="T91">
            <v>0</v>
          </cell>
        </row>
        <row r="92">
          <cell r="B92">
            <v>48</v>
          </cell>
          <cell r="C92" t="str">
            <v>FINLEY HUGHES</v>
          </cell>
          <cell r="D92" t="str">
            <v>DYNAMO</v>
          </cell>
          <cell r="G92" t="str">
            <v>U16 DEV</v>
          </cell>
          <cell r="H92">
            <v>11.5</v>
          </cell>
          <cell r="J92">
            <v>9.4</v>
          </cell>
          <cell r="L92">
            <v>9.5</v>
          </cell>
          <cell r="N92">
            <v>11.1</v>
          </cell>
          <cell r="P92">
            <v>8.1</v>
          </cell>
          <cell r="R92">
            <v>7.3</v>
          </cell>
          <cell r="T92">
            <v>0</v>
          </cell>
        </row>
        <row r="93">
          <cell r="B93">
            <v>51</v>
          </cell>
          <cell r="C93" t="str">
            <v>JOE DODSON</v>
          </cell>
          <cell r="D93" t="str">
            <v>MK GYM</v>
          </cell>
          <cell r="G93" t="str">
            <v>U14 DEV</v>
          </cell>
          <cell r="H93">
            <v>10</v>
          </cell>
          <cell r="N93">
            <v>10.5</v>
          </cell>
          <cell r="T93">
            <v>0</v>
          </cell>
        </row>
        <row r="94">
          <cell r="B94">
            <v>50</v>
          </cell>
          <cell r="C94" t="str">
            <v>FRASER MACPHERSON</v>
          </cell>
          <cell r="D94" t="str">
            <v>MK GYM</v>
          </cell>
          <cell r="G94" t="str">
            <v>U14 DEV</v>
          </cell>
          <cell r="T94">
            <v>0</v>
          </cell>
        </row>
        <row r="95">
          <cell r="B95">
            <v>49</v>
          </cell>
          <cell r="C95" t="str">
            <v>ISAAC BEATTIE-EDWARDS</v>
          </cell>
          <cell r="D95" t="str">
            <v>DYNAMO</v>
          </cell>
          <cell r="G95" t="str">
            <v>U16 DEV</v>
          </cell>
          <cell r="H95">
            <v>11.2</v>
          </cell>
          <cell r="J95">
            <v>7.55</v>
          </cell>
          <cell r="L95">
            <v>10.5</v>
          </cell>
          <cell r="N95">
            <v>10.3</v>
          </cell>
          <cell r="P95">
            <v>9.8000000000000007</v>
          </cell>
          <cell r="R95">
            <v>9.6</v>
          </cell>
          <cell r="T95">
            <v>0</v>
          </cell>
        </row>
        <row r="96">
          <cell r="B96">
            <v>52</v>
          </cell>
          <cell r="C96" t="str">
            <v>BEN FYVIE-RAE</v>
          </cell>
          <cell r="D96" t="str">
            <v>DYNAMO</v>
          </cell>
          <cell r="G96" t="str">
            <v>U16 DEV</v>
          </cell>
          <cell r="H96">
            <v>11.4</v>
          </cell>
          <cell r="J96">
            <v>6.1</v>
          </cell>
          <cell r="L96">
            <v>9.8000000000000007</v>
          </cell>
          <cell r="N96">
            <v>11.1</v>
          </cell>
          <cell r="P96">
            <v>9.4</v>
          </cell>
          <cell r="R96">
            <v>11.2</v>
          </cell>
          <cell r="T96">
            <v>0</v>
          </cell>
        </row>
        <row r="100">
          <cell r="B100">
            <v>53</v>
          </cell>
          <cell r="C100" t="str">
            <v>RILEYROBERTSON-BROWNE</v>
          </cell>
          <cell r="D100" t="str">
            <v>MARRIOTS</v>
          </cell>
          <cell r="G100" t="str">
            <v>U12 FIG</v>
          </cell>
          <cell r="H100">
            <v>11.8</v>
          </cell>
          <cell r="J100">
            <v>10.15</v>
          </cell>
          <cell r="L100">
            <v>11</v>
          </cell>
          <cell r="N100">
            <v>10.9</v>
          </cell>
          <cell r="P100">
            <v>11.2</v>
          </cell>
          <cell r="R100">
            <v>10.6</v>
          </cell>
          <cell r="T100">
            <v>0</v>
          </cell>
        </row>
        <row r="101">
          <cell r="B101">
            <v>54</v>
          </cell>
          <cell r="C101" t="str">
            <v>ERIC BRESLIN</v>
          </cell>
          <cell r="D101" t="str">
            <v>MK GYM</v>
          </cell>
          <cell r="G101" t="str">
            <v>U12 FIG</v>
          </cell>
          <cell r="H101">
            <v>12.2</v>
          </cell>
          <cell r="J101">
            <v>9.6999999999999993</v>
          </cell>
          <cell r="L101">
            <v>10.9</v>
          </cell>
          <cell r="N101">
            <v>11.6</v>
          </cell>
          <cell r="P101">
            <v>12</v>
          </cell>
          <cell r="R101">
            <v>10.7</v>
          </cell>
          <cell r="T101">
            <v>0</v>
          </cell>
        </row>
        <row r="102">
          <cell r="B102">
            <v>55</v>
          </cell>
          <cell r="C102" t="str">
            <v>ETHAN CLARK</v>
          </cell>
          <cell r="D102" t="str">
            <v>MK GYM</v>
          </cell>
          <cell r="G102" t="str">
            <v>U12 FIG</v>
          </cell>
          <cell r="H102">
            <v>11.9</v>
          </cell>
          <cell r="J102">
            <v>8.35</v>
          </cell>
          <cell r="L102">
            <v>10.8</v>
          </cell>
          <cell r="N102">
            <v>12.1</v>
          </cell>
          <cell r="P102">
            <v>12.2</v>
          </cell>
          <cell r="R102">
            <v>10.4</v>
          </cell>
          <cell r="T102">
            <v>0</v>
          </cell>
        </row>
        <row r="103">
          <cell r="B103">
            <v>56</v>
          </cell>
          <cell r="C103" t="str">
            <v>JOSEF LUTOVSKY</v>
          </cell>
          <cell r="D103" t="str">
            <v>PRAGUE</v>
          </cell>
          <cell r="G103" t="str">
            <v>U12 FIG</v>
          </cell>
          <cell r="H103">
            <v>11.9</v>
          </cell>
          <cell r="J103">
            <v>10.1</v>
          </cell>
          <cell r="L103">
            <v>10.5</v>
          </cell>
          <cell r="N103">
            <v>11.2</v>
          </cell>
          <cell r="P103">
            <v>11.2</v>
          </cell>
          <cell r="R103">
            <v>0</v>
          </cell>
          <cell r="T103">
            <v>0</v>
          </cell>
        </row>
        <row r="104">
          <cell r="B104">
            <v>57</v>
          </cell>
          <cell r="C104" t="str">
            <v>KRYSTOF UNGER</v>
          </cell>
          <cell r="D104" t="str">
            <v>PRAGUE</v>
          </cell>
          <cell r="G104" t="str">
            <v>U12 FIG</v>
          </cell>
          <cell r="H104">
            <v>11.9</v>
          </cell>
          <cell r="J104">
            <v>9.5</v>
          </cell>
          <cell r="L104">
            <v>10.3</v>
          </cell>
          <cell r="N104">
            <v>10.3</v>
          </cell>
          <cell r="P104">
            <v>10.9</v>
          </cell>
          <cell r="R104">
            <v>10.5</v>
          </cell>
          <cell r="T104">
            <v>0</v>
          </cell>
        </row>
        <row r="105">
          <cell r="B105">
            <v>58</v>
          </cell>
          <cell r="C105" t="str">
            <v>SEBASTIAN PROKOP</v>
          </cell>
          <cell r="D105" t="str">
            <v>PRAGUE</v>
          </cell>
          <cell r="G105" t="str">
            <v>U12 FIG</v>
          </cell>
          <cell r="H105">
            <v>11.1</v>
          </cell>
          <cell r="J105">
            <v>8.8000000000000007</v>
          </cell>
          <cell r="L105">
            <v>10.199999999999999</v>
          </cell>
          <cell r="N105">
            <v>11.4</v>
          </cell>
          <cell r="P105">
            <v>10.6</v>
          </cell>
          <cell r="R105">
            <v>10.199999999999999</v>
          </cell>
          <cell r="T105">
            <v>0</v>
          </cell>
        </row>
        <row r="106">
          <cell r="B106">
            <v>45</v>
          </cell>
          <cell r="C106" t="str">
            <v>TOM HARRISON</v>
          </cell>
          <cell r="D106" t="str">
            <v>DYNAMO</v>
          </cell>
          <cell r="G106" t="str">
            <v>U12 DEV</v>
          </cell>
          <cell r="H106">
            <v>12.2</v>
          </cell>
          <cell r="J106">
            <v>8</v>
          </cell>
          <cell r="L106">
            <v>11.7</v>
          </cell>
          <cell r="N106">
            <v>11</v>
          </cell>
          <cell r="P106">
            <v>11.8</v>
          </cell>
          <cell r="R106">
            <v>11.3</v>
          </cell>
          <cell r="T106">
            <v>0</v>
          </cell>
        </row>
        <row r="107">
          <cell r="B107">
            <v>46</v>
          </cell>
          <cell r="C107" t="str">
            <v>CHE LISTON-LAZARIEDS</v>
          </cell>
          <cell r="D107" t="str">
            <v>FLYING ANGELS</v>
          </cell>
          <cell r="G107" t="str">
            <v>U12 DEV</v>
          </cell>
          <cell r="H107">
            <v>10.5</v>
          </cell>
          <cell r="J107">
            <v>9.9499999999999993</v>
          </cell>
          <cell r="L107">
            <v>10.9</v>
          </cell>
          <cell r="N107">
            <v>10.8</v>
          </cell>
          <cell r="P107">
            <v>10.4</v>
          </cell>
          <cell r="R107">
            <v>6.75</v>
          </cell>
          <cell r="T107">
            <v>0</v>
          </cell>
        </row>
        <row r="111">
          <cell r="B111">
            <v>59</v>
          </cell>
          <cell r="C111" t="str">
            <v>JOE-LEWIS BACK</v>
          </cell>
          <cell r="D111" t="str">
            <v>DYNAMO</v>
          </cell>
          <cell r="G111" t="str">
            <v>U14 FIG</v>
          </cell>
          <cell r="H111">
            <v>11.9</v>
          </cell>
          <cell r="J111">
            <v>2.5499999999999998</v>
          </cell>
          <cell r="L111">
            <v>9.8000000000000007</v>
          </cell>
          <cell r="N111">
            <v>11.6</v>
          </cell>
          <cell r="P111">
            <v>9.1</v>
          </cell>
          <cell r="R111">
            <v>9.5500000000000007</v>
          </cell>
          <cell r="T111">
            <v>0</v>
          </cell>
        </row>
        <row r="112">
          <cell r="B112">
            <v>60</v>
          </cell>
          <cell r="C112" t="str">
            <v>MOUNIR BENNADI</v>
          </cell>
          <cell r="D112" t="str">
            <v>HEATHROW</v>
          </cell>
          <cell r="G112" t="str">
            <v>U14 FIG</v>
          </cell>
          <cell r="H112">
            <v>12</v>
          </cell>
          <cell r="J112">
            <v>10.199999999999999</v>
          </cell>
          <cell r="L112">
            <v>10.9</v>
          </cell>
          <cell r="N112">
            <v>12.3</v>
          </cell>
          <cell r="P112">
            <v>11</v>
          </cell>
          <cell r="T112">
            <v>0</v>
          </cell>
        </row>
        <row r="113">
          <cell r="B113">
            <v>61</v>
          </cell>
          <cell r="C113" t="str">
            <v>PACEY FOSTER</v>
          </cell>
          <cell r="D113" t="str">
            <v>HEATHROW</v>
          </cell>
          <cell r="G113" t="str">
            <v>U14 FIG</v>
          </cell>
          <cell r="H113">
            <v>12.3</v>
          </cell>
          <cell r="J113">
            <v>9.1</v>
          </cell>
          <cell r="L113">
            <v>11.6</v>
          </cell>
          <cell r="N113">
            <v>11.6</v>
          </cell>
          <cell r="P113">
            <v>10.3</v>
          </cell>
          <cell r="R113">
            <v>11.25</v>
          </cell>
          <cell r="T113">
            <v>0</v>
          </cell>
        </row>
        <row r="114">
          <cell r="B114">
            <v>62</v>
          </cell>
          <cell r="C114" t="str">
            <v>TRIGG DUDLEY</v>
          </cell>
          <cell r="D114" t="str">
            <v>HEATHROW</v>
          </cell>
          <cell r="G114" t="str">
            <v>U14 FIG</v>
          </cell>
          <cell r="H114">
            <v>12.1</v>
          </cell>
          <cell r="J114">
            <v>8.75</v>
          </cell>
          <cell r="L114">
            <v>10</v>
          </cell>
          <cell r="N114">
            <v>11.4</v>
          </cell>
          <cell r="P114">
            <v>11.8</v>
          </cell>
          <cell r="R114">
            <v>10.9</v>
          </cell>
          <cell r="T114">
            <v>0</v>
          </cell>
        </row>
        <row r="115">
          <cell r="B115">
            <v>63</v>
          </cell>
          <cell r="C115" t="str">
            <v>JAN VRBA</v>
          </cell>
          <cell r="D115" t="str">
            <v>PRAGUE</v>
          </cell>
          <cell r="G115" t="str">
            <v>U14 FIG</v>
          </cell>
          <cell r="H115">
            <v>10.5</v>
          </cell>
          <cell r="L115">
            <v>0</v>
          </cell>
          <cell r="N115">
            <v>10.9</v>
          </cell>
          <cell r="R115">
            <v>10.050000000000001</v>
          </cell>
          <cell r="T115">
            <v>0</v>
          </cell>
        </row>
        <row r="119">
          <cell r="B119">
            <v>64</v>
          </cell>
          <cell r="C119" t="str">
            <v>CALLUM ARCHER</v>
          </cell>
          <cell r="D119" t="str">
            <v>DYNAMO</v>
          </cell>
          <cell r="G119" t="str">
            <v>U16 FIG</v>
          </cell>
          <cell r="H119">
            <v>12.1</v>
          </cell>
          <cell r="J119">
            <v>4.8</v>
          </cell>
          <cell r="L119">
            <v>10.199999999999999</v>
          </cell>
          <cell r="N119">
            <v>11.8</v>
          </cell>
          <cell r="P119">
            <v>12.2</v>
          </cell>
          <cell r="R119">
            <v>10.199999999999999</v>
          </cell>
          <cell r="T119">
            <v>0</v>
          </cell>
        </row>
        <row r="120">
          <cell r="B120">
            <v>65</v>
          </cell>
          <cell r="C120" t="str">
            <v>WESLEY WONG</v>
          </cell>
          <cell r="D120" t="str">
            <v>DYNAMO</v>
          </cell>
          <cell r="G120" t="str">
            <v>U16 FIG</v>
          </cell>
          <cell r="H120">
            <v>10.9</v>
          </cell>
          <cell r="J120">
            <v>1.3</v>
          </cell>
          <cell r="L120">
            <v>10.8</v>
          </cell>
          <cell r="N120">
            <v>11.3</v>
          </cell>
          <cell r="P120">
            <v>0</v>
          </cell>
          <cell r="R120">
            <v>0</v>
          </cell>
          <cell r="T120">
            <v>0</v>
          </cell>
        </row>
        <row r="121">
          <cell r="B121">
            <v>66</v>
          </cell>
          <cell r="C121" t="str">
            <v>LUCA BRUNELLI</v>
          </cell>
          <cell r="D121" t="str">
            <v>HEATHROW</v>
          </cell>
          <cell r="G121" t="str">
            <v>U16 FIG</v>
          </cell>
          <cell r="H121">
            <v>11.7</v>
          </cell>
          <cell r="J121">
            <v>7.75</v>
          </cell>
          <cell r="L121">
            <v>11.6</v>
          </cell>
          <cell r="N121">
            <v>11.6</v>
          </cell>
          <cell r="P121">
            <v>12.2</v>
          </cell>
          <cell r="R121">
            <v>10.15</v>
          </cell>
          <cell r="T121">
            <v>0</v>
          </cell>
        </row>
        <row r="122">
          <cell r="B122">
            <v>67</v>
          </cell>
          <cell r="C122" t="str">
            <v>GRAHAM DAVIDSON</v>
          </cell>
          <cell r="D122" t="str">
            <v>PIPERSVALE</v>
          </cell>
          <cell r="G122" t="str">
            <v>U16 FIG</v>
          </cell>
          <cell r="H122">
            <v>10.9</v>
          </cell>
          <cell r="J122">
            <v>2</v>
          </cell>
          <cell r="L122">
            <v>9.5</v>
          </cell>
          <cell r="N122">
            <v>12.2</v>
          </cell>
          <cell r="P122">
            <v>5.3</v>
          </cell>
          <cell r="R122">
            <v>1.8</v>
          </cell>
          <cell r="T122">
            <v>0</v>
          </cell>
        </row>
        <row r="126">
          <cell r="B126">
            <v>68</v>
          </cell>
          <cell r="C126" t="str">
            <v>PHILIPP RAGAZZI</v>
          </cell>
          <cell r="D126" t="str">
            <v>AUSTRIA</v>
          </cell>
          <cell r="G126" t="str">
            <v>SENIOR FIG</v>
          </cell>
          <cell r="H126">
            <v>11.4</v>
          </cell>
          <cell r="J126">
            <v>2.2000000000000002</v>
          </cell>
          <cell r="L126">
            <v>9.9</v>
          </cell>
          <cell r="N126">
            <v>12.6</v>
          </cell>
          <cell r="P126">
            <v>10.6</v>
          </cell>
          <cell r="R126">
            <v>6.05</v>
          </cell>
          <cell r="T126">
            <v>0</v>
          </cell>
        </row>
        <row r="127">
          <cell r="B127">
            <v>71</v>
          </cell>
          <cell r="C127" t="str">
            <v>JAMES LEAVER</v>
          </cell>
          <cell r="D127" t="str">
            <v>PGC</v>
          </cell>
          <cell r="G127" t="str">
            <v>SENIOR FIG</v>
          </cell>
          <cell r="J127">
            <v>0</v>
          </cell>
          <cell r="L127">
            <v>12.5</v>
          </cell>
          <cell r="N127">
            <v>13.9</v>
          </cell>
          <cell r="P127">
            <v>13.1</v>
          </cell>
          <cell r="T127">
            <v>0</v>
          </cell>
        </row>
        <row r="128">
          <cell r="B128">
            <v>69</v>
          </cell>
          <cell r="C128" t="str">
            <v>COLTON DUDLEY</v>
          </cell>
          <cell r="D128" t="str">
            <v>HEATHROW</v>
          </cell>
          <cell r="G128" t="str">
            <v>SENIOR FIG</v>
          </cell>
          <cell r="H128">
            <v>12.5</v>
          </cell>
          <cell r="J128">
            <v>11.65</v>
          </cell>
          <cell r="L128">
            <v>11.5</v>
          </cell>
          <cell r="N128">
            <v>13.6</v>
          </cell>
          <cell r="P128">
            <v>12.2</v>
          </cell>
          <cell r="R128">
            <v>11.7</v>
          </cell>
          <cell r="T128">
            <v>0</v>
          </cell>
        </row>
        <row r="129">
          <cell r="B129">
            <v>70</v>
          </cell>
          <cell r="C129" t="str">
            <v>HARVEY WILLIAMS</v>
          </cell>
          <cell r="D129" t="str">
            <v>HEATHROW</v>
          </cell>
          <cell r="G129" t="str">
            <v>SENIOR FIG</v>
          </cell>
          <cell r="H129">
            <v>10.8</v>
          </cell>
          <cell r="J129">
            <v>6.7</v>
          </cell>
          <cell r="L129">
            <v>11.1</v>
          </cell>
          <cell r="N129">
            <v>13.2</v>
          </cell>
          <cell r="P129">
            <v>12.2</v>
          </cell>
          <cell r="R129">
            <v>10.75</v>
          </cell>
          <cell r="T12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0E8C-C3A4-C646-8A78-3BE8D9084A0D}">
  <sheetPr>
    <tabColor theme="9" tint="0.59999389629810485"/>
  </sheetPr>
  <dimension ref="A1:V157"/>
  <sheetViews>
    <sheetView tabSelected="1" workbookViewId="0">
      <selection activeCell="X26" sqref="X26"/>
    </sheetView>
  </sheetViews>
  <sheetFormatPr baseColWidth="10" defaultColWidth="8.83203125" defaultRowHeight="16" x14ac:dyDescent="0.2"/>
  <cols>
    <col min="2" max="2" width="28.5" customWidth="1"/>
    <col min="3" max="3" width="18.83203125" bestFit="1" customWidth="1"/>
    <col min="4" max="4" width="11.83203125" hidden="1" customWidth="1"/>
    <col min="5" max="5" width="0" hidden="1" customWidth="1"/>
    <col min="6" max="6" width="15.5" bestFit="1" customWidth="1"/>
    <col min="8" max="8" width="8.83203125" style="5"/>
    <col min="9" max="9" width="9.1640625" customWidth="1"/>
    <col min="10" max="10" width="9.1640625" style="5" customWidth="1"/>
    <col min="12" max="12" width="8.83203125" style="5"/>
    <col min="14" max="14" width="8.83203125" style="5"/>
    <col min="16" max="16" width="8.83203125" style="5"/>
    <col min="18" max="18" width="8.83203125" style="5"/>
    <col min="19" max="19" width="8.83203125" style="7"/>
    <col min="20" max="20" width="10" style="5" customWidth="1"/>
    <col min="22" max="22" width="10.5" style="5" customWidth="1"/>
  </cols>
  <sheetData>
    <row r="1" spans="1:22" ht="26" x14ac:dyDescent="0.3">
      <c r="A1" s="1"/>
      <c r="B1" s="2" t="s">
        <v>0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O1" s="6"/>
      <c r="Q1" s="6"/>
      <c r="U1" s="6"/>
    </row>
    <row r="2" spans="1:22" x14ac:dyDescent="0.2">
      <c r="A2" s="1"/>
      <c r="B2" s="1"/>
      <c r="C2" s="1"/>
      <c r="D2" s="5"/>
      <c r="E2" s="5"/>
      <c r="F2" s="5"/>
      <c r="G2" s="6"/>
      <c r="K2" s="6"/>
      <c r="M2" s="6"/>
      <c r="O2" s="6"/>
      <c r="Q2" s="6"/>
      <c r="U2" s="6"/>
    </row>
    <row r="3" spans="1:22" x14ac:dyDescent="0.2">
      <c r="A3" s="8" t="s">
        <v>1</v>
      </c>
      <c r="B3" s="1"/>
      <c r="C3" s="1"/>
      <c r="D3" s="5"/>
      <c r="E3" s="5"/>
      <c r="F3" s="5"/>
      <c r="G3" s="6"/>
      <c r="K3" s="6"/>
      <c r="M3" s="6"/>
      <c r="O3" s="6"/>
      <c r="Q3" s="6"/>
      <c r="U3" s="6"/>
    </row>
    <row r="4" spans="1:22" x14ac:dyDescent="0.2">
      <c r="A4" s="8"/>
      <c r="B4" s="1"/>
      <c r="C4" s="1"/>
      <c r="D4" s="5"/>
      <c r="E4" s="5"/>
      <c r="F4" s="5"/>
      <c r="G4" s="6"/>
      <c r="K4" s="6"/>
      <c r="M4" s="6"/>
      <c r="O4" s="6"/>
      <c r="Q4" s="6"/>
      <c r="U4" s="6"/>
    </row>
    <row r="5" spans="1:22" x14ac:dyDescent="0.2">
      <c r="A5" s="8" t="s">
        <v>2</v>
      </c>
      <c r="B5" s="9"/>
      <c r="C5" s="10"/>
      <c r="D5" s="11"/>
      <c r="E5" s="12"/>
      <c r="F5" s="13"/>
      <c r="G5" s="14"/>
      <c r="H5" s="15"/>
      <c r="I5" s="14"/>
      <c r="J5" s="15"/>
      <c r="K5" s="14"/>
      <c r="L5" s="15"/>
      <c r="M5" s="14"/>
      <c r="N5" s="15"/>
      <c r="O5" s="14"/>
      <c r="P5" s="15"/>
      <c r="Q5" s="14"/>
      <c r="R5" s="15"/>
      <c r="S5" s="14"/>
      <c r="T5" s="15"/>
      <c r="U5" s="16"/>
      <c r="V5" s="15"/>
    </row>
    <row r="6" spans="1:22" s="24" customFormat="1" ht="34" x14ac:dyDescent="0.2">
      <c r="A6" s="17" t="s">
        <v>3</v>
      </c>
      <c r="B6" s="17"/>
      <c r="C6" s="18" t="s">
        <v>4</v>
      </c>
      <c r="D6" s="18" t="s">
        <v>5</v>
      </c>
      <c r="E6" s="18" t="s">
        <v>6</v>
      </c>
      <c r="F6" s="19" t="s">
        <v>7</v>
      </c>
      <c r="G6" s="20" t="s">
        <v>8</v>
      </c>
      <c r="H6" s="21" t="s">
        <v>9</v>
      </c>
      <c r="I6" s="22" t="s">
        <v>10</v>
      </c>
      <c r="J6" s="21" t="s">
        <v>9</v>
      </c>
      <c r="K6" s="20" t="s">
        <v>11</v>
      </c>
      <c r="L6" s="21" t="s">
        <v>9</v>
      </c>
      <c r="M6" s="20" t="s">
        <v>12</v>
      </c>
      <c r="N6" s="21" t="s">
        <v>9</v>
      </c>
      <c r="O6" s="20" t="s">
        <v>13</v>
      </c>
      <c r="P6" s="21" t="s">
        <v>9</v>
      </c>
      <c r="Q6" s="20" t="s">
        <v>14</v>
      </c>
      <c r="R6" s="21" t="s">
        <v>9</v>
      </c>
      <c r="S6" s="23" t="s">
        <v>15</v>
      </c>
      <c r="T6" s="21" t="s">
        <v>9</v>
      </c>
      <c r="U6" s="20" t="s">
        <v>16</v>
      </c>
      <c r="V6" s="21" t="s">
        <v>9</v>
      </c>
    </row>
    <row r="7" spans="1:22" x14ac:dyDescent="0.2">
      <c r="A7" s="25">
        <f>'[1]GYMNASTS RUNNING ORDER '!B44</f>
        <v>26</v>
      </c>
      <c r="B7" s="26" t="str">
        <f>'[1]GYMNASTS RUNNING ORDER '!C44</f>
        <v>ARLO HEMMING</v>
      </c>
      <c r="C7" s="27" t="str">
        <f>'[1]GYMNASTS RUNNING ORDER '!D44</f>
        <v>RAANS</v>
      </c>
      <c r="D7" s="28"/>
      <c r="E7" s="29"/>
      <c r="F7" s="30" t="str">
        <f>'[1]GYMNASTS RUNNING ORDER '!G44</f>
        <v>PRE CLUB 1</v>
      </c>
      <c r="G7" s="31">
        <f>'[1]GYMNASTS RUNNING ORDER '!H44</f>
        <v>8.5</v>
      </c>
      <c r="H7" s="32">
        <f>RANK(G7,$G$7:$G$21,0)</f>
        <v>8</v>
      </c>
      <c r="I7" s="31">
        <f>'[1]GYMNASTS RUNNING ORDER '!J44</f>
        <v>8.6</v>
      </c>
      <c r="J7" s="32">
        <f>RANK(I7,$I$7:$I$20,0)</f>
        <v>3</v>
      </c>
      <c r="K7" s="31">
        <f>'[1]GYMNASTS RUNNING ORDER '!L44</f>
        <v>7.3</v>
      </c>
      <c r="L7" s="32">
        <f>RANK(K7,$K$7:$K$20,0)</f>
        <v>5</v>
      </c>
      <c r="M7" s="31">
        <f>'[1]GYMNASTS RUNNING ORDER '!N44</f>
        <v>9.1</v>
      </c>
      <c r="N7" s="32">
        <f>RANK(M7,$M$7:$M$20,0)</f>
        <v>10</v>
      </c>
      <c r="O7" s="31">
        <f>'[1]GYMNASTS RUNNING ORDER '!P44</f>
        <v>7.3</v>
      </c>
      <c r="P7" s="32">
        <f>RANK(O7,$O$7:$O$20)</f>
        <v>9</v>
      </c>
      <c r="Q7" s="31">
        <f>'[1]GYMNASTS RUNNING ORDER '!R44</f>
        <v>8.1999999999999993</v>
      </c>
      <c r="R7" s="32">
        <f t="shared" ref="R7:R8" si="0">RANK(Q7,$Q$7:$Q$20)</f>
        <v>7</v>
      </c>
      <c r="S7" s="31">
        <f>'[1]GYMNASTS RUNNING ORDER '!T44</f>
        <v>5.4</v>
      </c>
      <c r="T7" s="32">
        <f t="shared" ref="T7:T8" si="1">RANK(S7,$S$7:$S$20,0)</f>
        <v>12</v>
      </c>
      <c r="U7" s="33">
        <f t="shared" ref="U7:U20" si="2">G7+I7+K7+M7+O7+Q7+S7</f>
        <v>54.4</v>
      </c>
      <c r="V7" s="32">
        <f t="shared" ref="V7:V8" si="3">RANK(U7,$U$7:$U$20,0)</f>
        <v>6</v>
      </c>
    </row>
    <row r="8" spans="1:22" x14ac:dyDescent="0.2">
      <c r="A8" s="25">
        <f>'[1]GYMNASTS RUNNING ORDER '!B45</f>
        <v>27</v>
      </c>
      <c r="B8" s="26" t="str">
        <f>'[1]GYMNASTS RUNNING ORDER '!C45</f>
        <v>NOAH TAYLOR</v>
      </c>
      <c r="C8" s="27" t="str">
        <f>'[1]GYMNASTS RUNNING ORDER '!D45</f>
        <v>RAANS</v>
      </c>
      <c r="D8" s="28"/>
      <c r="E8" s="29"/>
      <c r="F8" s="30" t="str">
        <f>'[1]GYMNASTS RUNNING ORDER '!G45</f>
        <v>PRE CLUB 1</v>
      </c>
      <c r="G8" s="31">
        <f>'[1]GYMNASTS RUNNING ORDER '!H45</f>
        <v>9</v>
      </c>
      <c r="H8" s="32">
        <f>RANK(G8,$G$7:$G$20,0)</f>
        <v>2</v>
      </c>
      <c r="I8" s="31">
        <f>'[1]GYMNASTS RUNNING ORDER '!J45</f>
        <v>6</v>
      </c>
      <c r="J8" s="32">
        <f t="shared" ref="J8:J20" si="4">RANK(I8,$I$7:$I$20,0)</f>
        <v>8</v>
      </c>
      <c r="K8" s="31">
        <f>'[1]GYMNASTS RUNNING ORDER '!L45</f>
        <v>6.5</v>
      </c>
      <c r="L8" s="32">
        <f t="shared" ref="L8:L20" si="5">RANK(K8,$K$7:$K$20,0)</f>
        <v>7</v>
      </c>
      <c r="M8" s="31">
        <f>'[1]GYMNASTS RUNNING ORDER '!N45</f>
        <v>9.3000000000000007</v>
      </c>
      <c r="N8" s="32">
        <f t="shared" ref="N8:N20" si="6">RANK(M8,$M$7:$M$20,0)</f>
        <v>7</v>
      </c>
      <c r="O8" s="31">
        <f>'[1]GYMNASTS RUNNING ORDER '!P45</f>
        <v>7.6</v>
      </c>
      <c r="P8" s="32">
        <f>RANK(O8,$O$7:$O$20)</f>
        <v>5</v>
      </c>
      <c r="Q8" s="31">
        <f>'[1]GYMNASTS RUNNING ORDER '!R45</f>
        <v>8.35</v>
      </c>
      <c r="R8" s="32">
        <f t="shared" si="0"/>
        <v>6</v>
      </c>
      <c r="S8" s="31">
        <f>'[1]GYMNASTS RUNNING ORDER '!T45</f>
        <v>6</v>
      </c>
      <c r="T8" s="32">
        <f t="shared" si="1"/>
        <v>6</v>
      </c>
      <c r="U8" s="33">
        <f t="shared" si="2"/>
        <v>52.75</v>
      </c>
      <c r="V8" s="32">
        <f t="shared" si="3"/>
        <v>8</v>
      </c>
    </row>
    <row r="9" spans="1:22" x14ac:dyDescent="0.2">
      <c r="A9" s="25">
        <f>'[1]GYMNASTS RUNNING ORDER '!B46</f>
        <v>28</v>
      </c>
      <c r="B9" s="26" t="str">
        <f>'[1]GYMNASTS RUNNING ORDER '!C46</f>
        <v>ARCHIE THYNNE</v>
      </c>
      <c r="C9" s="27" t="str">
        <f>'[1]GYMNASTS RUNNING ORDER '!D46</f>
        <v>BASINGSTOKE</v>
      </c>
      <c r="D9" s="28"/>
      <c r="E9" s="29"/>
      <c r="F9" s="30" t="str">
        <f>'[1]GYMNASTS RUNNING ORDER '!G46</f>
        <v>PRE CLUB 1</v>
      </c>
      <c r="G9" s="31">
        <f>'[1]GYMNASTS RUNNING ORDER '!H46</f>
        <v>8.8000000000000007</v>
      </c>
      <c r="H9" s="32">
        <f t="shared" ref="H9:H20" si="7">RANK(G9,$G$7:$G$20,0)</f>
        <v>6</v>
      </c>
      <c r="I9" s="31">
        <f>'[1]GYMNASTS RUNNING ORDER '!J46</f>
        <v>7</v>
      </c>
      <c r="J9" s="32">
        <f t="shared" si="4"/>
        <v>6</v>
      </c>
      <c r="K9" s="31">
        <f>'[1]GYMNASTS RUNNING ORDER '!L46</f>
        <v>6.4</v>
      </c>
      <c r="L9" s="32">
        <f t="shared" si="5"/>
        <v>9</v>
      </c>
      <c r="M9" s="31">
        <f>'[1]GYMNASTS RUNNING ORDER '!N46</f>
        <v>9.5</v>
      </c>
      <c r="N9" s="32">
        <f t="shared" si="6"/>
        <v>4</v>
      </c>
      <c r="O9" s="31">
        <f>'[1]GYMNASTS RUNNING ORDER '!P46</f>
        <v>6.7</v>
      </c>
      <c r="P9" s="32">
        <f t="shared" ref="P9:P20" si="8">RANK(O9,$O$7:$O$20)</f>
        <v>13</v>
      </c>
      <c r="Q9" s="31">
        <f>'[1]GYMNASTS RUNNING ORDER '!R46</f>
        <v>8.6</v>
      </c>
      <c r="R9" s="32">
        <f>RANK(Q9,$Q$7:$Q$20)</f>
        <v>4</v>
      </c>
      <c r="S9" s="31">
        <f>'[1]GYMNASTS RUNNING ORDER '!T46</f>
        <v>7.65</v>
      </c>
      <c r="T9" s="32">
        <f>RANK(S9,$S$7:$S$20,0)</f>
        <v>1</v>
      </c>
      <c r="U9" s="33">
        <f t="shared" si="2"/>
        <v>54.650000000000006</v>
      </c>
      <c r="V9" s="32">
        <f>RANK(U9,$U$7:$U$20,0)</f>
        <v>4</v>
      </c>
    </row>
    <row r="10" spans="1:22" x14ac:dyDescent="0.2">
      <c r="A10" s="25">
        <f>'[1]GYMNASTS RUNNING ORDER '!B47</f>
        <v>29</v>
      </c>
      <c r="B10" s="26" t="str">
        <f>'[1]GYMNASTS RUNNING ORDER '!C47</f>
        <v>CARTER HENDERSON</v>
      </c>
      <c r="C10" s="27" t="str">
        <f>'[1]GYMNASTS RUNNING ORDER '!D47</f>
        <v>BASINGSTOKE</v>
      </c>
      <c r="D10" s="28"/>
      <c r="E10" s="29"/>
      <c r="F10" s="30" t="str">
        <f>'[1]GYMNASTS RUNNING ORDER '!G47</f>
        <v>PRE CLUB 1</v>
      </c>
      <c r="G10" s="31">
        <f>'[1]GYMNASTS RUNNING ORDER '!H47</f>
        <v>8.85</v>
      </c>
      <c r="H10" s="32">
        <f t="shared" si="7"/>
        <v>5</v>
      </c>
      <c r="I10" s="31">
        <f>'[1]GYMNASTS RUNNING ORDER '!J47</f>
        <v>9.1999999999999993</v>
      </c>
      <c r="J10" s="32">
        <f t="shared" si="4"/>
        <v>2</v>
      </c>
      <c r="K10" s="31">
        <f>'[1]GYMNASTS RUNNING ORDER '!L47</f>
        <v>6.1</v>
      </c>
      <c r="L10" s="32">
        <f t="shared" si="5"/>
        <v>11</v>
      </c>
      <c r="M10" s="31">
        <f>'[1]GYMNASTS RUNNING ORDER '!N47</f>
        <v>9.6</v>
      </c>
      <c r="N10" s="32">
        <f t="shared" si="6"/>
        <v>3</v>
      </c>
      <c r="O10" s="31">
        <f>'[1]GYMNASTS RUNNING ORDER '!P47</f>
        <v>7.4</v>
      </c>
      <c r="P10" s="32">
        <f t="shared" si="8"/>
        <v>8</v>
      </c>
      <c r="Q10" s="31">
        <f>'[1]GYMNASTS RUNNING ORDER '!R47</f>
        <v>7.65</v>
      </c>
      <c r="R10" s="32">
        <f t="shared" ref="R10:R20" si="9">RANK(Q10,$Q$7:$Q$20)</f>
        <v>11</v>
      </c>
      <c r="S10" s="31">
        <f>'[1]GYMNASTS RUNNING ORDER '!T47</f>
        <v>5.7</v>
      </c>
      <c r="T10" s="32">
        <f t="shared" ref="T10:T20" si="10">RANK(S10,$S$7:$S$20,0)</f>
        <v>8</v>
      </c>
      <c r="U10" s="33">
        <f t="shared" si="2"/>
        <v>54.5</v>
      </c>
      <c r="V10" s="32">
        <f t="shared" ref="V10:V20" si="11">RANK(U10,$U$7:$U$20,0)</f>
        <v>5</v>
      </c>
    </row>
    <row r="11" spans="1:22" x14ac:dyDescent="0.2">
      <c r="A11" s="25">
        <f>'[1]GYMNASTS RUNNING ORDER '!B48</f>
        <v>30</v>
      </c>
      <c r="B11" s="26" t="str">
        <f>'[1]GYMNASTS RUNNING ORDER '!C48</f>
        <v>CHARLIE BERWICK</v>
      </c>
      <c r="C11" s="27" t="str">
        <f>'[1]GYMNASTS RUNNING ORDER '!D48</f>
        <v>BASINGSTOKE</v>
      </c>
      <c r="D11" s="28"/>
      <c r="E11" s="29"/>
      <c r="F11" s="30" t="str">
        <f>'[1]GYMNASTS RUNNING ORDER '!G48</f>
        <v>PRE CLUB 1</v>
      </c>
      <c r="G11" s="31">
        <f>'[1]GYMNASTS RUNNING ORDER '!H48</f>
        <v>8.9</v>
      </c>
      <c r="H11" s="32">
        <f t="shared" si="7"/>
        <v>4</v>
      </c>
      <c r="I11" s="31">
        <f>'[1]GYMNASTS RUNNING ORDER '!J48</f>
        <v>5.0999999999999996</v>
      </c>
      <c r="J11" s="32">
        <f t="shared" si="4"/>
        <v>10</v>
      </c>
      <c r="K11" s="31">
        <f>'[1]GYMNASTS RUNNING ORDER '!L48</f>
        <v>6</v>
      </c>
      <c r="L11" s="32">
        <f t="shared" si="5"/>
        <v>13</v>
      </c>
      <c r="M11" s="31">
        <f>'[1]GYMNASTS RUNNING ORDER '!N48</f>
        <v>9.4</v>
      </c>
      <c r="N11" s="32">
        <f t="shared" si="6"/>
        <v>5</v>
      </c>
      <c r="O11" s="31">
        <f>'[1]GYMNASTS RUNNING ORDER '!P48</f>
        <v>6.9</v>
      </c>
      <c r="P11" s="32">
        <f t="shared" si="8"/>
        <v>11</v>
      </c>
      <c r="Q11" s="31">
        <f>'[1]GYMNASTS RUNNING ORDER '!R48</f>
        <v>7.1</v>
      </c>
      <c r="R11" s="32">
        <f t="shared" si="9"/>
        <v>13</v>
      </c>
      <c r="S11" s="31">
        <f>'[1]GYMNASTS RUNNING ORDER '!T48</f>
        <v>5.45</v>
      </c>
      <c r="T11" s="32">
        <f t="shared" si="10"/>
        <v>10</v>
      </c>
      <c r="U11" s="33">
        <f t="shared" si="2"/>
        <v>48.85</v>
      </c>
      <c r="V11" s="32">
        <f t="shared" si="11"/>
        <v>11</v>
      </c>
    </row>
    <row r="12" spans="1:22" x14ac:dyDescent="0.2">
      <c r="A12" s="25">
        <f>'[1]GYMNASTS RUNNING ORDER '!B49</f>
        <v>31</v>
      </c>
      <c r="B12" s="26" t="str">
        <f>'[1]GYMNASTS RUNNING ORDER '!C49</f>
        <v>ROHAN CELION</v>
      </c>
      <c r="C12" s="27" t="str">
        <f>'[1]GYMNASTS RUNNING ORDER '!D49</f>
        <v>BASINGSTOKE</v>
      </c>
      <c r="D12" s="28"/>
      <c r="E12" s="29"/>
      <c r="F12" s="30" t="str">
        <f>'[1]GYMNASTS RUNNING ORDER '!G49</f>
        <v>PRE CLUB 1</v>
      </c>
      <c r="G12" s="31">
        <f>'[1]GYMNASTS RUNNING ORDER '!H49</f>
        <v>9.4</v>
      </c>
      <c r="H12" s="32">
        <f t="shared" si="7"/>
        <v>1</v>
      </c>
      <c r="I12" s="31">
        <f>'[1]GYMNASTS RUNNING ORDER '!J49</f>
        <v>9.6</v>
      </c>
      <c r="J12" s="32">
        <f t="shared" si="4"/>
        <v>1</v>
      </c>
      <c r="K12" s="31">
        <f>'[1]GYMNASTS RUNNING ORDER '!L49</f>
        <v>9.1</v>
      </c>
      <c r="L12" s="32">
        <f t="shared" si="5"/>
        <v>1</v>
      </c>
      <c r="M12" s="31">
        <f>'[1]GYMNASTS RUNNING ORDER '!N49</f>
        <v>9.8000000000000007</v>
      </c>
      <c r="N12" s="32">
        <f t="shared" si="6"/>
        <v>1</v>
      </c>
      <c r="O12" s="31">
        <f>'[1]GYMNASTS RUNNING ORDER '!P49</f>
        <v>8.6999999999999993</v>
      </c>
      <c r="P12" s="32">
        <f t="shared" si="8"/>
        <v>2</v>
      </c>
      <c r="Q12" s="31">
        <f>'[1]GYMNASTS RUNNING ORDER '!R49</f>
        <v>9.1999999999999993</v>
      </c>
      <c r="R12" s="32">
        <f t="shared" si="9"/>
        <v>2</v>
      </c>
      <c r="S12" s="31">
        <f>'[1]GYMNASTS RUNNING ORDER '!T49</f>
        <v>7.4</v>
      </c>
      <c r="T12" s="32">
        <f t="shared" si="10"/>
        <v>4</v>
      </c>
      <c r="U12" s="33">
        <f t="shared" si="2"/>
        <v>63.20000000000001</v>
      </c>
      <c r="V12" s="32">
        <f t="shared" si="11"/>
        <v>1</v>
      </c>
    </row>
    <row r="13" spans="1:22" x14ac:dyDescent="0.2">
      <c r="A13" s="25">
        <f>'[1]GYMNASTS RUNNING ORDER '!B50</f>
        <v>32</v>
      </c>
      <c r="B13" s="26" t="str">
        <f>'[1]GYMNASTS RUNNING ORDER '!C50</f>
        <v>ALEXANDER HERHEL</v>
      </c>
      <c r="C13" s="27" t="str">
        <f>'[1]GYMNASTS RUNNING ORDER '!D50</f>
        <v>BASINGSTOKE</v>
      </c>
      <c r="D13" s="28"/>
      <c r="E13" s="29"/>
      <c r="F13" s="30" t="str">
        <f>'[1]GYMNASTS RUNNING ORDER '!G50</f>
        <v>PRE CLUB 1</v>
      </c>
      <c r="G13" s="31">
        <f>'[1]GYMNASTS RUNNING ORDER '!H50</f>
        <v>8.4</v>
      </c>
      <c r="H13" s="32">
        <f t="shared" si="7"/>
        <v>9</v>
      </c>
      <c r="I13" s="31">
        <f>'[1]GYMNASTS RUNNING ORDER '!J50</f>
        <v>6.9</v>
      </c>
      <c r="J13" s="32">
        <f t="shared" si="4"/>
        <v>7</v>
      </c>
      <c r="K13" s="31">
        <f>'[1]GYMNASTS RUNNING ORDER '!L50</f>
        <v>6.6</v>
      </c>
      <c r="L13" s="32">
        <f t="shared" si="5"/>
        <v>6</v>
      </c>
      <c r="M13" s="31">
        <f>'[1]GYMNASTS RUNNING ORDER '!N50</f>
        <v>9.3000000000000007</v>
      </c>
      <c r="N13" s="32">
        <f t="shared" si="6"/>
        <v>7</v>
      </c>
      <c r="O13" s="31">
        <f>'[1]GYMNASTS RUNNING ORDER '!P50</f>
        <v>6.8</v>
      </c>
      <c r="P13" s="32">
        <f t="shared" si="8"/>
        <v>12</v>
      </c>
      <c r="Q13" s="31">
        <f>'[1]GYMNASTS RUNNING ORDER '!R50</f>
        <v>7.85</v>
      </c>
      <c r="R13" s="32">
        <f t="shared" si="9"/>
        <v>10</v>
      </c>
      <c r="S13" s="31">
        <f>'[1]GYMNASTS RUNNING ORDER '!T50</f>
        <v>5.45</v>
      </c>
      <c r="T13" s="32">
        <f t="shared" si="10"/>
        <v>10</v>
      </c>
      <c r="U13" s="33">
        <f t="shared" si="2"/>
        <v>51.300000000000004</v>
      </c>
      <c r="V13" s="32">
        <f t="shared" si="11"/>
        <v>9</v>
      </c>
    </row>
    <row r="14" spans="1:22" x14ac:dyDescent="0.2">
      <c r="A14" s="25">
        <f>'[1]GYMNASTS RUNNING ORDER '!B54</f>
        <v>33</v>
      </c>
      <c r="B14" s="26" t="str">
        <f>'[1]GYMNASTS RUNNING ORDER '!C54</f>
        <v>JENSEN REDMAN</v>
      </c>
      <c r="C14" s="27" t="str">
        <f>'[1]GYMNASTS RUNNING ORDER '!D54</f>
        <v>PGC</v>
      </c>
      <c r="D14" s="28"/>
      <c r="E14" s="29"/>
      <c r="F14" s="30" t="str">
        <f>'[1]GYMNASTS RUNNING ORDER '!G54</f>
        <v>PRE CLUB 1</v>
      </c>
      <c r="G14" s="31">
        <f>'[1]GYMNASTS RUNNING ORDER '!H54</f>
        <v>8.6</v>
      </c>
      <c r="H14" s="32">
        <f t="shared" si="7"/>
        <v>7</v>
      </c>
      <c r="I14" s="31">
        <f>'[1]GYMNASTS RUNNING ORDER '!J54</f>
        <v>4.3</v>
      </c>
      <c r="J14" s="32">
        <f t="shared" si="4"/>
        <v>11</v>
      </c>
      <c r="K14" s="31">
        <f>'[1]GYMNASTS RUNNING ORDER '!L54</f>
        <v>7.75</v>
      </c>
      <c r="L14" s="32">
        <f t="shared" si="5"/>
        <v>4</v>
      </c>
      <c r="M14" s="31">
        <f>'[1]GYMNASTS RUNNING ORDER '!N54</f>
        <v>8.9</v>
      </c>
      <c r="N14" s="32">
        <f t="shared" si="6"/>
        <v>12</v>
      </c>
      <c r="O14" s="31">
        <f>'[1]GYMNASTS RUNNING ORDER '!P54</f>
        <v>8.4</v>
      </c>
      <c r="P14" s="32">
        <f t="shared" si="8"/>
        <v>4</v>
      </c>
      <c r="Q14" s="31">
        <f>'[1]GYMNASTS RUNNING ORDER '!R54</f>
        <v>8.6999999999999993</v>
      </c>
      <c r="R14" s="32">
        <f t="shared" si="9"/>
        <v>3</v>
      </c>
      <c r="S14" s="31">
        <f>'[1]GYMNASTS RUNNING ORDER '!T54</f>
        <v>7.5</v>
      </c>
      <c r="T14" s="32">
        <f t="shared" si="10"/>
        <v>3</v>
      </c>
      <c r="U14" s="33">
        <f t="shared" si="2"/>
        <v>54.149999999999991</v>
      </c>
      <c r="V14" s="32">
        <f t="shared" si="11"/>
        <v>7</v>
      </c>
    </row>
    <row r="15" spans="1:22" x14ac:dyDescent="0.2">
      <c r="A15" s="25">
        <f>'[1]GYMNASTS RUNNING ORDER '!B55</f>
        <v>34</v>
      </c>
      <c r="B15" s="26" t="str">
        <f>'[1]GYMNASTS RUNNING ORDER '!C55</f>
        <v>KIERAN HARRIS</v>
      </c>
      <c r="C15" s="27" t="str">
        <f>'[1]GYMNASTS RUNNING ORDER '!D55</f>
        <v>PGC</v>
      </c>
      <c r="D15" s="28"/>
      <c r="E15" s="29"/>
      <c r="F15" s="30" t="str">
        <f>'[1]GYMNASTS RUNNING ORDER '!G55</f>
        <v>PRE CLUB 1</v>
      </c>
      <c r="G15" s="31">
        <f>'[1]GYMNASTS RUNNING ORDER '!H55</f>
        <v>8.9499999999999993</v>
      </c>
      <c r="H15" s="32">
        <f t="shared" si="7"/>
        <v>3</v>
      </c>
      <c r="I15" s="31">
        <f>'[1]GYMNASTS RUNNING ORDER '!J55</f>
        <v>7.6</v>
      </c>
      <c r="J15" s="32">
        <f t="shared" si="4"/>
        <v>5</v>
      </c>
      <c r="K15" s="31">
        <f>'[1]GYMNASTS RUNNING ORDER '!L55</f>
        <v>8.8000000000000007</v>
      </c>
      <c r="L15" s="32">
        <f t="shared" si="5"/>
        <v>3</v>
      </c>
      <c r="M15" s="31">
        <f>'[1]GYMNASTS RUNNING ORDER '!N55</f>
        <v>9.3000000000000007</v>
      </c>
      <c r="N15" s="32">
        <f t="shared" si="6"/>
        <v>7</v>
      </c>
      <c r="O15" s="31">
        <f>'[1]GYMNASTS RUNNING ORDER '!P55</f>
        <v>8.6</v>
      </c>
      <c r="P15" s="32">
        <f t="shared" si="8"/>
        <v>3</v>
      </c>
      <c r="Q15" s="31">
        <f>'[1]GYMNASTS RUNNING ORDER '!R55</f>
        <v>8.5500000000000007</v>
      </c>
      <c r="R15" s="32">
        <f t="shared" si="9"/>
        <v>5</v>
      </c>
      <c r="S15" s="31">
        <f>'[1]GYMNASTS RUNNING ORDER '!T55</f>
        <v>7.65</v>
      </c>
      <c r="T15" s="32">
        <f t="shared" si="10"/>
        <v>1</v>
      </c>
      <c r="U15" s="33">
        <f t="shared" si="2"/>
        <v>59.449999999999996</v>
      </c>
      <c r="V15" s="32">
        <f t="shared" si="11"/>
        <v>2</v>
      </c>
    </row>
    <row r="16" spans="1:22" x14ac:dyDescent="0.2">
      <c r="A16" s="25">
        <f>'[1]GYMNASTS RUNNING ORDER '!B56</f>
        <v>35</v>
      </c>
      <c r="B16" s="26" t="str">
        <f>'[1]GYMNASTS RUNNING ORDER '!C56</f>
        <v>LEO SWANN</v>
      </c>
      <c r="C16" s="27" t="str">
        <f>'[1]GYMNASTS RUNNING ORDER '!D56</f>
        <v>PGC</v>
      </c>
      <c r="D16" s="28"/>
      <c r="E16" s="29"/>
      <c r="F16" s="30" t="str">
        <f>'[1]GYMNASTS RUNNING ORDER '!G56</f>
        <v>PRE CLUB 1</v>
      </c>
      <c r="G16" s="31">
        <f>'[1]GYMNASTS RUNNING ORDER '!H56</f>
        <v>7.3</v>
      </c>
      <c r="H16" s="32">
        <f t="shared" si="7"/>
        <v>14</v>
      </c>
      <c r="I16" s="31">
        <f>'[1]GYMNASTS RUNNING ORDER '!J56</f>
        <v>5.6</v>
      </c>
      <c r="J16" s="32">
        <f t="shared" si="4"/>
        <v>9</v>
      </c>
      <c r="K16" s="31">
        <f>'[1]GYMNASTS RUNNING ORDER '!L56</f>
        <v>9</v>
      </c>
      <c r="L16" s="32">
        <f t="shared" si="5"/>
        <v>2</v>
      </c>
      <c r="M16" s="31">
        <f>'[1]GYMNASTS RUNNING ORDER '!N56</f>
        <v>9.4</v>
      </c>
      <c r="N16" s="32">
        <f t="shared" si="6"/>
        <v>5</v>
      </c>
      <c r="O16" s="31">
        <f>'[1]GYMNASTS RUNNING ORDER '!P56</f>
        <v>8.8000000000000007</v>
      </c>
      <c r="P16" s="32">
        <f t="shared" si="8"/>
        <v>1</v>
      </c>
      <c r="Q16" s="31">
        <f>'[1]GYMNASTS RUNNING ORDER '!R56</f>
        <v>9.35</v>
      </c>
      <c r="R16" s="32">
        <f t="shared" si="9"/>
        <v>1</v>
      </c>
      <c r="S16" s="31">
        <f>'[1]GYMNASTS RUNNING ORDER '!T56</f>
        <v>7</v>
      </c>
      <c r="T16" s="32">
        <f t="shared" si="10"/>
        <v>5</v>
      </c>
      <c r="U16" s="33">
        <f t="shared" si="2"/>
        <v>56.449999999999996</v>
      </c>
      <c r="V16" s="32">
        <f t="shared" si="11"/>
        <v>3</v>
      </c>
    </row>
    <row r="17" spans="1:22" x14ac:dyDescent="0.2">
      <c r="A17" s="25">
        <f>'[1]GYMNASTS RUNNING ORDER '!B57</f>
        <v>36</v>
      </c>
      <c r="B17" s="26" t="str">
        <f>'[1]GYMNASTS RUNNING ORDER '!C57</f>
        <v>RILEY GRANT</v>
      </c>
      <c r="C17" s="27" t="str">
        <f>'[1]GYMNASTS RUNNING ORDER '!D57</f>
        <v>PGC</v>
      </c>
      <c r="D17" s="28"/>
      <c r="E17" s="29"/>
      <c r="F17" s="30" t="str">
        <f>'[1]GYMNASTS RUNNING ORDER '!G57</f>
        <v>PRE CLUB 1</v>
      </c>
      <c r="G17" s="31">
        <f>'[1]GYMNASTS RUNNING ORDER '!H57</f>
        <v>7.4</v>
      </c>
      <c r="H17" s="32">
        <f t="shared" si="7"/>
        <v>13</v>
      </c>
      <c r="I17" s="31">
        <f>'[1]GYMNASTS RUNNING ORDER '!J57</f>
        <v>2.9</v>
      </c>
      <c r="J17" s="32">
        <f t="shared" si="4"/>
        <v>13</v>
      </c>
      <c r="K17" s="31">
        <f>'[1]GYMNASTS RUNNING ORDER '!L57</f>
        <v>6.1</v>
      </c>
      <c r="L17" s="32">
        <f t="shared" si="5"/>
        <v>11</v>
      </c>
      <c r="M17" s="31">
        <f>'[1]GYMNASTS RUNNING ORDER '!N57</f>
        <v>9.6999999999999993</v>
      </c>
      <c r="N17" s="32">
        <f t="shared" si="6"/>
        <v>2</v>
      </c>
      <c r="O17" s="31">
        <f>'[1]GYMNASTS RUNNING ORDER '!P57</f>
        <v>7.1</v>
      </c>
      <c r="P17" s="32">
        <f t="shared" si="8"/>
        <v>10</v>
      </c>
      <c r="Q17" s="31">
        <f>'[1]GYMNASTS RUNNING ORDER '!R57</f>
        <v>8.1</v>
      </c>
      <c r="R17" s="32">
        <f t="shared" si="9"/>
        <v>8</v>
      </c>
      <c r="S17" s="31">
        <f>'[1]GYMNASTS RUNNING ORDER '!T57</f>
        <v>5.65</v>
      </c>
      <c r="T17" s="32">
        <f t="shared" si="10"/>
        <v>9</v>
      </c>
      <c r="U17" s="33">
        <f t="shared" si="2"/>
        <v>46.949999999999996</v>
      </c>
      <c r="V17" s="32">
        <f t="shared" si="11"/>
        <v>12</v>
      </c>
    </row>
    <row r="18" spans="1:22" x14ac:dyDescent="0.2">
      <c r="A18" s="25">
        <f>'[1]GYMNASTS RUNNING ORDER '!B58</f>
        <v>37</v>
      </c>
      <c r="B18" s="26" t="str">
        <f>'[1]GYMNASTS RUNNING ORDER '!C58</f>
        <v>ERIC TECKLENBURG</v>
      </c>
      <c r="C18" s="27" t="str">
        <f>'[1]GYMNASTS RUNNING ORDER '!D58</f>
        <v>AUSTRIA</v>
      </c>
      <c r="D18" s="28"/>
      <c r="E18" s="29"/>
      <c r="F18" s="30" t="str">
        <f>'[1]GYMNASTS RUNNING ORDER '!G58</f>
        <v>PRE CLUB 1</v>
      </c>
      <c r="G18" s="31">
        <f>'[1]GYMNASTS RUNNING ORDER '!H58</f>
        <v>8.25</v>
      </c>
      <c r="H18" s="32">
        <f t="shared" si="7"/>
        <v>10</v>
      </c>
      <c r="I18" s="31">
        <f>'[1]GYMNASTS RUNNING ORDER '!J58</f>
        <v>7.8</v>
      </c>
      <c r="J18" s="32">
        <f t="shared" si="4"/>
        <v>4</v>
      </c>
      <c r="K18" s="31">
        <f>'[1]GYMNASTS RUNNING ORDER '!L58</f>
        <v>6.5</v>
      </c>
      <c r="L18" s="32">
        <f t="shared" si="5"/>
        <v>7</v>
      </c>
      <c r="M18" s="31">
        <f>'[1]GYMNASTS RUNNING ORDER '!N58</f>
        <v>9.1</v>
      </c>
      <c r="N18" s="32">
        <f t="shared" si="6"/>
        <v>10</v>
      </c>
      <c r="O18" s="31">
        <f>'[1]GYMNASTS RUNNING ORDER '!P58</f>
        <v>7.5</v>
      </c>
      <c r="P18" s="32">
        <f t="shared" si="8"/>
        <v>7</v>
      </c>
      <c r="Q18" s="31">
        <f>'[1]GYMNASTS RUNNING ORDER '!R58</f>
        <v>7.15</v>
      </c>
      <c r="R18" s="32">
        <f t="shared" si="9"/>
        <v>12</v>
      </c>
      <c r="S18" s="31">
        <f>'[1]GYMNASTS RUNNING ORDER '!T58</f>
        <v>4.8499999999999996</v>
      </c>
      <c r="T18" s="32">
        <f t="shared" si="10"/>
        <v>13</v>
      </c>
      <c r="U18" s="33">
        <f t="shared" si="2"/>
        <v>51.15</v>
      </c>
      <c r="V18" s="32">
        <f t="shared" si="11"/>
        <v>10</v>
      </c>
    </row>
    <row r="19" spans="1:22" x14ac:dyDescent="0.2">
      <c r="A19" s="25">
        <f>'[1]GYMNASTS RUNNING ORDER '!B59</f>
        <v>38</v>
      </c>
      <c r="B19" s="26" t="str">
        <f>'[1]GYMNASTS RUNNING ORDER '!C59</f>
        <v>FELIX SCHAITER</v>
      </c>
      <c r="C19" s="27" t="str">
        <f>'[1]GYMNASTS RUNNING ORDER '!D59</f>
        <v>AUSTRIA</v>
      </c>
      <c r="D19" s="28"/>
      <c r="E19" s="29"/>
      <c r="F19" s="30" t="str">
        <f>'[1]GYMNASTS RUNNING ORDER '!G59</f>
        <v>PRE CLUB 1</v>
      </c>
      <c r="G19" s="31">
        <f>'[1]GYMNASTS RUNNING ORDER '!H59</f>
        <v>7.65</v>
      </c>
      <c r="H19" s="32">
        <f t="shared" si="7"/>
        <v>12</v>
      </c>
      <c r="I19" s="31">
        <f>'[1]GYMNASTS RUNNING ORDER '!J59</f>
        <v>4.25</v>
      </c>
      <c r="J19" s="32">
        <f t="shared" si="4"/>
        <v>12</v>
      </c>
      <c r="K19" s="31">
        <f>'[1]GYMNASTS RUNNING ORDER '!L59</f>
        <v>5.3</v>
      </c>
      <c r="L19" s="32">
        <f t="shared" si="5"/>
        <v>14</v>
      </c>
      <c r="M19" s="31">
        <f>'[1]GYMNASTS RUNNING ORDER '!N59</f>
        <v>8.8000000000000007</v>
      </c>
      <c r="N19" s="32">
        <f t="shared" si="6"/>
        <v>13</v>
      </c>
      <c r="O19" s="31">
        <f>'[1]GYMNASTS RUNNING ORDER '!P59</f>
        <v>6.7</v>
      </c>
      <c r="P19" s="32">
        <f t="shared" si="8"/>
        <v>13</v>
      </c>
      <c r="Q19" s="31">
        <f>'[1]GYMNASTS RUNNING ORDER '!R59</f>
        <v>6.85</v>
      </c>
      <c r="R19" s="32">
        <f t="shared" si="9"/>
        <v>14</v>
      </c>
      <c r="S19" s="31">
        <f>'[1]GYMNASTS RUNNING ORDER '!T59</f>
        <v>4.7</v>
      </c>
      <c r="T19" s="32">
        <f t="shared" si="10"/>
        <v>14</v>
      </c>
      <c r="U19" s="33">
        <f t="shared" si="2"/>
        <v>44.250000000000007</v>
      </c>
      <c r="V19" s="32">
        <f t="shared" si="11"/>
        <v>14</v>
      </c>
    </row>
    <row r="20" spans="1:22" x14ac:dyDescent="0.2">
      <c r="A20" s="25">
        <f>'[1]GYMNASTS RUNNING ORDER '!B60</f>
        <v>39</v>
      </c>
      <c r="B20" s="26" t="str">
        <f>'[1]GYMNASTS RUNNING ORDER '!C60</f>
        <v>FINLAY DIECHTLER</v>
      </c>
      <c r="C20" s="27" t="str">
        <f>'[1]GYMNASTS RUNNING ORDER '!D60</f>
        <v>AUSTRIA</v>
      </c>
      <c r="D20" s="28"/>
      <c r="E20" s="29"/>
      <c r="F20" s="30" t="str">
        <f>'[1]GYMNASTS RUNNING ORDER '!G60</f>
        <v>PRE CLUB 1</v>
      </c>
      <c r="G20" s="31">
        <f>'[1]GYMNASTS RUNNING ORDER '!H60</f>
        <v>7.75</v>
      </c>
      <c r="H20" s="32">
        <f t="shared" si="7"/>
        <v>11</v>
      </c>
      <c r="I20" s="31">
        <f>'[1]GYMNASTS RUNNING ORDER '!J60</f>
        <v>2.2999999999999998</v>
      </c>
      <c r="J20" s="32">
        <f t="shared" si="4"/>
        <v>14</v>
      </c>
      <c r="K20" s="31">
        <f>'[1]GYMNASTS RUNNING ORDER '!L60</f>
        <v>6.2</v>
      </c>
      <c r="L20" s="32">
        <f t="shared" si="5"/>
        <v>10</v>
      </c>
      <c r="M20" s="31">
        <f>'[1]GYMNASTS RUNNING ORDER '!N60</f>
        <v>8.6</v>
      </c>
      <c r="N20" s="32">
        <f t="shared" si="6"/>
        <v>14</v>
      </c>
      <c r="O20" s="31">
        <f>'[1]GYMNASTS RUNNING ORDER '!P60</f>
        <v>7.6</v>
      </c>
      <c r="P20" s="32">
        <f t="shared" si="8"/>
        <v>5</v>
      </c>
      <c r="Q20" s="31">
        <f>'[1]GYMNASTS RUNNING ORDER '!R60</f>
        <v>7.9</v>
      </c>
      <c r="R20" s="32">
        <f t="shared" si="9"/>
        <v>9</v>
      </c>
      <c r="S20" s="31">
        <f>'[1]GYMNASTS RUNNING ORDER '!T60</f>
        <v>5.8</v>
      </c>
      <c r="T20" s="32">
        <f t="shared" si="10"/>
        <v>7</v>
      </c>
      <c r="U20" s="33">
        <f t="shared" si="2"/>
        <v>46.15</v>
      </c>
      <c r="V20" s="32">
        <f t="shared" si="11"/>
        <v>13</v>
      </c>
    </row>
    <row r="21" spans="1:22" x14ac:dyDescent="0.2">
      <c r="A21" s="8"/>
      <c r="B21" s="1"/>
      <c r="C21" s="1"/>
      <c r="D21" s="5"/>
      <c r="E21" s="5"/>
      <c r="F21" s="5"/>
      <c r="G21" s="6"/>
      <c r="K21" s="6"/>
      <c r="M21" s="6"/>
      <c r="O21" s="6"/>
      <c r="Q21" s="6"/>
      <c r="U21" s="6"/>
    </row>
    <row r="22" spans="1:22" x14ac:dyDescent="0.2">
      <c r="A22" s="8" t="s">
        <v>17</v>
      </c>
      <c r="B22" s="1"/>
      <c r="C22" s="1"/>
      <c r="D22" s="5"/>
      <c r="E22" s="5"/>
      <c r="F22" s="5"/>
      <c r="G22" s="6"/>
      <c r="K22" s="6"/>
      <c r="M22" s="6"/>
      <c r="O22" s="6"/>
      <c r="Q22" s="6"/>
      <c r="U22" s="6"/>
    </row>
    <row r="23" spans="1:22" s="24" customFormat="1" ht="34" x14ac:dyDescent="0.2">
      <c r="A23" s="17" t="s">
        <v>3</v>
      </c>
      <c r="B23" s="17"/>
      <c r="C23" s="18" t="s">
        <v>4</v>
      </c>
      <c r="D23" s="18" t="s">
        <v>5</v>
      </c>
      <c r="E23" s="18" t="s">
        <v>6</v>
      </c>
      <c r="F23" s="19" t="s">
        <v>7</v>
      </c>
      <c r="G23" s="20" t="s">
        <v>8</v>
      </c>
      <c r="H23" s="21" t="s">
        <v>9</v>
      </c>
      <c r="I23" s="22" t="s">
        <v>10</v>
      </c>
      <c r="J23" s="21" t="s">
        <v>9</v>
      </c>
      <c r="K23" s="20" t="s">
        <v>11</v>
      </c>
      <c r="L23" s="21" t="s">
        <v>9</v>
      </c>
      <c r="M23" s="20" t="s">
        <v>12</v>
      </c>
      <c r="N23" s="21" t="s">
        <v>9</v>
      </c>
      <c r="O23" s="20" t="s">
        <v>13</v>
      </c>
      <c r="P23" s="21" t="s">
        <v>9</v>
      </c>
      <c r="Q23" s="20" t="s">
        <v>14</v>
      </c>
      <c r="R23" s="21" t="s">
        <v>9</v>
      </c>
      <c r="S23" s="23" t="s">
        <v>15</v>
      </c>
      <c r="T23" s="21" t="s">
        <v>9</v>
      </c>
      <c r="U23" s="20" t="s">
        <v>16</v>
      </c>
      <c r="V23" s="21" t="s">
        <v>9</v>
      </c>
    </row>
    <row r="24" spans="1:22" x14ac:dyDescent="0.2">
      <c r="A24" s="25">
        <f>'[1]GYMNASTS RUNNING ORDER '!B6</f>
        <v>1</v>
      </c>
      <c r="B24" s="26" t="str">
        <f>'[1]GYMNASTS RUNNING ORDER '!C6</f>
        <v>LEON THOMA</v>
      </c>
      <c r="C24" s="27" t="str">
        <f>'[1]GYMNASTS RUNNING ORDER '!D6</f>
        <v>AUSTRIA</v>
      </c>
      <c r="D24" s="28"/>
      <c r="E24" s="29"/>
      <c r="F24" s="30" t="str">
        <f>'[1]GYMNASTS RUNNING ORDER '!G6</f>
        <v>CLUB 1</v>
      </c>
      <c r="G24" s="31">
        <f>'[1]GYMNASTS RUNNING ORDER '!H6</f>
        <v>7.7</v>
      </c>
      <c r="H24" s="32">
        <f>RANK(G24,$G$24:$G$34,0)</f>
        <v>10</v>
      </c>
      <c r="I24" s="31">
        <f>'[1]GYMNASTS RUNNING ORDER '!J6</f>
        <v>5.0999999999999996</v>
      </c>
      <c r="J24" s="32">
        <f>RANK(I24,$I$24:$I$34,0)</f>
        <v>10</v>
      </c>
      <c r="K24" s="31">
        <f>'[1]GYMNASTS RUNNING ORDER '!L6</f>
        <v>5.7</v>
      </c>
      <c r="L24" s="32">
        <f>RANK(K24,$K$24:$K$34,0)</f>
        <v>10</v>
      </c>
      <c r="M24" s="31">
        <f>'[1]GYMNASTS RUNNING ORDER '!N6</f>
        <v>9.1999999999999993</v>
      </c>
      <c r="N24" s="32">
        <f>RANK(M24,$M$24:$M$34,0)</f>
        <v>9</v>
      </c>
      <c r="O24" s="31">
        <f>'[1]GYMNASTS RUNNING ORDER '!P6</f>
        <v>7.1</v>
      </c>
      <c r="P24" s="32">
        <f>RANK(O24,$O$24:$O$34)</f>
        <v>9</v>
      </c>
      <c r="Q24" s="31">
        <f>'[1]GYMNASTS RUNNING ORDER '!R6</f>
        <v>7.1</v>
      </c>
      <c r="R24" s="32">
        <f>RANK(Q24,$Q$24:$Q$34)</f>
        <v>9</v>
      </c>
      <c r="S24" s="31">
        <f>'[1]GYMNASTS RUNNING ORDER '!T6</f>
        <v>4.3499999999999996</v>
      </c>
      <c r="T24" s="32">
        <f>RANK(S24,$S$24:$S$34,0)</f>
        <v>10</v>
      </c>
      <c r="U24" s="33">
        <f t="shared" ref="U24:U34" si="12">G24+I24+K24+M24+O24+Q24+S24</f>
        <v>46.25</v>
      </c>
      <c r="V24" s="32">
        <f>RANK(U24,$U$24:$U$34,0)</f>
        <v>10</v>
      </c>
    </row>
    <row r="25" spans="1:22" x14ac:dyDescent="0.2">
      <c r="A25" s="25">
        <f>'[1]GYMNASTS RUNNING ORDER '!B7</f>
        <v>2</v>
      </c>
      <c r="B25" s="26" t="str">
        <f>'[1]GYMNASTS RUNNING ORDER '!C7</f>
        <v>DURO HOUGHTON</v>
      </c>
      <c r="C25" s="27" t="str">
        <f>'[1]GYMNASTS RUNNING ORDER '!D7</f>
        <v>PGC</v>
      </c>
      <c r="D25" s="28"/>
      <c r="E25" s="29"/>
      <c r="F25" s="30" t="str">
        <f>'[1]GYMNASTS RUNNING ORDER '!G7</f>
        <v>CLUB 1</v>
      </c>
      <c r="G25" s="31">
        <f>'[1]GYMNASTS RUNNING ORDER '!H7</f>
        <v>9.15</v>
      </c>
      <c r="H25" s="32">
        <f t="shared" ref="H25:H34" si="13">RANK(G25,$G$24:$G$34,0)</f>
        <v>6</v>
      </c>
      <c r="I25" s="31">
        <f>'[1]GYMNASTS RUNNING ORDER '!J7</f>
        <v>8.85</v>
      </c>
      <c r="J25" s="32">
        <f t="shared" ref="J25:J34" si="14">RANK(I25,$I$24:$I$34,0)</f>
        <v>3</v>
      </c>
      <c r="K25" s="31">
        <f>'[1]GYMNASTS RUNNING ORDER '!L7</f>
        <v>8.6999999999999993</v>
      </c>
      <c r="L25" s="32">
        <f t="shared" ref="L25:L34" si="15">RANK(K25,$K$24:$K$34,0)</f>
        <v>2</v>
      </c>
      <c r="M25" s="31">
        <f>'[1]GYMNASTS RUNNING ORDER '!N7</f>
        <v>9.5</v>
      </c>
      <c r="N25" s="32">
        <f t="shared" ref="N25:N34" si="16">RANK(M25,$M$24:$M$34,0)</f>
        <v>3</v>
      </c>
      <c r="O25" s="31">
        <f>'[1]GYMNASTS RUNNING ORDER '!P7</f>
        <v>8</v>
      </c>
      <c r="P25" s="32">
        <f t="shared" ref="P25:P34" si="17">RANK(O25,$O$24:$O$34)</f>
        <v>7</v>
      </c>
      <c r="Q25" s="31">
        <f>'[1]GYMNASTS RUNNING ORDER '!R7</f>
        <v>9.1</v>
      </c>
      <c r="R25" s="32">
        <f t="shared" ref="R25:R34" si="18">RANK(Q25,$Q$24:$Q$34)</f>
        <v>4</v>
      </c>
      <c r="S25" s="31">
        <f>'[1]GYMNASTS RUNNING ORDER '!T7</f>
        <v>8.1999999999999993</v>
      </c>
      <c r="T25" s="32">
        <f t="shared" ref="T25:T34" si="19">RANK(S25,$S$24:$S$34,0)</f>
        <v>3</v>
      </c>
      <c r="U25" s="33">
        <f t="shared" si="12"/>
        <v>61.5</v>
      </c>
      <c r="V25" s="32">
        <f t="shared" ref="V25:V34" si="20">RANK(U25,$U$24:$U$34,0)</f>
        <v>3</v>
      </c>
    </row>
    <row r="26" spans="1:22" x14ac:dyDescent="0.2">
      <c r="A26" s="25">
        <f>'[1]GYMNASTS RUNNING ORDER '!B8</f>
        <v>3</v>
      </c>
      <c r="B26" s="26" t="str">
        <f>'[1]GYMNASTS RUNNING ORDER '!C8</f>
        <v>ELIJAH ROBINSON</v>
      </c>
      <c r="C26" s="27" t="str">
        <f>'[1]GYMNASTS RUNNING ORDER '!D8</f>
        <v>PGC</v>
      </c>
      <c r="D26" s="28"/>
      <c r="E26" s="29"/>
      <c r="F26" s="30" t="str">
        <f>'[1]GYMNASTS RUNNING ORDER '!G8</f>
        <v>CLUB 1</v>
      </c>
      <c r="G26" s="31">
        <f>'[1]GYMNASTS RUNNING ORDER '!H8</f>
        <v>9.1999999999999993</v>
      </c>
      <c r="H26" s="32">
        <f t="shared" si="13"/>
        <v>5</v>
      </c>
      <c r="I26" s="31">
        <f>'[1]GYMNASTS RUNNING ORDER '!J8</f>
        <v>8.8000000000000007</v>
      </c>
      <c r="J26" s="32">
        <f t="shared" si="14"/>
        <v>4</v>
      </c>
      <c r="K26" s="31">
        <f>'[1]GYMNASTS RUNNING ORDER '!L8</f>
        <v>9.1999999999999993</v>
      </c>
      <c r="L26" s="32">
        <f t="shared" si="15"/>
        <v>1</v>
      </c>
      <c r="M26" s="31">
        <f>'[1]GYMNASTS RUNNING ORDER '!N8</f>
        <v>9.3000000000000007</v>
      </c>
      <c r="N26" s="32">
        <f t="shared" si="16"/>
        <v>6</v>
      </c>
      <c r="O26" s="31">
        <f>'[1]GYMNASTS RUNNING ORDER '!P8</f>
        <v>8.8000000000000007</v>
      </c>
      <c r="P26" s="32">
        <f t="shared" si="17"/>
        <v>2</v>
      </c>
      <c r="Q26" s="31">
        <f>'[1]GYMNASTS RUNNING ORDER '!R8</f>
        <v>9.3000000000000007</v>
      </c>
      <c r="R26" s="32">
        <f t="shared" si="18"/>
        <v>2</v>
      </c>
      <c r="S26" s="31">
        <f>'[1]GYMNASTS RUNNING ORDER '!T8</f>
        <v>8</v>
      </c>
      <c r="T26" s="32">
        <f t="shared" si="19"/>
        <v>4</v>
      </c>
      <c r="U26" s="33">
        <f t="shared" si="12"/>
        <v>62.599999999999994</v>
      </c>
      <c r="V26" s="32">
        <f t="shared" si="20"/>
        <v>2</v>
      </c>
    </row>
    <row r="27" spans="1:22" x14ac:dyDescent="0.2">
      <c r="A27" s="25">
        <f>'[1]GYMNASTS RUNNING ORDER '!B9</f>
        <v>4</v>
      </c>
      <c r="B27" s="26" t="str">
        <f>'[1]GYMNASTS RUNNING ORDER '!C9</f>
        <v>JACK SHEEN</v>
      </c>
      <c r="C27" s="27" t="str">
        <f>'[1]GYMNASTS RUNNING ORDER '!D9</f>
        <v>PGC</v>
      </c>
      <c r="D27" s="28"/>
      <c r="E27" s="29"/>
      <c r="F27" s="30" t="str">
        <f>'[1]GYMNASTS RUNNING ORDER '!G9</f>
        <v>CLUB 1</v>
      </c>
      <c r="G27" s="31">
        <f>'[1]GYMNASTS RUNNING ORDER '!H9</f>
        <v>9.5</v>
      </c>
      <c r="H27" s="32">
        <f t="shared" si="13"/>
        <v>1</v>
      </c>
      <c r="I27" s="31">
        <f>'[1]GYMNASTS RUNNING ORDER '!J9</f>
        <v>8.5</v>
      </c>
      <c r="J27" s="32">
        <f t="shared" si="14"/>
        <v>6</v>
      </c>
      <c r="K27" s="31">
        <f>'[1]GYMNASTS RUNNING ORDER '!L9</f>
        <v>7.4</v>
      </c>
      <c r="L27" s="32">
        <f t="shared" si="15"/>
        <v>5</v>
      </c>
      <c r="M27" s="31">
        <f>'[1]GYMNASTS RUNNING ORDER '!N9</f>
        <v>9.5</v>
      </c>
      <c r="N27" s="32">
        <f t="shared" si="16"/>
        <v>3</v>
      </c>
      <c r="O27" s="31">
        <f>'[1]GYMNASTS RUNNING ORDER '!P9</f>
        <v>8.6999999999999993</v>
      </c>
      <c r="P27" s="32">
        <f t="shared" si="17"/>
        <v>3</v>
      </c>
      <c r="Q27" s="31">
        <f>'[1]GYMNASTS RUNNING ORDER '!R9</f>
        <v>9.1999999999999993</v>
      </c>
      <c r="R27" s="32">
        <f t="shared" si="18"/>
        <v>3</v>
      </c>
      <c r="S27" s="31">
        <f>'[1]GYMNASTS RUNNING ORDER '!T9</f>
        <v>8.6999999999999993</v>
      </c>
      <c r="T27" s="32">
        <f t="shared" si="19"/>
        <v>2</v>
      </c>
      <c r="U27" s="33">
        <f t="shared" si="12"/>
        <v>61.5</v>
      </c>
      <c r="V27" s="32">
        <f t="shared" si="20"/>
        <v>3</v>
      </c>
    </row>
    <row r="28" spans="1:22" x14ac:dyDescent="0.2">
      <c r="A28" s="25">
        <f>'[1]GYMNASTS RUNNING ORDER '!B10</f>
        <v>5</v>
      </c>
      <c r="B28" s="26" t="str">
        <f>'[1]GYMNASTS RUNNING ORDER '!C10</f>
        <v>ALEX FRASER</v>
      </c>
      <c r="C28" s="27" t="str">
        <f>'[1]GYMNASTS RUNNING ORDER '!D10</f>
        <v>PGC</v>
      </c>
      <c r="D28" s="28"/>
      <c r="E28" s="29"/>
      <c r="F28" s="30" t="str">
        <f>'[1]GYMNASTS RUNNING ORDER '!G10</f>
        <v>CLUB 1</v>
      </c>
      <c r="G28" s="31">
        <f>'[1]GYMNASTS RUNNING ORDER '!H10</f>
        <v>9.4</v>
      </c>
      <c r="H28" s="32">
        <f t="shared" si="13"/>
        <v>3</v>
      </c>
      <c r="I28" s="31">
        <f>'[1]GYMNASTS RUNNING ORDER '!J10</f>
        <v>8.9</v>
      </c>
      <c r="J28" s="32">
        <f t="shared" si="14"/>
        <v>2</v>
      </c>
      <c r="K28" s="31">
        <f>'[1]GYMNASTS RUNNING ORDER '!L10</f>
        <v>7.8</v>
      </c>
      <c r="L28" s="32">
        <f t="shared" si="15"/>
        <v>3</v>
      </c>
      <c r="M28" s="31">
        <f>'[1]GYMNASTS RUNNING ORDER '!N10</f>
        <v>9.6999999999999993</v>
      </c>
      <c r="N28" s="32">
        <f t="shared" si="16"/>
        <v>1</v>
      </c>
      <c r="O28" s="31">
        <f>'[1]GYMNASTS RUNNING ORDER '!P10</f>
        <v>9.3000000000000007</v>
      </c>
      <c r="P28" s="32">
        <f t="shared" si="17"/>
        <v>1</v>
      </c>
      <c r="Q28" s="31">
        <f>'[1]GYMNASTS RUNNING ORDER '!R10</f>
        <v>9.65</v>
      </c>
      <c r="R28" s="32">
        <f t="shared" si="18"/>
        <v>1</v>
      </c>
      <c r="S28" s="31">
        <f>'[1]GYMNASTS RUNNING ORDER '!T10</f>
        <v>9.1</v>
      </c>
      <c r="T28" s="32">
        <f t="shared" si="19"/>
        <v>1</v>
      </c>
      <c r="U28" s="33">
        <f t="shared" si="12"/>
        <v>63.849999999999994</v>
      </c>
      <c r="V28" s="32">
        <f t="shared" si="20"/>
        <v>1</v>
      </c>
    </row>
    <row r="29" spans="1:22" x14ac:dyDescent="0.2">
      <c r="A29" s="25">
        <f>'[1]GYMNASTS RUNNING ORDER '!B11</f>
        <v>6</v>
      </c>
      <c r="B29" s="26" t="str">
        <f>'[1]GYMNASTS RUNNING ORDER '!C11</f>
        <v>CLAYTON YMERAJ</v>
      </c>
      <c r="C29" s="27" t="str">
        <f>'[1]GYMNASTS RUNNING ORDER '!D11</f>
        <v>PGC</v>
      </c>
      <c r="D29" s="28"/>
      <c r="E29" s="29"/>
      <c r="F29" s="30" t="str">
        <f>'[1]GYMNASTS RUNNING ORDER '!G11</f>
        <v>CLUB 1</v>
      </c>
      <c r="G29" s="31">
        <f>'[1]GYMNASTS RUNNING ORDER '!H11</f>
        <v>0</v>
      </c>
      <c r="H29" s="32">
        <f t="shared" si="13"/>
        <v>11</v>
      </c>
      <c r="I29" s="31">
        <f>'[1]GYMNASTS RUNNING ORDER '!J11</f>
        <v>0</v>
      </c>
      <c r="J29" s="32">
        <f t="shared" si="14"/>
        <v>11</v>
      </c>
      <c r="K29" s="31">
        <f>'[1]GYMNASTS RUNNING ORDER '!L11</f>
        <v>0</v>
      </c>
      <c r="L29" s="32">
        <f t="shared" si="15"/>
        <v>11</v>
      </c>
      <c r="M29" s="31">
        <f>'[1]GYMNASTS RUNNING ORDER '!N11</f>
        <v>0</v>
      </c>
      <c r="N29" s="32">
        <f t="shared" si="16"/>
        <v>11</v>
      </c>
      <c r="O29" s="31">
        <f>'[1]GYMNASTS RUNNING ORDER '!P11</f>
        <v>0</v>
      </c>
      <c r="P29" s="32">
        <f t="shared" si="17"/>
        <v>11</v>
      </c>
      <c r="Q29" s="31">
        <f>'[1]GYMNASTS RUNNING ORDER '!R11</f>
        <v>0</v>
      </c>
      <c r="R29" s="32">
        <f t="shared" si="18"/>
        <v>11</v>
      </c>
      <c r="S29" s="31">
        <f>'[1]GYMNASTS RUNNING ORDER '!T11</f>
        <v>0</v>
      </c>
      <c r="T29" s="32">
        <f t="shared" si="19"/>
        <v>11</v>
      </c>
      <c r="U29" s="33">
        <f t="shared" si="12"/>
        <v>0</v>
      </c>
      <c r="V29" s="32">
        <f t="shared" si="20"/>
        <v>11</v>
      </c>
    </row>
    <row r="30" spans="1:22" x14ac:dyDescent="0.2">
      <c r="A30" s="25">
        <f>'[1]GYMNASTS RUNNING ORDER '!B12</f>
        <v>7</v>
      </c>
      <c r="B30" s="26" t="str">
        <f>'[1]GYMNASTS RUNNING ORDER '!C12</f>
        <v>MAX MOORE</v>
      </c>
      <c r="C30" s="27" t="str">
        <f>'[1]GYMNASTS RUNNING ORDER '!D12</f>
        <v>RAANS</v>
      </c>
      <c r="D30" s="28"/>
      <c r="E30" s="29"/>
      <c r="F30" s="30" t="str">
        <f>'[1]GYMNASTS RUNNING ORDER '!G12</f>
        <v>CLUB 1</v>
      </c>
      <c r="G30" s="31">
        <f>'[1]GYMNASTS RUNNING ORDER '!H12</f>
        <v>8.9</v>
      </c>
      <c r="H30" s="32">
        <f t="shared" si="13"/>
        <v>8</v>
      </c>
      <c r="I30" s="31">
        <f>'[1]GYMNASTS RUNNING ORDER '!J12</f>
        <v>8.35</v>
      </c>
      <c r="J30" s="32">
        <f t="shared" si="14"/>
        <v>8</v>
      </c>
      <c r="K30" s="31">
        <f>'[1]GYMNASTS RUNNING ORDER '!L12</f>
        <v>7.7</v>
      </c>
      <c r="L30" s="32">
        <f t="shared" si="15"/>
        <v>4</v>
      </c>
      <c r="M30" s="31">
        <f>'[1]GYMNASTS RUNNING ORDER '!N12</f>
        <v>9.4</v>
      </c>
      <c r="N30" s="32">
        <f t="shared" si="16"/>
        <v>5</v>
      </c>
      <c r="O30" s="31">
        <f>'[1]GYMNASTS RUNNING ORDER '!P12</f>
        <v>8.6</v>
      </c>
      <c r="P30" s="32">
        <f t="shared" si="17"/>
        <v>4</v>
      </c>
      <c r="Q30" s="31">
        <f>'[1]GYMNASTS RUNNING ORDER '!R12</f>
        <v>5.05</v>
      </c>
      <c r="R30" s="32">
        <f t="shared" si="18"/>
        <v>10</v>
      </c>
      <c r="S30" s="31">
        <f>'[1]GYMNASTS RUNNING ORDER '!T12</f>
        <v>7.9</v>
      </c>
      <c r="T30" s="32">
        <f t="shared" si="19"/>
        <v>5</v>
      </c>
      <c r="U30" s="33">
        <f t="shared" si="12"/>
        <v>55.9</v>
      </c>
      <c r="V30" s="32">
        <f t="shared" si="20"/>
        <v>7</v>
      </c>
    </row>
    <row r="31" spans="1:22" x14ac:dyDescent="0.2">
      <c r="A31" s="25">
        <f>'[1]GYMNASTS RUNNING ORDER '!B16</f>
        <v>7</v>
      </c>
      <c r="B31" s="26" t="str">
        <f>'[1]GYMNASTS RUNNING ORDER '!C16</f>
        <v>IBRAHIM ARIF</v>
      </c>
      <c r="C31" s="27" t="str">
        <f>'[1]GYMNASTS RUNNING ORDER '!D16</f>
        <v>BASINGSTOKE</v>
      </c>
      <c r="D31" s="28"/>
      <c r="E31" s="29"/>
      <c r="F31" s="30" t="str">
        <f>'[1]GYMNASTS RUNNING ORDER '!G16</f>
        <v>CLUB 1</v>
      </c>
      <c r="G31" s="31">
        <f>'[1]GYMNASTS RUNNING ORDER '!H16</f>
        <v>9.3000000000000007</v>
      </c>
      <c r="H31" s="32">
        <f t="shared" si="13"/>
        <v>4</v>
      </c>
      <c r="I31" s="31">
        <f>'[1]GYMNASTS RUNNING ORDER '!J16</f>
        <v>8.75</v>
      </c>
      <c r="J31" s="32">
        <f t="shared" si="14"/>
        <v>5</v>
      </c>
      <c r="K31" s="31">
        <f>'[1]GYMNASTS RUNNING ORDER '!L16</f>
        <v>6.5</v>
      </c>
      <c r="L31" s="32">
        <f t="shared" si="15"/>
        <v>8</v>
      </c>
      <c r="M31" s="31">
        <f>'[1]GYMNASTS RUNNING ORDER '!N16</f>
        <v>9.1999999999999993</v>
      </c>
      <c r="N31" s="32">
        <f t="shared" si="16"/>
        <v>9</v>
      </c>
      <c r="O31" s="31">
        <f>'[1]GYMNASTS RUNNING ORDER '!P16</f>
        <v>7.5</v>
      </c>
      <c r="P31" s="32">
        <f t="shared" si="17"/>
        <v>8</v>
      </c>
      <c r="Q31" s="31">
        <f>'[1]GYMNASTS RUNNING ORDER '!R16</f>
        <v>7.75</v>
      </c>
      <c r="R31" s="32">
        <f t="shared" si="18"/>
        <v>7</v>
      </c>
      <c r="S31" s="31">
        <f>'[1]GYMNASTS RUNNING ORDER '!T16</f>
        <v>5.65</v>
      </c>
      <c r="T31" s="32">
        <f t="shared" si="19"/>
        <v>9</v>
      </c>
      <c r="U31" s="33">
        <f t="shared" si="12"/>
        <v>54.65</v>
      </c>
      <c r="V31" s="32">
        <f t="shared" si="20"/>
        <v>9</v>
      </c>
    </row>
    <row r="32" spans="1:22" x14ac:dyDescent="0.2">
      <c r="A32" s="25">
        <f>'[1]GYMNASTS RUNNING ORDER '!B17</f>
        <v>8</v>
      </c>
      <c r="B32" s="26" t="str">
        <f>'[1]GYMNASTS RUNNING ORDER '!C17</f>
        <v>JOSHUA ILO</v>
      </c>
      <c r="C32" s="27" t="str">
        <f>'[1]GYMNASTS RUNNING ORDER '!D17</f>
        <v>BASINGSTOKE</v>
      </c>
      <c r="D32" s="28"/>
      <c r="E32" s="29"/>
      <c r="F32" s="30" t="str">
        <f>'[1]GYMNASTS RUNNING ORDER '!G17</f>
        <v>CLUB 1</v>
      </c>
      <c r="G32" s="31">
        <f>'[1]GYMNASTS RUNNING ORDER '!H17</f>
        <v>8.85</v>
      </c>
      <c r="H32" s="32">
        <f t="shared" si="13"/>
        <v>9</v>
      </c>
      <c r="I32" s="31">
        <f>'[1]GYMNASTS RUNNING ORDER '!J17</f>
        <v>9</v>
      </c>
      <c r="J32" s="32">
        <f t="shared" si="14"/>
        <v>1</v>
      </c>
      <c r="K32" s="31">
        <f>'[1]GYMNASTS RUNNING ORDER '!L17</f>
        <v>6</v>
      </c>
      <c r="L32" s="32">
        <f t="shared" si="15"/>
        <v>9</v>
      </c>
      <c r="M32" s="31">
        <f>'[1]GYMNASTS RUNNING ORDER '!N17</f>
        <v>9.3000000000000007</v>
      </c>
      <c r="N32" s="32">
        <f t="shared" si="16"/>
        <v>6</v>
      </c>
      <c r="O32" s="31">
        <f>'[1]GYMNASTS RUNNING ORDER '!P17</f>
        <v>8.1</v>
      </c>
      <c r="P32" s="32">
        <f t="shared" si="17"/>
        <v>6</v>
      </c>
      <c r="Q32" s="31">
        <f>'[1]GYMNASTS RUNNING ORDER '!R17</f>
        <v>8.0500000000000007</v>
      </c>
      <c r="R32" s="32">
        <f t="shared" si="18"/>
        <v>6</v>
      </c>
      <c r="S32" s="31">
        <f>'[1]GYMNASTS RUNNING ORDER '!T17</f>
        <v>6.6</v>
      </c>
      <c r="T32" s="32">
        <f t="shared" si="19"/>
        <v>7</v>
      </c>
      <c r="U32" s="33">
        <f t="shared" si="12"/>
        <v>55.900000000000013</v>
      </c>
      <c r="V32" s="32">
        <f t="shared" si="20"/>
        <v>6</v>
      </c>
    </row>
    <row r="33" spans="1:22" x14ac:dyDescent="0.2">
      <c r="A33" s="25">
        <f>'[1]GYMNASTS RUNNING ORDER '!B18</f>
        <v>9</v>
      </c>
      <c r="B33" s="26" t="str">
        <f>'[1]GYMNASTS RUNNING ORDER '!C18</f>
        <v>SPENCER MORGAN</v>
      </c>
      <c r="C33" s="27" t="str">
        <f>'[1]GYMNASTS RUNNING ORDER '!D18</f>
        <v>BASINGSTOKE</v>
      </c>
      <c r="D33" s="28"/>
      <c r="E33" s="29"/>
      <c r="F33" s="30" t="str">
        <f>'[1]GYMNASTS RUNNING ORDER '!G18</f>
        <v>CLUB 1</v>
      </c>
      <c r="G33" s="31">
        <f>'[1]GYMNASTS RUNNING ORDER '!H18</f>
        <v>9.1</v>
      </c>
      <c r="H33" s="32">
        <f t="shared" si="13"/>
        <v>7</v>
      </c>
      <c r="I33" s="31">
        <f>'[1]GYMNASTS RUNNING ORDER '!J18</f>
        <v>8.5</v>
      </c>
      <c r="J33" s="32">
        <f t="shared" si="14"/>
        <v>6</v>
      </c>
      <c r="K33" s="31">
        <f>'[1]GYMNASTS RUNNING ORDER '!L18</f>
        <v>7</v>
      </c>
      <c r="L33" s="32">
        <f t="shared" si="15"/>
        <v>7</v>
      </c>
      <c r="M33" s="31">
        <f>'[1]GYMNASTS RUNNING ORDER '!N18</f>
        <v>9.3000000000000007</v>
      </c>
      <c r="N33" s="32">
        <f t="shared" si="16"/>
        <v>6</v>
      </c>
      <c r="O33" s="31">
        <f>'[1]GYMNASTS RUNNING ORDER '!P18</f>
        <v>8.1999999999999993</v>
      </c>
      <c r="P33" s="32">
        <f t="shared" si="17"/>
        <v>5</v>
      </c>
      <c r="Q33" s="31">
        <f>'[1]GYMNASTS RUNNING ORDER '!R18</f>
        <v>8.6</v>
      </c>
      <c r="R33" s="32">
        <f t="shared" si="18"/>
        <v>5</v>
      </c>
      <c r="S33" s="31">
        <f>'[1]GYMNASTS RUNNING ORDER '!T18</f>
        <v>5.9</v>
      </c>
      <c r="T33" s="32">
        <f t="shared" si="19"/>
        <v>8</v>
      </c>
      <c r="U33" s="33">
        <f t="shared" si="12"/>
        <v>56.600000000000009</v>
      </c>
      <c r="V33" s="32">
        <f t="shared" si="20"/>
        <v>5</v>
      </c>
    </row>
    <row r="34" spans="1:22" x14ac:dyDescent="0.2">
      <c r="A34" s="25">
        <f>'[1]GYMNASTS RUNNING ORDER '!B19</f>
        <v>10</v>
      </c>
      <c r="B34" s="26" t="str">
        <f>'[1]GYMNASTS RUNNING ORDER '!C19</f>
        <v>YOUSEF POLET</v>
      </c>
      <c r="C34" s="27" t="str">
        <f>'[1]GYMNASTS RUNNING ORDER '!D19</f>
        <v>BASINGSTOKE</v>
      </c>
      <c r="D34" s="28"/>
      <c r="E34" s="29"/>
      <c r="F34" s="30" t="str">
        <f>'[1]GYMNASTS RUNNING ORDER '!G19</f>
        <v>CLUB 1</v>
      </c>
      <c r="G34" s="31">
        <f>'[1]GYMNASTS RUNNING ORDER '!H19</f>
        <v>9.5</v>
      </c>
      <c r="H34" s="32">
        <f t="shared" si="13"/>
        <v>1</v>
      </c>
      <c r="I34" s="31">
        <f>'[1]GYMNASTS RUNNING ORDER '!J19</f>
        <v>7.4</v>
      </c>
      <c r="J34" s="32">
        <f t="shared" si="14"/>
        <v>9</v>
      </c>
      <c r="K34" s="31">
        <f>'[1]GYMNASTS RUNNING ORDER '!L19</f>
        <v>7.4</v>
      </c>
      <c r="L34" s="32">
        <f t="shared" si="15"/>
        <v>5</v>
      </c>
      <c r="M34" s="31">
        <f>'[1]GYMNASTS RUNNING ORDER '!N19</f>
        <v>9.6999999999999993</v>
      </c>
      <c r="N34" s="32">
        <f t="shared" si="16"/>
        <v>1</v>
      </c>
      <c r="O34" s="31">
        <f>'[1]GYMNASTS RUNNING ORDER '!P19</f>
        <v>7</v>
      </c>
      <c r="P34" s="32">
        <f t="shared" si="17"/>
        <v>10</v>
      </c>
      <c r="Q34" s="31">
        <f>'[1]GYMNASTS RUNNING ORDER '!R19</f>
        <v>7.7</v>
      </c>
      <c r="R34" s="32">
        <f t="shared" si="18"/>
        <v>8</v>
      </c>
      <c r="S34" s="31">
        <f>'[1]GYMNASTS RUNNING ORDER '!T19</f>
        <v>7</v>
      </c>
      <c r="T34" s="32">
        <f t="shared" si="19"/>
        <v>6</v>
      </c>
      <c r="U34" s="33">
        <f t="shared" si="12"/>
        <v>55.7</v>
      </c>
      <c r="V34" s="32">
        <f t="shared" si="20"/>
        <v>8</v>
      </c>
    </row>
    <row r="35" spans="1:22" x14ac:dyDescent="0.2">
      <c r="A35" s="34"/>
      <c r="B35" s="35"/>
      <c r="C35" s="36"/>
      <c r="D35" s="37"/>
      <c r="E35" s="38"/>
      <c r="F35" s="39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2"/>
      <c r="V35" s="41"/>
    </row>
    <row r="36" spans="1:22" x14ac:dyDescent="0.2">
      <c r="A36" s="43"/>
      <c r="B36" s="44"/>
      <c r="C36" s="45"/>
      <c r="D36" s="46"/>
      <c r="E36" s="47"/>
      <c r="F36" s="5"/>
      <c r="G36" s="48"/>
      <c r="H36" s="49"/>
      <c r="I36" s="48"/>
      <c r="J36" s="49"/>
      <c r="K36" s="48"/>
      <c r="L36" s="49"/>
      <c r="M36" s="48"/>
      <c r="N36" s="49"/>
      <c r="O36" s="48"/>
      <c r="P36" s="49"/>
      <c r="Q36" s="48"/>
      <c r="R36" s="49"/>
      <c r="S36" s="48"/>
      <c r="T36" s="49"/>
      <c r="U36" s="50"/>
      <c r="V36" s="49"/>
    </row>
    <row r="37" spans="1:22" x14ac:dyDescent="0.2">
      <c r="A37" s="8" t="s">
        <v>18</v>
      </c>
      <c r="B37" s="9"/>
      <c r="C37" s="10"/>
      <c r="D37" s="11"/>
      <c r="E37" s="12"/>
      <c r="F37" s="13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5"/>
      <c r="S37" s="14"/>
      <c r="T37" s="15"/>
      <c r="U37" s="16"/>
      <c r="V37" s="15"/>
    </row>
    <row r="38" spans="1:22" s="24" customFormat="1" ht="34" x14ac:dyDescent="0.2">
      <c r="A38" s="17" t="s">
        <v>3</v>
      </c>
      <c r="B38" s="17"/>
      <c r="C38" s="18" t="s">
        <v>4</v>
      </c>
      <c r="D38" s="18" t="s">
        <v>5</v>
      </c>
      <c r="E38" s="18" t="s">
        <v>6</v>
      </c>
      <c r="F38" s="19" t="s">
        <v>7</v>
      </c>
      <c r="G38" s="20" t="s">
        <v>8</v>
      </c>
      <c r="H38" s="21" t="s">
        <v>9</v>
      </c>
      <c r="I38" s="22" t="s">
        <v>10</v>
      </c>
      <c r="J38" s="21" t="s">
        <v>9</v>
      </c>
      <c r="K38" s="20" t="s">
        <v>11</v>
      </c>
      <c r="L38" s="21" t="s">
        <v>9</v>
      </c>
      <c r="M38" s="20" t="s">
        <v>12</v>
      </c>
      <c r="N38" s="21" t="s">
        <v>9</v>
      </c>
      <c r="O38" s="20" t="s">
        <v>13</v>
      </c>
      <c r="P38" s="21" t="s">
        <v>9</v>
      </c>
      <c r="Q38" s="20" t="s">
        <v>14</v>
      </c>
      <c r="R38" s="21" t="s">
        <v>9</v>
      </c>
      <c r="S38" s="23" t="s">
        <v>15</v>
      </c>
      <c r="T38" s="21" t="s">
        <v>9</v>
      </c>
      <c r="U38" s="20" t="s">
        <v>16</v>
      </c>
      <c r="V38" s="21" t="s">
        <v>9</v>
      </c>
    </row>
    <row r="39" spans="1:22" x14ac:dyDescent="0.2">
      <c r="A39" s="25">
        <f>'[1]GYMNASTS RUNNING ORDER '!B20</f>
        <v>11</v>
      </c>
      <c r="B39" s="26" t="str">
        <f>'[1]GYMNASTS RUNNING ORDER '!C20</f>
        <v>JESSE DOBSON</v>
      </c>
      <c r="C39" s="27" t="str">
        <f>'[1]GYMNASTS RUNNING ORDER '!D20</f>
        <v>HEATHROW</v>
      </c>
      <c r="D39" s="28"/>
      <c r="E39" s="29"/>
      <c r="F39" s="30" t="str">
        <f>'[1]GYMNASTS RUNNING ORDER '!G20</f>
        <v>ELITE 1</v>
      </c>
      <c r="G39" s="31">
        <f>'[1]GYMNASTS RUNNING ORDER '!H20</f>
        <v>9.4</v>
      </c>
      <c r="H39" s="32">
        <f>RANK(G39,$G$39:$G$41,0)</f>
        <v>1</v>
      </c>
      <c r="I39" s="31">
        <f>'[1]GYMNASTS RUNNING ORDER '!J20</f>
        <v>9.5</v>
      </c>
      <c r="J39" s="32">
        <f>RANK(I39,$I$39:$I$41,0)</f>
        <v>3</v>
      </c>
      <c r="K39" s="31">
        <f>'[1]GYMNASTS RUNNING ORDER '!L20</f>
        <v>9.15</v>
      </c>
      <c r="L39" s="32">
        <f>RANK(K39,$K$39:$K$41,0)</f>
        <v>1</v>
      </c>
      <c r="M39" s="31">
        <f>'[1]GYMNASTS RUNNING ORDER '!N20</f>
        <v>9.8000000000000007</v>
      </c>
      <c r="N39" s="32">
        <f>RANK(M39,$M$39:$M$41,0)</f>
        <v>1</v>
      </c>
      <c r="O39" s="31">
        <f>'[1]GYMNASTS RUNNING ORDER '!P20</f>
        <v>9.4</v>
      </c>
      <c r="P39" s="32">
        <f>RANK(O39,$O$39:$O$41)</f>
        <v>1</v>
      </c>
      <c r="Q39" s="31">
        <f>'[1]GYMNASTS RUNNING ORDER '!R20</f>
        <v>9.4450000000000003</v>
      </c>
      <c r="R39" s="32">
        <f>RANK(Q39,$Q$39:$Q$41)</f>
        <v>1</v>
      </c>
      <c r="S39" s="31">
        <f>'[1]GYMNASTS RUNNING ORDER '!T20</f>
        <v>8.9499999999999993</v>
      </c>
      <c r="T39" s="32">
        <f>RANK(S39,$S$39:$S$41,0)</f>
        <v>1</v>
      </c>
      <c r="U39" s="33">
        <f>G39+I39+K39+M39+O39+Q39+S39</f>
        <v>65.644999999999996</v>
      </c>
      <c r="V39" s="32">
        <f>RANK(U39,$U$39:$U$41,0)</f>
        <v>1</v>
      </c>
    </row>
    <row r="40" spans="1:22" x14ac:dyDescent="0.2">
      <c r="A40" s="25">
        <f>'[1]GYMNASTS RUNNING ORDER '!B21</f>
        <v>12</v>
      </c>
      <c r="B40" s="26" t="str">
        <f>'[1]GYMNASTS RUNNING ORDER '!C21</f>
        <v>ETHAN MAYO</v>
      </c>
      <c r="C40" s="27" t="str">
        <f>'[1]GYMNASTS RUNNING ORDER '!D21</f>
        <v>MK GYM</v>
      </c>
      <c r="D40" s="28"/>
      <c r="E40" s="29"/>
      <c r="F40" s="30" t="str">
        <f>'[1]GYMNASTS RUNNING ORDER '!G21</f>
        <v>ELITE 1</v>
      </c>
      <c r="G40" s="31">
        <f>'[1]GYMNASTS RUNNING ORDER '!H21</f>
        <v>8.65</v>
      </c>
      <c r="H40" s="32">
        <f>RANK(G40,$G$39:$G$41,0)</f>
        <v>2</v>
      </c>
      <c r="I40" s="31">
        <f>'[1]GYMNASTS RUNNING ORDER '!J21</f>
        <v>9.6999999999999993</v>
      </c>
      <c r="J40" s="32">
        <f>RANK(I40,$I$39:$I$41,0)</f>
        <v>1</v>
      </c>
      <c r="K40" s="31">
        <f>'[1]GYMNASTS RUNNING ORDER '!L21</f>
        <v>8.9</v>
      </c>
      <c r="L40" s="32">
        <f>RANK(K40,$K$39:$K$41,0)</f>
        <v>2</v>
      </c>
      <c r="M40" s="31">
        <f>'[1]GYMNASTS RUNNING ORDER '!N21</f>
        <v>8.8000000000000007</v>
      </c>
      <c r="N40" s="32">
        <f>RANK(M40,$M$39:$M$41,0)</f>
        <v>3</v>
      </c>
      <c r="O40" s="31">
        <f>'[1]GYMNASTS RUNNING ORDER '!P21</f>
        <v>7.5</v>
      </c>
      <c r="P40" s="32">
        <f>RANK(O40,$O$39:$O$41)</f>
        <v>3</v>
      </c>
      <c r="Q40" s="31">
        <f>'[1]GYMNASTS RUNNING ORDER '!R21</f>
        <v>9.15</v>
      </c>
      <c r="R40" s="32">
        <f>RANK(Q40,$Q$39:$Q$41)</f>
        <v>2</v>
      </c>
      <c r="S40" s="31">
        <f>'[1]GYMNASTS RUNNING ORDER '!T21</f>
        <v>6.8</v>
      </c>
      <c r="T40" s="32">
        <f>RANK(S40,$S$39:$S$41,0)</f>
        <v>3</v>
      </c>
      <c r="U40" s="33">
        <f>G40+I40+K40+M40+O40+Q40+S40</f>
        <v>59.499999999999993</v>
      </c>
      <c r="V40" s="32">
        <f>RANK(U40,$U$39:$U$41,0)</f>
        <v>3</v>
      </c>
    </row>
    <row r="41" spans="1:22" x14ac:dyDescent="0.2">
      <c r="A41" s="25">
        <f>'[1]GYMNASTS RUNNING ORDER '!B22</f>
        <v>13</v>
      </c>
      <c r="B41" s="26" t="str">
        <f>'[1]GYMNASTS RUNNING ORDER '!C22</f>
        <v>MATTHEW INGRAM</v>
      </c>
      <c r="C41" s="27" t="str">
        <f>'[1]GYMNASTS RUNNING ORDER '!D22</f>
        <v>MK GYM</v>
      </c>
      <c r="D41" s="28"/>
      <c r="E41" s="29"/>
      <c r="F41" s="30" t="str">
        <f>'[1]GYMNASTS RUNNING ORDER '!G22</f>
        <v>ELITE 1</v>
      </c>
      <c r="G41" s="31">
        <f>'[1]GYMNASTS RUNNING ORDER '!H22</f>
        <v>8.35</v>
      </c>
      <c r="H41" s="32">
        <f>RANK(G41,$G$39:$G$41,0)</f>
        <v>3</v>
      </c>
      <c r="I41" s="31">
        <f>'[1]GYMNASTS RUNNING ORDER '!J22</f>
        <v>9.6</v>
      </c>
      <c r="J41" s="32">
        <f>RANK(I41,$I$39:$I$41,0)</f>
        <v>2</v>
      </c>
      <c r="K41" s="31">
        <f>'[1]GYMNASTS RUNNING ORDER '!L22</f>
        <v>8</v>
      </c>
      <c r="L41" s="32">
        <f>RANK(K41,$K$39:$K$41,0)</f>
        <v>3</v>
      </c>
      <c r="M41" s="31">
        <f>'[1]GYMNASTS RUNNING ORDER '!N22</f>
        <v>9.4</v>
      </c>
      <c r="N41" s="32">
        <f>RANK(M41,$M$39:$M$41,0)</f>
        <v>2</v>
      </c>
      <c r="O41" s="31">
        <f>'[1]GYMNASTS RUNNING ORDER '!P22</f>
        <v>8.6</v>
      </c>
      <c r="P41" s="32">
        <f>RANK(O41,$O$39:$O$41)</f>
        <v>2</v>
      </c>
      <c r="Q41" s="31">
        <f>'[1]GYMNASTS RUNNING ORDER '!R22</f>
        <v>9.1</v>
      </c>
      <c r="R41" s="32">
        <f>RANK(Q41,$Q$39:$Q$41)</f>
        <v>3</v>
      </c>
      <c r="S41" s="31">
        <f>'[1]GYMNASTS RUNNING ORDER '!T22</f>
        <v>8.1999999999999993</v>
      </c>
      <c r="T41" s="32">
        <f>RANK(S41,$S$39:$S$41,0)</f>
        <v>2</v>
      </c>
      <c r="U41" s="33">
        <f>G41+I41+K41+M41+O41+Q41+S41</f>
        <v>61.25</v>
      </c>
      <c r="V41" s="32">
        <f>RANK(U41,$U$39:$U$41,0)</f>
        <v>2</v>
      </c>
    </row>
    <row r="42" spans="1:22" x14ac:dyDescent="0.2">
      <c r="A42" s="34"/>
      <c r="B42" s="35"/>
      <c r="C42" s="36"/>
      <c r="D42" s="37"/>
      <c r="E42" s="38"/>
      <c r="F42" s="39"/>
      <c r="G42" s="40"/>
      <c r="H42" s="41"/>
      <c r="I42" s="40"/>
      <c r="J42" s="41"/>
      <c r="K42" s="40"/>
      <c r="L42" s="41"/>
      <c r="M42" s="40"/>
      <c r="N42" s="41"/>
      <c r="O42" s="40"/>
      <c r="P42" s="41"/>
      <c r="Q42" s="40"/>
      <c r="R42" s="41"/>
      <c r="S42" s="40"/>
      <c r="T42" s="41"/>
      <c r="U42" s="42"/>
      <c r="V42" s="41"/>
    </row>
    <row r="43" spans="1:22" x14ac:dyDescent="0.2">
      <c r="A43" s="43"/>
      <c r="B43" s="44"/>
      <c r="C43" s="45"/>
      <c r="D43" s="46"/>
      <c r="E43" s="47"/>
      <c r="F43" s="5"/>
      <c r="G43" s="48"/>
      <c r="H43" s="49"/>
      <c r="I43" s="48"/>
      <c r="J43" s="49"/>
      <c r="K43" s="48"/>
      <c r="L43" s="49"/>
      <c r="M43" s="48"/>
      <c r="N43" s="49"/>
      <c r="O43" s="48"/>
      <c r="P43" s="49"/>
      <c r="Q43" s="48"/>
      <c r="R43" s="49"/>
      <c r="S43" s="48"/>
      <c r="T43" s="49"/>
      <c r="U43" s="50"/>
      <c r="V43" s="49"/>
    </row>
    <row r="44" spans="1:22" x14ac:dyDescent="0.2">
      <c r="A44" s="8" t="s">
        <v>19</v>
      </c>
      <c r="B44" s="9"/>
      <c r="C44" s="10"/>
      <c r="D44" s="11"/>
      <c r="E44" s="12"/>
      <c r="F44" s="13"/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6"/>
      <c r="V44" s="15"/>
    </row>
    <row r="45" spans="1:22" s="24" customFormat="1" ht="34" x14ac:dyDescent="0.2">
      <c r="A45" s="17" t="s">
        <v>3</v>
      </c>
      <c r="B45" s="17"/>
      <c r="C45" s="18" t="s">
        <v>4</v>
      </c>
      <c r="D45" s="18" t="s">
        <v>5</v>
      </c>
      <c r="E45" s="18" t="s">
        <v>6</v>
      </c>
      <c r="F45" s="19" t="s">
        <v>7</v>
      </c>
      <c r="G45" s="20" t="s">
        <v>8</v>
      </c>
      <c r="H45" s="21" t="s">
        <v>9</v>
      </c>
      <c r="I45" s="22" t="s">
        <v>10</v>
      </c>
      <c r="J45" s="21" t="s">
        <v>9</v>
      </c>
      <c r="K45" s="20" t="s">
        <v>11</v>
      </c>
      <c r="L45" s="21" t="s">
        <v>9</v>
      </c>
      <c r="M45" s="20" t="s">
        <v>12</v>
      </c>
      <c r="N45" s="21" t="s">
        <v>9</v>
      </c>
      <c r="O45" s="20" t="s">
        <v>13</v>
      </c>
      <c r="P45" s="21" t="s">
        <v>9</v>
      </c>
      <c r="Q45" s="20" t="s">
        <v>14</v>
      </c>
      <c r="R45" s="21" t="s">
        <v>9</v>
      </c>
      <c r="S45" s="23" t="s">
        <v>15</v>
      </c>
      <c r="T45" s="21" t="s">
        <v>9</v>
      </c>
      <c r="U45" s="20" t="s">
        <v>16</v>
      </c>
      <c r="V45" s="21" t="s">
        <v>9</v>
      </c>
    </row>
    <row r="46" spans="1:22" x14ac:dyDescent="0.2">
      <c r="A46" s="25">
        <f>'[1]GYMNASTS RUNNING ORDER '!B26</f>
        <v>14</v>
      </c>
      <c r="B46" s="26" t="str">
        <f>'[1]GYMNASTS RUNNING ORDER '!C26</f>
        <v>JULIUS CROSBY</v>
      </c>
      <c r="C46" s="27" t="str">
        <f>'[1]GYMNASTS RUNNING ORDER '!D26</f>
        <v>MARRIOTS</v>
      </c>
      <c r="D46" s="28"/>
      <c r="E46" s="29"/>
      <c r="F46" s="30" t="str">
        <f>'[1]GYMNASTS RUNNING ORDER '!G26</f>
        <v>CLUB 2</v>
      </c>
      <c r="G46" s="31">
        <f>'[1]GYMNASTS RUNNING ORDER '!H26</f>
        <v>8.65</v>
      </c>
      <c r="H46" s="32">
        <f>RANK(G46,$G$46:$G$49,0)</f>
        <v>2</v>
      </c>
      <c r="I46" s="31">
        <f>'[1]GYMNASTS RUNNING ORDER '!J26</f>
        <v>9.1</v>
      </c>
      <c r="J46" s="32">
        <f>RANK(I46,$I$46:$I$49,0)</f>
        <v>1</v>
      </c>
      <c r="K46" s="31">
        <f>'[1]GYMNASTS RUNNING ORDER '!L26</f>
        <v>7.55</v>
      </c>
      <c r="L46" s="32">
        <f>RANK(K46,$K$46:$K$49,0)</f>
        <v>2</v>
      </c>
      <c r="M46" s="31">
        <f>'[1]GYMNASTS RUNNING ORDER '!N26</f>
        <v>9.6999999999999993</v>
      </c>
      <c r="N46" s="32">
        <f>RANK(M46,$M$46:$M$49,0)</f>
        <v>1</v>
      </c>
      <c r="O46" s="31">
        <f>'[1]GYMNASTS RUNNING ORDER '!P26</f>
        <v>4.5</v>
      </c>
      <c r="P46" s="32">
        <f>RANK(O46,$O$46:$O$49)</f>
        <v>3</v>
      </c>
      <c r="Q46" s="31">
        <f>'[1]GYMNASTS RUNNING ORDER '!R26</f>
        <v>8.35</v>
      </c>
      <c r="R46" s="32">
        <f>RANK(Q46,$Q$46:$Q$49)</f>
        <v>2</v>
      </c>
      <c r="S46" s="31">
        <f>'[1]GYMNASTS RUNNING ORDER '!T26</f>
        <v>6.4</v>
      </c>
      <c r="T46" s="32">
        <f>RANK(S46,$S$46:$S$49,0)</f>
        <v>2</v>
      </c>
      <c r="U46" s="33">
        <f t="shared" ref="U46:U86" si="21">G46+I46+K46+M46+O46+Q46+S46</f>
        <v>54.25</v>
      </c>
      <c r="V46" s="32">
        <f>RANK(U46,$U$46:$U$49,0)</f>
        <v>2</v>
      </c>
    </row>
    <row r="47" spans="1:22" x14ac:dyDescent="0.2">
      <c r="A47" s="25">
        <f>'[1]GYMNASTS RUNNING ORDER '!B27</f>
        <v>15</v>
      </c>
      <c r="B47" s="26" t="str">
        <f>'[1]GYMNASTS RUNNING ORDER '!C27</f>
        <v>LEIGHTON CRITCHETT</v>
      </c>
      <c r="C47" s="27" t="str">
        <f>'[1]GYMNASTS RUNNING ORDER '!D27</f>
        <v>PGC</v>
      </c>
      <c r="D47" s="28"/>
      <c r="E47" s="29"/>
      <c r="F47" s="30" t="str">
        <f>'[1]GYMNASTS RUNNING ORDER '!G27</f>
        <v>CLUB 2</v>
      </c>
      <c r="G47" s="31">
        <f>'[1]GYMNASTS RUNNING ORDER '!H27</f>
        <v>8.4</v>
      </c>
      <c r="H47" s="32">
        <f>RANK(G47,$G$46:$G$49,0)</f>
        <v>3</v>
      </c>
      <c r="I47" s="31">
        <f>'[1]GYMNASTS RUNNING ORDER '!J27</f>
        <v>8.9</v>
      </c>
      <c r="J47" s="32">
        <f t="shared" ref="J47:J49" si="22">RANK(I47,$I$46:$I$49,0)</f>
        <v>2</v>
      </c>
      <c r="K47" s="31">
        <f>'[1]GYMNASTS RUNNING ORDER '!L27</f>
        <v>7</v>
      </c>
      <c r="L47" s="32">
        <f>RANK(K47,$K$46:$K$49,0)</f>
        <v>3</v>
      </c>
      <c r="M47" s="31">
        <f>'[1]GYMNASTS RUNNING ORDER '!N27</f>
        <v>9.6</v>
      </c>
      <c r="N47" s="32">
        <f>RANK(M47,$M$46:$M$49,0)</f>
        <v>2</v>
      </c>
      <c r="O47" s="31">
        <f>'[1]GYMNASTS RUNNING ORDER '!P27</f>
        <v>4.9000000000000004</v>
      </c>
      <c r="P47" s="32">
        <f>RANK(O47,$O$46:$O$49)</f>
        <v>2</v>
      </c>
      <c r="Q47" s="31">
        <f>'[1]GYMNASTS RUNNING ORDER '!R27</f>
        <v>8.65</v>
      </c>
      <c r="R47" s="32">
        <f>RANK(Q47,$Q$46:$Q$49)</f>
        <v>1</v>
      </c>
      <c r="S47" s="31">
        <f>'[1]GYMNASTS RUNNING ORDER '!T27</f>
        <v>6.15</v>
      </c>
      <c r="T47" s="32">
        <f>RANK(S47,$S$46:$S$49,0)</f>
        <v>3</v>
      </c>
      <c r="U47" s="33">
        <f t="shared" si="21"/>
        <v>53.599999999999994</v>
      </c>
      <c r="V47" s="32">
        <f>RANK(U47,$U$46:$U$49,0)</f>
        <v>3</v>
      </c>
    </row>
    <row r="48" spans="1:22" x14ac:dyDescent="0.2">
      <c r="A48" s="25">
        <f>'[1]GYMNASTS RUNNING ORDER '!B28</f>
        <v>16</v>
      </c>
      <c r="B48" s="26" t="str">
        <f>'[1]GYMNASTS RUNNING ORDER '!C28</f>
        <v>CIARON O'NEAL</v>
      </c>
      <c r="C48" s="27" t="str">
        <f>'[1]GYMNASTS RUNNING ORDER '!D28</f>
        <v>MK GYM</v>
      </c>
      <c r="D48" s="28"/>
      <c r="E48" s="29"/>
      <c r="F48" s="30" t="str">
        <f>'[1]GYMNASTS RUNNING ORDER '!G28</f>
        <v>CLUB 2</v>
      </c>
      <c r="G48" s="31">
        <f>'[1]GYMNASTS RUNNING ORDER '!H28</f>
        <v>7.1</v>
      </c>
      <c r="H48" s="32">
        <f>RANK(G48,$G$46:$G$49,0)</f>
        <v>4</v>
      </c>
      <c r="I48" s="31">
        <f>'[1]GYMNASTS RUNNING ORDER '!J28</f>
        <v>4.2</v>
      </c>
      <c r="J48" s="32">
        <f t="shared" si="22"/>
        <v>4</v>
      </c>
      <c r="K48" s="31">
        <f>'[1]GYMNASTS RUNNING ORDER '!L28</f>
        <v>3.3</v>
      </c>
      <c r="L48" s="32">
        <f>RANK(K48,$K$46:$K$49,0)</f>
        <v>4</v>
      </c>
      <c r="M48" s="31">
        <f>'[1]GYMNASTS RUNNING ORDER '!N28</f>
        <v>9.1999999999999993</v>
      </c>
      <c r="N48" s="32">
        <f>RANK(M48,$M$46:$M$49,0)</f>
        <v>4</v>
      </c>
      <c r="O48" s="31">
        <f>'[1]GYMNASTS RUNNING ORDER '!P28</f>
        <v>3.1</v>
      </c>
      <c r="P48" s="32">
        <f>RANK(O48,$O$46:$O$49)</f>
        <v>4</v>
      </c>
      <c r="Q48" s="31">
        <f>'[1]GYMNASTS RUNNING ORDER '!R28</f>
        <v>1.5</v>
      </c>
      <c r="R48" s="32">
        <f>RANK(Q48,$Q$46:$Q$49)</f>
        <v>4</v>
      </c>
      <c r="S48" s="31">
        <f>'[1]GYMNASTS RUNNING ORDER '!T28</f>
        <v>4.8</v>
      </c>
      <c r="T48" s="32">
        <f>RANK(S48,$S$46:$S$49,0)</f>
        <v>4</v>
      </c>
      <c r="U48" s="33">
        <f t="shared" si="21"/>
        <v>33.200000000000003</v>
      </c>
      <c r="V48" s="32">
        <f>RANK(U48,$U$46:$U$49,0)</f>
        <v>4</v>
      </c>
    </row>
    <row r="49" spans="1:22" x14ac:dyDescent="0.2">
      <c r="A49" s="25">
        <f>'[1]GYMNASTS RUNNING ORDER '!B29</f>
        <v>17</v>
      </c>
      <c r="B49" s="26" t="str">
        <f>'[1]GYMNASTS RUNNING ORDER '!C29</f>
        <v>DANIEL JENNER</v>
      </c>
      <c r="C49" s="27" t="str">
        <f>'[1]GYMNASTS RUNNING ORDER '!D29</f>
        <v>DYNAMO</v>
      </c>
      <c r="D49" s="28"/>
      <c r="E49" s="29"/>
      <c r="F49" s="30" t="str">
        <f>'[1]GYMNASTS RUNNING ORDER '!G29</f>
        <v>CLUB 2</v>
      </c>
      <c r="G49" s="31">
        <f>'[1]GYMNASTS RUNNING ORDER '!H29</f>
        <v>8.6999999999999993</v>
      </c>
      <c r="H49" s="32">
        <f>RANK(G49,$G$46:$G$49,0)</f>
        <v>1</v>
      </c>
      <c r="I49" s="31">
        <f>'[1]GYMNASTS RUNNING ORDER '!J29</f>
        <v>8.25</v>
      </c>
      <c r="J49" s="32">
        <f t="shared" si="22"/>
        <v>3</v>
      </c>
      <c r="K49" s="31">
        <f>'[1]GYMNASTS RUNNING ORDER '!L29</f>
        <v>8</v>
      </c>
      <c r="L49" s="32">
        <f>RANK(K49,$K$46:$K$49,0)</f>
        <v>1</v>
      </c>
      <c r="M49" s="31">
        <f>'[1]GYMNASTS RUNNING ORDER '!N29</f>
        <v>9.3000000000000007</v>
      </c>
      <c r="N49" s="32">
        <f>RANK(M49,$M$46:$M$49,0)</f>
        <v>3</v>
      </c>
      <c r="O49" s="31">
        <f>'[1]GYMNASTS RUNNING ORDER '!P29</f>
        <v>6</v>
      </c>
      <c r="P49" s="32">
        <f>RANK(O49,$O$46:$O$49)</f>
        <v>1</v>
      </c>
      <c r="Q49" s="31">
        <f>'[1]GYMNASTS RUNNING ORDER '!R29</f>
        <v>7.75</v>
      </c>
      <c r="R49" s="32">
        <f>RANK(Q49,$Q$46:$Q$49)</f>
        <v>3</v>
      </c>
      <c r="S49" s="31">
        <f>'[1]GYMNASTS RUNNING ORDER '!T29</f>
        <v>7.4</v>
      </c>
      <c r="T49" s="32">
        <f>RANK(S49,$S$46:$S$49,0)</f>
        <v>1</v>
      </c>
      <c r="U49" s="33">
        <f t="shared" si="21"/>
        <v>55.4</v>
      </c>
      <c r="V49" s="32">
        <f>RANK(U49,$U$46:$U$49,0)</f>
        <v>1</v>
      </c>
    </row>
    <row r="50" spans="1:22" x14ac:dyDescent="0.2">
      <c r="A50" s="34"/>
      <c r="B50" s="35"/>
      <c r="C50" s="36"/>
      <c r="D50" s="37"/>
      <c r="E50" s="38"/>
      <c r="F50" s="39"/>
      <c r="G50" s="40"/>
      <c r="H50" s="41"/>
      <c r="I50" s="40"/>
      <c r="J50" s="41"/>
      <c r="K50" s="40"/>
      <c r="L50" s="41"/>
      <c r="M50" s="40"/>
      <c r="N50" s="41"/>
      <c r="O50" s="40"/>
      <c r="P50" s="41"/>
      <c r="Q50" s="40"/>
      <c r="R50" s="41"/>
      <c r="S50" s="40"/>
      <c r="T50" s="41"/>
      <c r="U50" s="42"/>
      <c r="V50" s="41"/>
    </row>
    <row r="51" spans="1:22" x14ac:dyDescent="0.2">
      <c r="A51" s="43"/>
      <c r="B51" s="44"/>
      <c r="C51" s="45"/>
      <c r="D51" s="46"/>
      <c r="E51" s="47"/>
      <c r="F51" s="5"/>
      <c r="G51" s="48"/>
      <c r="H51" s="49"/>
      <c r="I51" s="48"/>
      <c r="J51" s="49"/>
      <c r="K51" s="48"/>
      <c r="L51" s="49"/>
      <c r="M51" s="48"/>
      <c r="N51" s="49"/>
      <c r="O51" s="48"/>
      <c r="P51" s="49"/>
      <c r="Q51" s="48"/>
      <c r="R51" s="49"/>
      <c r="S51" s="48"/>
      <c r="T51" s="49"/>
      <c r="U51" s="50"/>
      <c r="V51" s="49"/>
    </row>
    <row r="52" spans="1:22" x14ac:dyDescent="0.2">
      <c r="A52" s="8" t="s">
        <v>20</v>
      </c>
      <c r="B52" s="9"/>
      <c r="C52" s="10"/>
      <c r="D52" s="11"/>
      <c r="E52" s="12"/>
      <c r="F52" s="13"/>
      <c r="G52" s="14"/>
      <c r="H52" s="15"/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6"/>
      <c r="V52" s="15"/>
    </row>
    <row r="53" spans="1:22" s="24" customFormat="1" ht="34" x14ac:dyDescent="0.2">
      <c r="A53" s="17" t="s">
        <v>3</v>
      </c>
      <c r="B53" s="17"/>
      <c r="C53" s="18" t="s">
        <v>4</v>
      </c>
      <c r="D53" s="18" t="s">
        <v>5</v>
      </c>
      <c r="E53" s="18" t="s">
        <v>6</v>
      </c>
      <c r="F53" s="19" t="s">
        <v>7</v>
      </c>
      <c r="G53" s="20" t="s">
        <v>8</v>
      </c>
      <c r="H53" s="21" t="s">
        <v>9</v>
      </c>
      <c r="I53" s="22" t="s">
        <v>10</v>
      </c>
      <c r="J53" s="21" t="s">
        <v>9</v>
      </c>
      <c r="K53" s="20" t="s">
        <v>11</v>
      </c>
      <c r="L53" s="21" t="s">
        <v>9</v>
      </c>
      <c r="M53" s="20" t="s">
        <v>12</v>
      </c>
      <c r="N53" s="21" t="s">
        <v>9</v>
      </c>
      <c r="O53" s="20" t="s">
        <v>13</v>
      </c>
      <c r="P53" s="21" t="s">
        <v>9</v>
      </c>
      <c r="Q53" s="20" t="s">
        <v>14</v>
      </c>
      <c r="R53" s="21" t="s">
        <v>9</v>
      </c>
      <c r="S53" s="23" t="s">
        <v>15</v>
      </c>
      <c r="T53" s="21" t="s">
        <v>9</v>
      </c>
      <c r="U53" s="20" t="s">
        <v>16</v>
      </c>
      <c r="V53" s="21" t="s">
        <v>9</v>
      </c>
    </row>
    <row r="54" spans="1:22" x14ac:dyDescent="0.2">
      <c r="A54" s="25">
        <f>'[1]GYMNASTS RUNNING ORDER '!B30</f>
        <v>18</v>
      </c>
      <c r="B54" s="26" t="str">
        <f>'[1]GYMNASTS RUNNING ORDER '!C30</f>
        <v>ETHAN OGILVIE</v>
      </c>
      <c r="C54" s="27" t="str">
        <f>'[1]GYMNASTS RUNNING ORDER '!D30</f>
        <v>MARRIOTS</v>
      </c>
      <c r="D54" s="28"/>
      <c r="E54" s="29"/>
      <c r="F54" s="30" t="str">
        <f>'[1]GYMNASTS RUNNING ORDER '!G30</f>
        <v>CLUB 3</v>
      </c>
      <c r="G54" s="31">
        <f>'[1]GYMNASTS RUNNING ORDER '!H30</f>
        <v>9.1999999999999993</v>
      </c>
      <c r="H54" s="32">
        <f>RANK(G54,$G$54:$G$55,0)</f>
        <v>1</v>
      </c>
      <c r="I54" s="31">
        <f>'[1]GYMNASTS RUNNING ORDER '!J30</f>
        <v>9.0500000000000007</v>
      </c>
      <c r="J54" s="32">
        <f>RANK(I54,$I$54:$I$55,0)</f>
        <v>2</v>
      </c>
      <c r="K54" s="31">
        <f>'[1]GYMNASTS RUNNING ORDER '!L30</f>
        <v>8.65</v>
      </c>
      <c r="L54" s="32">
        <f>RANK(K54,$K$54:$K$55,0)</f>
        <v>2</v>
      </c>
      <c r="M54" s="31">
        <f>'[1]GYMNASTS RUNNING ORDER '!N30</f>
        <v>9.8000000000000007</v>
      </c>
      <c r="N54" s="32">
        <f>RANK(M54,$M$54:$M$55,0)</f>
        <v>1</v>
      </c>
      <c r="O54" s="31">
        <f>'[1]GYMNASTS RUNNING ORDER '!P30</f>
        <v>8.5</v>
      </c>
      <c r="P54" s="32">
        <f>RANK(O54,$O$54:$O$55)</f>
        <v>1</v>
      </c>
      <c r="Q54" s="31">
        <f>'[1]GYMNASTS RUNNING ORDER '!R30</f>
        <v>9.0500000000000007</v>
      </c>
      <c r="R54" s="32">
        <f>RANK(Q54,$Q$54:$Q$55)</f>
        <v>2</v>
      </c>
      <c r="S54" s="31">
        <f>'[1]GYMNASTS RUNNING ORDER '!T30</f>
        <v>8.8000000000000007</v>
      </c>
      <c r="T54" s="32">
        <f>RANK(S54,$S$54:$S$55,0)</f>
        <v>1</v>
      </c>
      <c r="U54" s="33">
        <f t="shared" si="21"/>
        <v>63.05</v>
      </c>
      <c r="V54" s="32">
        <f>RANK(U54,$U$54:$U$55,0)</f>
        <v>1</v>
      </c>
    </row>
    <row r="55" spans="1:22" x14ac:dyDescent="0.2">
      <c r="A55" s="25">
        <f>'[1]GYMNASTS RUNNING ORDER '!B31</f>
        <v>19</v>
      </c>
      <c r="B55" s="26" t="str">
        <f>'[1]GYMNASTS RUNNING ORDER '!C31</f>
        <v>WILLAM JEFCOATE-SCHOLES</v>
      </c>
      <c r="C55" s="27" t="str">
        <f>'[1]GYMNASTS RUNNING ORDER '!D31</f>
        <v>PGC</v>
      </c>
      <c r="D55" s="28"/>
      <c r="E55" s="29"/>
      <c r="F55" s="30" t="str">
        <f>'[1]GYMNASTS RUNNING ORDER '!G31</f>
        <v>CLUB 3</v>
      </c>
      <c r="G55" s="31">
        <f>'[1]GYMNASTS RUNNING ORDER '!H31</f>
        <v>8.5</v>
      </c>
      <c r="H55" s="32">
        <f>RANK(G55,$G$54:$G$55,0)</f>
        <v>2</v>
      </c>
      <c r="I55" s="31">
        <f>'[1]GYMNASTS RUNNING ORDER '!J31</f>
        <v>9.25</v>
      </c>
      <c r="J55" s="32">
        <f>RANK(I55,$I$54:$I$55,0)</f>
        <v>1</v>
      </c>
      <c r="K55" s="31">
        <f>'[1]GYMNASTS RUNNING ORDER '!L31</f>
        <v>8.8000000000000007</v>
      </c>
      <c r="L55" s="32">
        <f>RANK(K55,$K$54:$K$55,0)</f>
        <v>1</v>
      </c>
      <c r="M55" s="31">
        <f>'[1]GYMNASTS RUNNING ORDER '!N31</f>
        <v>9.6999999999999993</v>
      </c>
      <c r="N55" s="32">
        <f>RANK(M55,$M$54:$M$55,0)</f>
        <v>2</v>
      </c>
      <c r="O55" s="31">
        <f>'[1]GYMNASTS RUNNING ORDER '!P31</f>
        <v>8.1999999999999993</v>
      </c>
      <c r="P55" s="32">
        <f>RANK(O55,$O$54:$O$55)</f>
        <v>2</v>
      </c>
      <c r="Q55" s="31">
        <f>'[1]GYMNASTS RUNNING ORDER '!R31</f>
        <v>9.35</v>
      </c>
      <c r="R55" s="32">
        <f>RANK(Q55,$Q$54:$Q$55)</f>
        <v>1</v>
      </c>
      <c r="S55" s="31">
        <f>'[1]GYMNASTS RUNNING ORDER '!T31</f>
        <v>8.6</v>
      </c>
      <c r="T55" s="32">
        <f>RANK(S55,$S$54:$S$55,0)</f>
        <v>2</v>
      </c>
      <c r="U55" s="33">
        <f t="shared" si="21"/>
        <v>62.400000000000006</v>
      </c>
      <c r="V55" s="32">
        <f>RANK(U55,$U$54:$U$55,0)</f>
        <v>2</v>
      </c>
    </row>
    <row r="56" spans="1:22" x14ac:dyDescent="0.2">
      <c r="A56" s="34"/>
      <c r="B56" s="35"/>
      <c r="C56" s="36"/>
      <c r="D56" s="37"/>
      <c r="E56" s="38"/>
      <c r="F56" s="39"/>
      <c r="G56" s="40"/>
      <c r="H56" s="41"/>
      <c r="I56" s="40"/>
      <c r="J56" s="41"/>
      <c r="K56" s="40"/>
      <c r="L56" s="41"/>
      <c r="M56" s="40"/>
      <c r="N56" s="41"/>
      <c r="O56" s="40"/>
      <c r="P56" s="41"/>
      <c r="Q56" s="40"/>
      <c r="R56" s="41"/>
      <c r="S56" s="40"/>
      <c r="T56" s="41"/>
      <c r="U56" s="42"/>
      <c r="V56" s="41"/>
    </row>
    <row r="57" spans="1:22" x14ac:dyDescent="0.2">
      <c r="A57" s="43"/>
      <c r="B57" s="44"/>
      <c r="C57" s="45"/>
      <c r="D57" s="46"/>
      <c r="E57" s="47"/>
      <c r="F57" s="5"/>
      <c r="G57" s="48"/>
      <c r="H57" s="49"/>
      <c r="I57" s="48"/>
      <c r="J57" s="49"/>
      <c r="K57" s="48"/>
      <c r="L57" s="49"/>
      <c r="M57" s="48"/>
      <c r="N57" s="49"/>
      <c r="O57" s="48"/>
      <c r="P57" s="49"/>
      <c r="Q57" s="48"/>
      <c r="R57" s="49"/>
      <c r="S57" s="48"/>
      <c r="T57" s="49"/>
      <c r="U57" s="50"/>
      <c r="V57" s="49"/>
    </row>
    <row r="58" spans="1:22" x14ac:dyDescent="0.2">
      <c r="A58" s="8" t="s">
        <v>21</v>
      </c>
      <c r="B58" s="9"/>
      <c r="C58" s="10"/>
      <c r="D58" s="11"/>
      <c r="E58" s="12"/>
      <c r="F58" s="13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6"/>
      <c r="V58" s="15"/>
    </row>
    <row r="59" spans="1:22" s="24" customFormat="1" ht="34" x14ac:dyDescent="0.2">
      <c r="A59" s="17" t="s">
        <v>3</v>
      </c>
      <c r="B59" s="17"/>
      <c r="C59" s="18" t="s">
        <v>4</v>
      </c>
      <c r="D59" s="18" t="s">
        <v>5</v>
      </c>
      <c r="E59" s="18" t="s">
        <v>6</v>
      </c>
      <c r="F59" s="19" t="s">
        <v>7</v>
      </c>
      <c r="G59" s="20" t="s">
        <v>8</v>
      </c>
      <c r="H59" s="21" t="s">
        <v>9</v>
      </c>
      <c r="I59" s="22" t="s">
        <v>10</v>
      </c>
      <c r="J59" s="21" t="s">
        <v>9</v>
      </c>
      <c r="K59" s="20" t="s">
        <v>11</v>
      </c>
      <c r="L59" s="21" t="s">
        <v>9</v>
      </c>
      <c r="M59" s="20" t="s">
        <v>12</v>
      </c>
      <c r="N59" s="21" t="s">
        <v>9</v>
      </c>
      <c r="O59" s="20" t="s">
        <v>13</v>
      </c>
      <c r="P59" s="21" t="s">
        <v>9</v>
      </c>
      <c r="Q59" s="20" t="s">
        <v>14</v>
      </c>
      <c r="R59" s="21" t="s">
        <v>9</v>
      </c>
      <c r="S59" s="23" t="s">
        <v>15</v>
      </c>
      <c r="T59" s="21" t="s">
        <v>9</v>
      </c>
      <c r="U59" s="20" t="s">
        <v>16</v>
      </c>
      <c r="V59" s="21" t="s">
        <v>9</v>
      </c>
    </row>
    <row r="60" spans="1:22" x14ac:dyDescent="0.2">
      <c r="A60" s="25">
        <f>'[1]GYMNASTS RUNNING ORDER '!B32</f>
        <v>20</v>
      </c>
      <c r="B60" s="26" t="str">
        <f>'[1]GYMNASTS RUNNING ORDER '!C32</f>
        <v>BRANDON LYNCH</v>
      </c>
      <c r="C60" s="27" t="str">
        <f>'[1]GYMNASTS RUNNING ORDER '!D32</f>
        <v>DYNAMO</v>
      </c>
      <c r="D60" s="28"/>
      <c r="E60" s="29"/>
      <c r="F60" s="30" t="str">
        <f>'[1]GYMNASTS RUNNING ORDER '!G32</f>
        <v>ELITE 3</v>
      </c>
      <c r="G60" s="31">
        <f>'[1]GYMNASTS RUNNING ORDER '!H32</f>
        <v>7.05</v>
      </c>
      <c r="H60" s="32">
        <f>RANK(G60,$G$60:$G$60,0)</f>
        <v>1</v>
      </c>
      <c r="I60" s="31">
        <f>'[1]GYMNASTS RUNNING ORDER '!J32</f>
        <v>6.45</v>
      </c>
      <c r="J60" s="32">
        <f>RANK(I60,$I$60:$I$60,0)</f>
        <v>1</v>
      </c>
      <c r="K60" s="31">
        <f>'[1]GYMNASTS RUNNING ORDER '!L32</f>
        <v>8.1</v>
      </c>
      <c r="L60" s="32">
        <f>RANK(K60,$K$60:$K$60,0)</f>
        <v>1</v>
      </c>
      <c r="M60" s="31">
        <f>'[1]GYMNASTS RUNNING ORDER '!N32</f>
        <v>9.6999999999999993</v>
      </c>
      <c r="N60" s="32">
        <f>RANK(M60,$M$60:$M$60,0)</f>
        <v>1</v>
      </c>
      <c r="O60" s="31">
        <f>'[1]GYMNASTS RUNNING ORDER '!P32</f>
        <v>5.2</v>
      </c>
      <c r="P60" s="32">
        <f>RANK(O60,$O$60:$O$60)</f>
        <v>1</v>
      </c>
      <c r="Q60" s="31">
        <f>'[1]GYMNASTS RUNNING ORDER '!R32</f>
        <v>4.4000000000000004</v>
      </c>
      <c r="R60" s="32">
        <f>RANK(Q60,$Q$60:$Q$60)</f>
        <v>1</v>
      </c>
      <c r="S60" s="31">
        <f>'[1]GYMNASTS RUNNING ORDER '!T32</f>
        <v>6.55</v>
      </c>
      <c r="T60" s="32">
        <f>RANK(S60,$S$60:$S$60,0)</f>
        <v>1</v>
      </c>
      <c r="U60" s="33">
        <f t="shared" si="21"/>
        <v>47.449999999999996</v>
      </c>
      <c r="V60" s="32">
        <f>RANK(U60,$U$60:$U$60,0)</f>
        <v>1</v>
      </c>
    </row>
    <row r="61" spans="1:22" x14ac:dyDescent="0.2">
      <c r="A61" s="34"/>
      <c r="B61" s="35"/>
      <c r="C61" s="36"/>
      <c r="D61" s="37"/>
      <c r="E61" s="38"/>
      <c r="F61" s="39"/>
      <c r="G61" s="40"/>
      <c r="H61" s="41"/>
      <c r="I61" s="40"/>
      <c r="J61" s="41"/>
      <c r="K61" s="40"/>
      <c r="L61" s="41"/>
      <c r="M61" s="40"/>
      <c r="N61" s="41"/>
      <c r="O61" s="40"/>
      <c r="P61" s="41"/>
      <c r="Q61" s="40"/>
      <c r="R61" s="41"/>
      <c r="S61" s="40"/>
      <c r="T61" s="41"/>
      <c r="U61" s="42"/>
      <c r="V61" s="41"/>
    </row>
    <row r="62" spans="1:22" x14ac:dyDescent="0.2">
      <c r="A62" s="43"/>
      <c r="B62" s="44"/>
      <c r="C62" s="45"/>
      <c r="D62" s="46"/>
      <c r="E62" s="47"/>
      <c r="F62" s="5"/>
      <c r="G62" s="48"/>
      <c r="H62" s="49"/>
      <c r="I62" s="48"/>
      <c r="J62" s="49"/>
      <c r="K62" s="48"/>
      <c r="L62" s="49"/>
      <c r="M62" s="48"/>
      <c r="N62" s="49"/>
      <c r="O62" s="48"/>
      <c r="P62" s="49"/>
      <c r="Q62" s="48"/>
      <c r="R62" s="49"/>
      <c r="S62" s="48"/>
      <c r="T62" s="49"/>
      <c r="U62" s="50"/>
      <c r="V62" s="49"/>
    </row>
    <row r="63" spans="1:22" x14ac:dyDescent="0.2">
      <c r="A63" s="8" t="s">
        <v>22</v>
      </c>
      <c r="B63" s="9"/>
      <c r="C63" s="10"/>
      <c r="D63" s="11"/>
      <c r="E63" s="12"/>
      <c r="F63" s="13"/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6"/>
      <c r="V63" s="15"/>
    </row>
    <row r="64" spans="1:22" s="24" customFormat="1" ht="34" x14ac:dyDescent="0.2">
      <c r="A64" s="17" t="s">
        <v>3</v>
      </c>
      <c r="B64" s="17"/>
      <c r="C64" s="18" t="s">
        <v>4</v>
      </c>
      <c r="D64" s="18" t="s">
        <v>5</v>
      </c>
      <c r="E64" s="18" t="s">
        <v>6</v>
      </c>
      <c r="F64" s="19" t="s">
        <v>7</v>
      </c>
      <c r="G64" s="20" t="s">
        <v>8</v>
      </c>
      <c r="H64" s="21" t="s">
        <v>9</v>
      </c>
      <c r="I64" s="22" t="s">
        <v>10</v>
      </c>
      <c r="J64" s="21" t="s">
        <v>9</v>
      </c>
      <c r="K64" s="20" t="s">
        <v>11</v>
      </c>
      <c r="L64" s="21" t="s">
        <v>9</v>
      </c>
      <c r="M64" s="20" t="s">
        <v>12</v>
      </c>
      <c r="N64" s="21" t="s">
        <v>9</v>
      </c>
      <c r="O64" s="20" t="s">
        <v>13</v>
      </c>
      <c r="P64" s="21" t="s">
        <v>9</v>
      </c>
      <c r="Q64" s="20" t="s">
        <v>14</v>
      </c>
      <c r="R64" s="21" t="s">
        <v>9</v>
      </c>
      <c r="S64" s="23" t="s">
        <v>15</v>
      </c>
      <c r="T64" s="21" t="s">
        <v>9</v>
      </c>
      <c r="U64" s="20" t="s">
        <v>16</v>
      </c>
      <c r="V64" s="21" t="s">
        <v>9</v>
      </c>
    </row>
    <row r="65" spans="1:22" x14ac:dyDescent="0.2">
      <c r="A65" s="25">
        <f>'[1]GYMNASTS RUNNING ORDER '!B36</f>
        <v>21</v>
      </c>
      <c r="B65" s="26" t="str">
        <f>'[1]GYMNASTS RUNNING ORDER '!C36</f>
        <v>ARTEM NUGMANOV</v>
      </c>
      <c r="C65" s="27" t="str">
        <f>'[1]GYMNASTS RUNNING ORDER '!D36</f>
        <v>DYNAMO</v>
      </c>
      <c r="D65" s="28"/>
      <c r="E65" s="29"/>
      <c r="F65" s="30" t="str">
        <f>'[1]GYMNASTS RUNNING ORDER '!G36</f>
        <v>CLUB 4</v>
      </c>
      <c r="G65" s="31">
        <f>'[1]GYMNASTS RUNNING ORDER '!H36</f>
        <v>8.5</v>
      </c>
      <c r="H65" s="32">
        <f>RANK(G65,$G$65:$G$67,0)</f>
        <v>3</v>
      </c>
      <c r="I65" s="31">
        <f>'[1]GYMNASTS RUNNING ORDER '!J36</f>
        <v>8.6999999999999993</v>
      </c>
      <c r="J65" s="32">
        <f>RANK(I65,$I$65:$I$67,0)</f>
        <v>1</v>
      </c>
      <c r="K65" s="31">
        <f>'[1]GYMNASTS RUNNING ORDER '!L36</f>
        <v>7.9</v>
      </c>
      <c r="L65" s="32">
        <f>RANK(K65,$K$65:$K$67,0)</f>
        <v>2</v>
      </c>
      <c r="M65" s="31">
        <f>'[1]GYMNASTS RUNNING ORDER '!N36</f>
        <v>8.6</v>
      </c>
      <c r="N65" s="32">
        <f>RANK(M65,$M$65:$M$67,0)</f>
        <v>3</v>
      </c>
      <c r="O65" s="31">
        <f>'[1]GYMNASTS RUNNING ORDER '!P36</f>
        <v>5</v>
      </c>
      <c r="P65" s="32">
        <f>RANK(O65,$O$65:$O$67)</f>
        <v>3</v>
      </c>
      <c r="Q65" s="31">
        <f>'[1]GYMNASTS RUNNING ORDER '!R36</f>
        <v>7.1</v>
      </c>
      <c r="R65" s="32">
        <f>RANK(Q65,$Q$65:$Q$67)</f>
        <v>3</v>
      </c>
      <c r="S65" s="31">
        <f>'[1]GYMNASTS RUNNING ORDER '!T36</f>
        <v>7.4</v>
      </c>
      <c r="T65" s="32">
        <f>RANK(S65,$S$65:$S$67,0)</f>
        <v>2</v>
      </c>
      <c r="U65" s="33">
        <f t="shared" si="21"/>
        <v>53.2</v>
      </c>
      <c r="V65" s="32">
        <f>RANK(U65,$U$65:$U$67,0)</f>
        <v>3</v>
      </c>
    </row>
    <row r="66" spans="1:22" x14ac:dyDescent="0.2">
      <c r="A66" s="25">
        <f>'[1]GYMNASTS RUNNING ORDER '!B37</f>
        <v>22</v>
      </c>
      <c r="B66" s="26" t="str">
        <f>'[1]GYMNASTS RUNNING ORDER '!C37</f>
        <v>FARIS AKHTAR</v>
      </c>
      <c r="C66" s="27" t="str">
        <f>'[1]GYMNASTS RUNNING ORDER '!D37</f>
        <v>PGC</v>
      </c>
      <c r="D66" s="28"/>
      <c r="E66" s="29"/>
      <c r="F66" s="30" t="str">
        <f>'[1]GYMNASTS RUNNING ORDER '!G37</f>
        <v>CLUB 4</v>
      </c>
      <c r="G66" s="31">
        <f>'[1]GYMNASTS RUNNING ORDER '!H37</f>
        <v>9.1</v>
      </c>
      <c r="H66" s="32">
        <f>RANK(G66,$G$65:$G$67,0)</f>
        <v>1</v>
      </c>
      <c r="I66" s="31">
        <f>'[1]GYMNASTS RUNNING ORDER '!J37</f>
        <v>8.4</v>
      </c>
      <c r="J66" s="32">
        <f>RANK(I66,$I$65:$I$67,0)</f>
        <v>2</v>
      </c>
      <c r="K66" s="31">
        <f>'[1]GYMNASTS RUNNING ORDER '!L37</f>
        <v>8.1</v>
      </c>
      <c r="L66" s="32">
        <f>RANK(K66,$K$65:$K$67,0)</f>
        <v>1</v>
      </c>
      <c r="M66" s="31">
        <f>'[1]GYMNASTS RUNNING ORDER '!N37</f>
        <v>9.5</v>
      </c>
      <c r="N66" s="32">
        <f>RANK(M66,$M$65:$M$67,0)</f>
        <v>1</v>
      </c>
      <c r="O66" s="31">
        <f>'[1]GYMNASTS RUNNING ORDER '!P37</f>
        <v>7.6</v>
      </c>
      <c r="P66" s="32">
        <f>RANK(O66,$O$65:$O$67)</f>
        <v>1</v>
      </c>
      <c r="Q66" s="31">
        <f>'[1]GYMNASTS RUNNING ORDER '!R37</f>
        <v>8.6999999999999993</v>
      </c>
      <c r="R66" s="32">
        <f>RANK(Q66,$Q$65:$Q$67)</f>
        <v>2</v>
      </c>
      <c r="S66" s="31">
        <f>'[1]GYMNASTS RUNNING ORDER '!T37</f>
        <v>7.65</v>
      </c>
      <c r="T66" s="32">
        <f>RANK(S66,$S$65:$S$67,0)</f>
        <v>1</v>
      </c>
      <c r="U66" s="33">
        <f t="shared" si="21"/>
        <v>59.050000000000004</v>
      </c>
      <c r="V66" s="32">
        <f>RANK(U66,$U$65:$U$67,0)</f>
        <v>1</v>
      </c>
    </row>
    <row r="67" spans="1:22" x14ac:dyDescent="0.2">
      <c r="A67" s="25">
        <f>'[1]GYMNASTS RUNNING ORDER '!B38</f>
        <v>23</v>
      </c>
      <c r="B67" s="26" t="str">
        <f>'[1]GYMNASTS RUNNING ORDER '!C38</f>
        <v>DYLAN BLOWER</v>
      </c>
      <c r="C67" s="27" t="str">
        <f>'[1]GYMNASTS RUNNING ORDER '!D38</f>
        <v>RAANS</v>
      </c>
      <c r="D67" s="28"/>
      <c r="E67" s="29"/>
      <c r="F67" s="30" t="str">
        <f>'[1]GYMNASTS RUNNING ORDER '!G38</f>
        <v>CLUB 4</v>
      </c>
      <c r="G67" s="31">
        <f>'[1]GYMNASTS RUNNING ORDER '!H38</f>
        <v>8.6999999999999993</v>
      </c>
      <c r="H67" s="32">
        <f>RANK(G67,$G$65:$G$67,0)</f>
        <v>2</v>
      </c>
      <c r="I67" s="31">
        <f>'[1]GYMNASTS RUNNING ORDER '!J38</f>
        <v>7.8</v>
      </c>
      <c r="J67" s="32">
        <f>RANK(I67,$I$65:$I$67,0)</f>
        <v>3</v>
      </c>
      <c r="K67" s="31">
        <f>'[1]GYMNASTS RUNNING ORDER '!L38</f>
        <v>7.75</v>
      </c>
      <c r="L67" s="32">
        <f>RANK(K67,$K$65:$K$67,0)</f>
        <v>3</v>
      </c>
      <c r="M67" s="31">
        <f>'[1]GYMNASTS RUNNING ORDER '!N38</f>
        <v>9.3000000000000007</v>
      </c>
      <c r="N67" s="32">
        <f>RANK(M67,$M$65:$M$67,0)</f>
        <v>2</v>
      </c>
      <c r="O67" s="31">
        <f>'[1]GYMNASTS RUNNING ORDER '!P38</f>
        <v>6.9</v>
      </c>
      <c r="P67" s="32">
        <f>RANK(O67,$O$65:$O$67)</f>
        <v>2</v>
      </c>
      <c r="Q67" s="31">
        <f>'[1]GYMNASTS RUNNING ORDER '!R38</f>
        <v>8.8000000000000007</v>
      </c>
      <c r="R67" s="32">
        <f>RANK(Q67,$Q$65:$Q$67)</f>
        <v>1</v>
      </c>
      <c r="S67" s="31">
        <f>'[1]GYMNASTS RUNNING ORDER '!T38</f>
        <v>4.5999999999999996</v>
      </c>
      <c r="T67" s="32">
        <f>RANK(S67,$S$65:$S$67,0)</f>
        <v>3</v>
      </c>
      <c r="U67" s="33">
        <f t="shared" si="21"/>
        <v>53.85</v>
      </c>
      <c r="V67" s="32">
        <f>RANK(U67,$U$65:$U$67,0)</f>
        <v>2</v>
      </c>
    </row>
    <row r="68" spans="1:22" x14ac:dyDescent="0.2">
      <c r="A68" s="34"/>
      <c r="B68" s="35"/>
      <c r="C68" s="36"/>
      <c r="D68" s="37"/>
      <c r="E68" s="38"/>
      <c r="F68" s="39"/>
      <c r="G68" s="40"/>
      <c r="H68" s="41"/>
      <c r="I68" s="40"/>
      <c r="J68" s="41"/>
      <c r="K68" s="40"/>
      <c r="L68" s="41"/>
      <c r="M68" s="40"/>
      <c r="N68" s="41"/>
      <c r="O68" s="40"/>
      <c r="P68" s="41"/>
      <c r="Q68" s="40"/>
      <c r="R68" s="41"/>
      <c r="S68" s="40"/>
      <c r="T68" s="41"/>
      <c r="U68" s="42"/>
      <c r="V68" s="41"/>
    </row>
    <row r="69" spans="1:22" x14ac:dyDescent="0.2">
      <c r="A69" s="43"/>
      <c r="B69" s="44"/>
      <c r="C69" s="45"/>
      <c r="D69" s="46"/>
      <c r="E69" s="47"/>
      <c r="F69" s="5"/>
      <c r="G69" s="48"/>
      <c r="H69" s="49"/>
      <c r="I69" s="48"/>
      <c r="J69" s="49"/>
      <c r="K69" s="48"/>
      <c r="L69" s="49"/>
      <c r="M69" s="48"/>
      <c r="N69" s="49"/>
      <c r="O69" s="48"/>
      <c r="P69" s="49"/>
      <c r="Q69" s="48"/>
      <c r="R69" s="49"/>
      <c r="S69" s="48"/>
      <c r="T69" s="49"/>
      <c r="U69" s="50"/>
      <c r="V69" s="49"/>
    </row>
    <row r="70" spans="1:22" x14ac:dyDescent="0.2">
      <c r="A70" s="8" t="s">
        <v>23</v>
      </c>
      <c r="B70" s="9"/>
      <c r="C70" s="10"/>
      <c r="D70" s="11"/>
      <c r="E70" s="12"/>
      <c r="F70" s="13"/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/>
      <c r="T70" s="15"/>
      <c r="U70" s="16"/>
      <c r="V70" s="15"/>
    </row>
    <row r="71" spans="1:22" s="24" customFormat="1" ht="34" x14ac:dyDescent="0.2">
      <c r="A71" s="17" t="s">
        <v>3</v>
      </c>
      <c r="B71" s="17"/>
      <c r="C71" s="18" t="s">
        <v>4</v>
      </c>
      <c r="D71" s="18" t="s">
        <v>5</v>
      </c>
      <c r="E71" s="18" t="s">
        <v>6</v>
      </c>
      <c r="F71" s="19" t="s">
        <v>7</v>
      </c>
      <c r="G71" s="20" t="s">
        <v>8</v>
      </c>
      <c r="H71" s="21" t="s">
        <v>9</v>
      </c>
      <c r="I71" s="22" t="s">
        <v>10</v>
      </c>
      <c r="J71" s="21" t="s">
        <v>9</v>
      </c>
      <c r="K71" s="20" t="s">
        <v>11</v>
      </c>
      <c r="L71" s="21" t="s">
        <v>9</v>
      </c>
      <c r="M71" s="20" t="s">
        <v>12</v>
      </c>
      <c r="N71" s="21" t="s">
        <v>9</v>
      </c>
      <c r="O71" s="20" t="s">
        <v>13</v>
      </c>
      <c r="P71" s="21" t="s">
        <v>9</v>
      </c>
      <c r="Q71" s="20" t="s">
        <v>14</v>
      </c>
      <c r="R71" s="21" t="s">
        <v>9</v>
      </c>
      <c r="S71" s="23" t="s">
        <v>15</v>
      </c>
      <c r="T71" s="21" t="s">
        <v>9</v>
      </c>
      <c r="U71" s="20" t="s">
        <v>16</v>
      </c>
      <c r="V71" s="21" t="s">
        <v>9</v>
      </c>
    </row>
    <row r="72" spans="1:22" x14ac:dyDescent="0.2">
      <c r="A72" s="25">
        <f>'[1]GYMNASTS RUNNING ORDER '!B39</f>
        <v>24</v>
      </c>
      <c r="B72" s="26" t="str">
        <f>'[1]GYMNASTS RUNNING ORDER '!C39</f>
        <v>ASHLEY HASSETT</v>
      </c>
      <c r="C72" s="27" t="str">
        <f>'[1]GYMNASTS RUNNING ORDER '!D39</f>
        <v>DYNAMO</v>
      </c>
      <c r="D72" s="28"/>
      <c r="E72" s="29"/>
      <c r="F72" s="30" t="str">
        <f>'[1]GYMNASTS RUNNING ORDER '!G39</f>
        <v>CLUB 5</v>
      </c>
      <c r="G72" s="31">
        <f>'[1]GYMNASTS RUNNING ORDER '!H39</f>
        <v>8.3000000000000007</v>
      </c>
      <c r="H72" s="32">
        <f>RANK(G72,$G$72:$G$73,0)</f>
        <v>1</v>
      </c>
      <c r="I72" s="31">
        <f>'[1]GYMNASTS RUNNING ORDER '!J39</f>
        <v>5.9</v>
      </c>
      <c r="J72" s="32">
        <f>RANK(I72,$I$72:$I$73,0)</f>
        <v>2</v>
      </c>
      <c r="K72" s="31">
        <f>'[1]GYMNASTS RUNNING ORDER '!L39</f>
        <v>8.1999999999999993</v>
      </c>
      <c r="L72" s="32">
        <f>RANK(K72,$K$72:$K$73,0)</f>
        <v>2</v>
      </c>
      <c r="M72" s="31">
        <f>'[1]GYMNASTS RUNNING ORDER '!N39</f>
        <v>9.5</v>
      </c>
      <c r="N72" s="32">
        <f>RANK(M72,$M$72:$M$73,0)</f>
        <v>2</v>
      </c>
      <c r="O72" s="31">
        <f>'[1]GYMNASTS RUNNING ORDER '!P39</f>
        <v>2.4</v>
      </c>
      <c r="P72" s="32">
        <f>RANK(O72,$O$72:$O$73)</f>
        <v>2</v>
      </c>
      <c r="Q72" s="31">
        <f>'[1]GYMNASTS RUNNING ORDER '!R39</f>
        <v>8.1999999999999993</v>
      </c>
      <c r="R72" s="32">
        <f>RANK(Q72,$Q$72:$Q$73)</f>
        <v>1</v>
      </c>
      <c r="S72" s="31">
        <f>'[1]GYMNASTS RUNNING ORDER '!T39</f>
        <v>8.0500000000000007</v>
      </c>
      <c r="T72" s="32">
        <f>RANK(S72,$S$72:$S$73,0)</f>
        <v>1</v>
      </c>
      <c r="U72" s="33">
        <f t="shared" si="21"/>
        <v>50.55</v>
      </c>
      <c r="V72" s="32">
        <f>RANK(U72,$U$72:$U$73,0)</f>
        <v>2</v>
      </c>
    </row>
    <row r="73" spans="1:22" x14ac:dyDescent="0.2">
      <c r="A73" s="25">
        <f>'[1]GYMNASTS RUNNING ORDER '!B40</f>
        <v>25</v>
      </c>
      <c r="B73" s="26" t="str">
        <f>'[1]GYMNASTS RUNNING ORDER '!C40</f>
        <v>SAMUEL MOULD</v>
      </c>
      <c r="C73" s="27" t="str">
        <f>'[1]GYMNASTS RUNNING ORDER '!D40</f>
        <v>DYNAMO</v>
      </c>
      <c r="D73" s="28"/>
      <c r="E73" s="29"/>
      <c r="F73" s="30" t="str">
        <f>'[1]GYMNASTS RUNNING ORDER '!G40</f>
        <v>CLUB 5</v>
      </c>
      <c r="G73" s="31">
        <f>'[1]GYMNASTS RUNNING ORDER '!H40</f>
        <v>7.9</v>
      </c>
      <c r="H73" s="32">
        <f>RANK(G73,$G$72:$G$73,0)</f>
        <v>2</v>
      </c>
      <c r="I73" s="31">
        <f>'[1]GYMNASTS RUNNING ORDER '!J40</f>
        <v>7</v>
      </c>
      <c r="J73" s="32">
        <f>RANK(I73,$I$72:$I$73,0)</f>
        <v>1</v>
      </c>
      <c r="K73" s="31">
        <f>'[1]GYMNASTS RUNNING ORDER '!L40</f>
        <v>8.6</v>
      </c>
      <c r="L73" s="32">
        <f>RANK(K73,$K$72:$K$73,0)</f>
        <v>1</v>
      </c>
      <c r="M73" s="31">
        <f>'[1]GYMNASTS RUNNING ORDER '!N40</f>
        <v>9.6999999999999993</v>
      </c>
      <c r="N73" s="32">
        <f>RANK(M73,$M$72:$M$73,0)</f>
        <v>1</v>
      </c>
      <c r="O73" s="31">
        <f>'[1]GYMNASTS RUNNING ORDER '!P40</f>
        <v>4.7</v>
      </c>
      <c r="P73" s="32">
        <f>RANK(O73,$O$72:$O$73)</f>
        <v>1</v>
      </c>
      <c r="Q73" s="31">
        <f>'[1]GYMNASTS RUNNING ORDER '!R40</f>
        <v>8.1</v>
      </c>
      <c r="R73" s="32">
        <f>RANK(Q73,$Q$72:$Q$73)</f>
        <v>2</v>
      </c>
      <c r="S73" s="31">
        <f>'[1]GYMNASTS RUNNING ORDER '!T40</f>
        <v>6.4</v>
      </c>
      <c r="T73" s="32">
        <f>RANK(S73,$S$72:$S$73,0)</f>
        <v>2</v>
      </c>
      <c r="U73" s="33">
        <f t="shared" si="21"/>
        <v>52.400000000000006</v>
      </c>
      <c r="V73" s="32">
        <f>RANK(U73,$U$72:$U$73,0)</f>
        <v>1</v>
      </c>
    </row>
    <row r="74" spans="1:22" x14ac:dyDescent="0.2">
      <c r="A74" s="34"/>
      <c r="B74" s="35"/>
      <c r="C74" s="36"/>
      <c r="D74" s="37"/>
      <c r="E74" s="38"/>
      <c r="F74" s="39"/>
      <c r="G74" s="40"/>
      <c r="H74" s="41"/>
      <c r="I74" s="40"/>
      <c r="J74" s="41"/>
      <c r="K74" s="40"/>
      <c r="L74" s="41"/>
      <c r="M74" s="40"/>
      <c r="N74" s="41"/>
      <c r="O74" s="40"/>
      <c r="P74" s="41"/>
      <c r="Q74" s="40"/>
      <c r="R74" s="41"/>
      <c r="S74" s="40"/>
      <c r="T74" s="41"/>
      <c r="U74" s="42"/>
      <c r="V74" s="41"/>
    </row>
    <row r="75" spans="1:22" x14ac:dyDescent="0.2">
      <c r="A75" s="43"/>
      <c r="B75" s="44"/>
      <c r="C75" s="45"/>
      <c r="D75" s="46"/>
      <c r="E75" s="47"/>
      <c r="F75" s="5"/>
      <c r="G75" s="48"/>
      <c r="H75" s="49"/>
      <c r="I75" s="48"/>
      <c r="J75" s="49"/>
      <c r="K75" s="48"/>
      <c r="L75" s="49"/>
      <c r="M75" s="48"/>
      <c r="N75" s="49"/>
      <c r="O75" s="48"/>
      <c r="P75" s="49"/>
      <c r="Q75" s="48"/>
      <c r="R75" s="49"/>
      <c r="S75" s="48"/>
      <c r="T75" s="49"/>
      <c r="U75" s="50"/>
      <c r="V75" s="49"/>
    </row>
    <row r="76" spans="1:22" x14ac:dyDescent="0.2">
      <c r="A76" s="8" t="s">
        <v>24</v>
      </c>
      <c r="B76" s="9"/>
      <c r="C76" s="10"/>
      <c r="D76" s="11"/>
      <c r="E76" s="12"/>
      <c r="F76" s="13"/>
      <c r="G76" s="14"/>
      <c r="H76" s="15"/>
      <c r="I76" s="14"/>
      <c r="J76" s="15"/>
      <c r="K76" s="14"/>
      <c r="L76" s="15"/>
      <c r="M76" s="14"/>
      <c r="N76" s="15"/>
      <c r="O76" s="14"/>
      <c r="P76" s="15"/>
      <c r="Q76" s="14"/>
      <c r="R76" s="15"/>
      <c r="S76" s="14"/>
      <c r="T76" s="15"/>
      <c r="U76" s="16"/>
      <c r="V76" s="15"/>
    </row>
    <row r="77" spans="1:22" s="24" customFormat="1" ht="34" x14ac:dyDescent="0.2">
      <c r="A77" s="17" t="s">
        <v>3</v>
      </c>
      <c r="B77" s="17"/>
      <c r="C77" s="18" t="s">
        <v>4</v>
      </c>
      <c r="D77" s="18" t="s">
        <v>5</v>
      </c>
      <c r="E77" s="18" t="s">
        <v>6</v>
      </c>
      <c r="F77" s="19" t="s">
        <v>7</v>
      </c>
      <c r="G77" s="20" t="s">
        <v>8</v>
      </c>
      <c r="H77" s="21" t="s">
        <v>9</v>
      </c>
      <c r="I77" s="22" t="s">
        <v>10</v>
      </c>
      <c r="J77" s="21" t="s">
        <v>9</v>
      </c>
      <c r="K77" s="20" t="s">
        <v>11</v>
      </c>
      <c r="L77" s="21" t="s">
        <v>9</v>
      </c>
      <c r="M77" s="20" t="s">
        <v>12</v>
      </c>
      <c r="N77" s="21" t="s">
        <v>9</v>
      </c>
      <c r="O77" s="20" t="s">
        <v>13</v>
      </c>
      <c r="P77" s="21" t="s">
        <v>9</v>
      </c>
      <c r="Q77" s="20" t="s">
        <v>14</v>
      </c>
      <c r="R77" s="21" t="s">
        <v>9</v>
      </c>
      <c r="S77" s="23" t="s">
        <v>15</v>
      </c>
      <c r="T77" s="21" t="s">
        <v>9</v>
      </c>
      <c r="U77" s="20" t="s">
        <v>16</v>
      </c>
      <c r="V77" s="21" t="s">
        <v>9</v>
      </c>
    </row>
    <row r="78" spans="1:22" x14ac:dyDescent="0.2">
      <c r="A78" s="25">
        <f>'[1]GYMNASTS RUNNING ORDER '!B64</f>
        <v>28</v>
      </c>
      <c r="B78" s="26" t="str">
        <f>'[1]GYMNASTS RUNNING ORDER '!C64</f>
        <v xml:space="preserve"> FLETCHER WEBB</v>
      </c>
      <c r="C78" s="27" t="str">
        <f>'[1]GYMNASTS RUNNING ORDER '!D64</f>
        <v>DYNAMO</v>
      </c>
      <c r="D78" s="28"/>
      <c r="E78" s="29"/>
      <c r="F78" s="30" t="str">
        <f>'[1]GYMNASTS RUNNING ORDER '!G64</f>
        <v>O6/U8 DEV</v>
      </c>
      <c r="G78" s="31">
        <f>'[1]GYMNASTS RUNNING ORDER '!H64</f>
        <v>11.4</v>
      </c>
      <c r="H78" s="32">
        <f>RANK(G78,$G$78:$G$86,0)</f>
        <v>3</v>
      </c>
      <c r="I78" s="31">
        <f>'[1]GYMNASTS RUNNING ORDER '!J64</f>
        <v>10.1</v>
      </c>
      <c r="J78" s="32">
        <f>RANK(I78,$I$78:$I$86,0)</f>
        <v>4</v>
      </c>
      <c r="K78" s="31">
        <f>'[1]GYMNASTS RUNNING ORDER '!L64</f>
        <v>11.5</v>
      </c>
      <c r="L78" s="32">
        <f>RANK(K78,$K$78:$K$86,0)</f>
        <v>2</v>
      </c>
      <c r="M78" s="31">
        <f>'[1]GYMNASTS RUNNING ORDER '!N64</f>
        <v>10.6</v>
      </c>
      <c r="N78" s="32">
        <f>RANK(M78,$M$78:$M$86,0)</f>
        <v>3</v>
      </c>
      <c r="O78" s="31">
        <f>'[1]GYMNASTS RUNNING ORDER '!P64</f>
        <v>10.199999999999999</v>
      </c>
      <c r="P78" s="32">
        <f>RANK(O78,$O$72:$O$86)</f>
        <v>4</v>
      </c>
      <c r="Q78" s="31">
        <f>'[1]GYMNASTS RUNNING ORDER '!R64</f>
        <v>10.65</v>
      </c>
      <c r="R78" s="32">
        <f>RANK(Q78,$Q$72:$Q$86)</f>
        <v>4</v>
      </c>
      <c r="S78" s="51">
        <f>'[1]GYMNASTS RUNNING ORDER '!T64</f>
        <v>0</v>
      </c>
      <c r="T78" s="52">
        <f>RANK(S78,$S$78:$S$86,0)</f>
        <v>1</v>
      </c>
      <c r="U78" s="33">
        <f t="shared" si="21"/>
        <v>64.45</v>
      </c>
      <c r="V78" s="32">
        <f>RANK(U78,$U$78:$U$86,0)</f>
        <v>3</v>
      </c>
    </row>
    <row r="79" spans="1:22" x14ac:dyDescent="0.2">
      <c r="A79" s="25">
        <f>'[1]GYMNASTS RUNNING ORDER '!B65</f>
        <v>29</v>
      </c>
      <c r="B79" s="26" t="str">
        <f>'[1]GYMNASTS RUNNING ORDER '!C65</f>
        <v>ZAK JONES</v>
      </c>
      <c r="C79" s="27" t="str">
        <f>'[1]GYMNASTS RUNNING ORDER '!D65</f>
        <v>DYNAMO</v>
      </c>
      <c r="D79" s="28"/>
      <c r="E79" s="29"/>
      <c r="F79" s="30" t="str">
        <f>'[1]GYMNASTS RUNNING ORDER '!G65</f>
        <v>O6/U8 DEV</v>
      </c>
      <c r="G79" s="31">
        <f>'[1]GYMNASTS RUNNING ORDER '!H65</f>
        <v>11.5</v>
      </c>
      <c r="H79" s="32">
        <f>RANK(G79,$G$78:$G$86,0)</f>
        <v>2</v>
      </c>
      <c r="I79" s="31">
        <f>'[1]GYMNASTS RUNNING ORDER '!J65</f>
        <v>10.3</v>
      </c>
      <c r="J79" s="32">
        <f t="shared" ref="J79:J86" si="23">RANK(I79,$I$78:$I$86,0)</f>
        <v>3</v>
      </c>
      <c r="K79" s="31">
        <f>'[1]GYMNASTS RUNNING ORDER '!L65</f>
        <v>11.9</v>
      </c>
      <c r="L79" s="32">
        <f t="shared" ref="L79:L86" si="24">RANK(K79,$K$78:$K$86,0)</f>
        <v>1</v>
      </c>
      <c r="M79" s="31">
        <f>'[1]GYMNASTS RUNNING ORDER '!N65</f>
        <v>10.8</v>
      </c>
      <c r="N79" s="32">
        <f t="shared" ref="N79:N86" si="25">RANK(M79,$M$78:$M$86,0)</f>
        <v>2</v>
      </c>
      <c r="O79" s="31">
        <f>'[1]GYMNASTS RUNNING ORDER '!P65</f>
        <v>11.3</v>
      </c>
      <c r="P79" s="32">
        <f t="shared" ref="P79:P86" si="26">RANK(O79,$O$72:$O$86)</f>
        <v>1</v>
      </c>
      <c r="Q79" s="31">
        <f>'[1]GYMNASTS RUNNING ORDER '!R65</f>
        <v>12.15</v>
      </c>
      <c r="R79" s="32">
        <f t="shared" ref="R79:R86" si="27">RANK(Q79,$Q$72:$Q$86)</f>
        <v>1</v>
      </c>
      <c r="S79" s="51">
        <f>'[1]GYMNASTS RUNNING ORDER '!T65</f>
        <v>0</v>
      </c>
      <c r="T79" s="52">
        <f t="shared" ref="T79:T86" si="28">RANK(S79,$S$78:$S$86,0)</f>
        <v>1</v>
      </c>
      <c r="U79" s="33">
        <f t="shared" si="21"/>
        <v>67.95</v>
      </c>
      <c r="V79" s="32">
        <f t="shared" ref="V79:V86" si="29">RANK(U79,$U$78:$U$86,0)</f>
        <v>1</v>
      </c>
    </row>
    <row r="80" spans="1:22" x14ac:dyDescent="0.2">
      <c r="A80" s="25">
        <f>'[1]GYMNASTS RUNNING ORDER '!B66</f>
        <v>30</v>
      </c>
      <c r="B80" s="26" t="str">
        <f>'[1]GYMNASTS RUNNING ORDER '!C66</f>
        <v>CONNOR MCGIMPSEY</v>
      </c>
      <c r="C80" s="27" t="str">
        <f>'[1]GYMNASTS RUNNING ORDER '!D66</f>
        <v>MK GYM</v>
      </c>
      <c r="D80" s="28"/>
      <c r="E80" s="29"/>
      <c r="F80" s="30" t="str">
        <f>'[1]GYMNASTS RUNNING ORDER '!G66</f>
        <v>O6/U8 DEV</v>
      </c>
      <c r="G80" s="31">
        <f>'[1]GYMNASTS RUNNING ORDER '!H66</f>
        <v>10.6</v>
      </c>
      <c r="H80" s="32">
        <f>RANK(G80,$G$78:$G$86,0)</f>
        <v>9</v>
      </c>
      <c r="I80" s="31">
        <f>'[1]GYMNASTS RUNNING ORDER '!J66</f>
        <v>5.8</v>
      </c>
      <c r="J80" s="32">
        <f t="shared" si="23"/>
        <v>9</v>
      </c>
      <c r="K80" s="31">
        <f>'[1]GYMNASTS RUNNING ORDER '!L66</f>
        <v>7</v>
      </c>
      <c r="L80" s="32">
        <f t="shared" si="24"/>
        <v>7</v>
      </c>
      <c r="M80" s="31">
        <f>'[1]GYMNASTS RUNNING ORDER '!N66</f>
        <v>10</v>
      </c>
      <c r="N80" s="32">
        <f t="shared" si="25"/>
        <v>5</v>
      </c>
      <c r="O80" s="31">
        <f>'[1]GYMNASTS RUNNING ORDER '!P66</f>
        <v>6</v>
      </c>
      <c r="P80" s="32">
        <f t="shared" si="26"/>
        <v>7</v>
      </c>
      <c r="Q80" s="31">
        <f>'[1]GYMNASTS RUNNING ORDER '!R66</f>
        <v>9.75</v>
      </c>
      <c r="R80" s="32">
        <f t="shared" si="27"/>
        <v>6</v>
      </c>
      <c r="S80" s="51">
        <f>'[1]GYMNASTS RUNNING ORDER '!T66</f>
        <v>0</v>
      </c>
      <c r="T80" s="52">
        <f t="shared" si="28"/>
        <v>1</v>
      </c>
      <c r="U80" s="33">
        <f t="shared" si="21"/>
        <v>49.15</v>
      </c>
      <c r="V80" s="32">
        <f t="shared" si="29"/>
        <v>8</v>
      </c>
    </row>
    <row r="81" spans="1:22" x14ac:dyDescent="0.2">
      <c r="A81" s="25">
        <f>'[1]GYMNASTS RUNNING ORDER '!B67</f>
        <v>31</v>
      </c>
      <c r="B81" s="26" t="str">
        <f>'[1]GYMNASTS RUNNING ORDER '!C67</f>
        <v>DAVID BLOMFIELD</v>
      </c>
      <c r="C81" s="27" t="str">
        <f>'[1]GYMNASTS RUNNING ORDER '!D67</f>
        <v>MK GYM</v>
      </c>
      <c r="D81" s="28"/>
      <c r="E81" s="29"/>
      <c r="F81" s="30" t="str">
        <f>'[1]GYMNASTS RUNNING ORDER '!G67</f>
        <v>O6/U8 DEV</v>
      </c>
      <c r="G81" s="31">
        <f>'[1]GYMNASTS RUNNING ORDER '!H67</f>
        <v>11.1</v>
      </c>
      <c r="H81" s="32">
        <f t="shared" ref="H81:H86" si="30">RANK(G81,$G$78:$G$86,0)</f>
        <v>5</v>
      </c>
      <c r="I81" s="31">
        <f>'[1]GYMNASTS RUNNING ORDER '!J67</f>
        <v>10.6</v>
      </c>
      <c r="J81" s="32">
        <f t="shared" si="23"/>
        <v>1</v>
      </c>
      <c r="K81" s="31">
        <f>'[1]GYMNASTS RUNNING ORDER '!L67</f>
        <v>9.3000000000000007</v>
      </c>
      <c r="L81" s="32">
        <f t="shared" si="24"/>
        <v>6</v>
      </c>
      <c r="M81" s="31">
        <f>'[1]GYMNASTS RUNNING ORDER '!N67</f>
        <v>10.5</v>
      </c>
      <c r="N81" s="32">
        <f t="shared" si="25"/>
        <v>4</v>
      </c>
      <c r="O81" s="31">
        <f>'[1]GYMNASTS RUNNING ORDER '!P67</f>
        <v>10</v>
      </c>
      <c r="P81" s="32">
        <f t="shared" si="26"/>
        <v>5</v>
      </c>
      <c r="Q81" s="31">
        <f>'[1]GYMNASTS RUNNING ORDER '!R67</f>
        <v>11.1</v>
      </c>
      <c r="R81" s="32">
        <f t="shared" si="27"/>
        <v>3</v>
      </c>
      <c r="S81" s="51">
        <f>'[1]GYMNASTS RUNNING ORDER '!T67</f>
        <v>0</v>
      </c>
      <c r="T81" s="52">
        <f t="shared" si="28"/>
        <v>1</v>
      </c>
      <c r="U81" s="33">
        <f t="shared" si="21"/>
        <v>62.6</v>
      </c>
      <c r="V81" s="32">
        <f t="shared" si="29"/>
        <v>4</v>
      </c>
    </row>
    <row r="82" spans="1:22" x14ac:dyDescent="0.2">
      <c r="A82" s="25">
        <f>'[1]GYMNASTS RUNNING ORDER '!B68</f>
        <v>32</v>
      </c>
      <c r="B82" s="26" t="str">
        <f>'[1]GYMNASTS RUNNING ORDER '!C68</f>
        <v>EDWARD POWELL</v>
      </c>
      <c r="C82" s="27" t="str">
        <f>'[1]GYMNASTS RUNNING ORDER '!D68</f>
        <v>MK GYM</v>
      </c>
      <c r="D82" s="28"/>
      <c r="E82" s="29"/>
      <c r="F82" s="30" t="str">
        <f>'[1]GYMNASTS RUNNING ORDER '!G68</f>
        <v>O6/U8 DEV</v>
      </c>
      <c r="G82" s="31">
        <f>'[1]GYMNASTS RUNNING ORDER '!H68</f>
        <v>10.8</v>
      </c>
      <c r="H82" s="32">
        <f t="shared" si="30"/>
        <v>7</v>
      </c>
      <c r="I82" s="31">
        <f>'[1]GYMNASTS RUNNING ORDER '!J68</f>
        <v>9.6999999999999993</v>
      </c>
      <c r="J82" s="32">
        <f t="shared" si="23"/>
        <v>6</v>
      </c>
      <c r="K82" s="31">
        <f>'[1]GYMNASTS RUNNING ORDER '!L68</f>
        <v>9.4</v>
      </c>
      <c r="L82" s="32">
        <f t="shared" si="24"/>
        <v>5</v>
      </c>
      <c r="M82" s="31">
        <f>'[1]GYMNASTS RUNNING ORDER '!N68</f>
        <v>9.6999999999999993</v>
      </c>
      <c r="N82" s="32">
        <f t="shared" si="25"/>
        <v>7</v>
      </c>
      <c r="O82" s="31">
        <f>'[1]GYMNASTS RUNNING ORDER '!P68</f>
        <v>10.4</v>
      </c>
      <c r="P82" s="32">
        <f t="shared" si="26"/>
        <v>3</v>
      </c>
      <c r="Q82" s="31">
        <f>'[1]GYMNASTS RUNNING ORDER '!R68</f>
        <v>8</v>
      </c>
      <c r="R82" s="32">
        <f t="shared" si="27"/>
        <v>11</v>
      </c>
      <c r="S82" s="51">
        <f>'[1]GYMNASTS RUNNING ORDER '!T68</f>
        <v>0</v>
      </c>
      <c r="T82" s="52">
        <f t="shared" si="28"/>
        <v>1</v>
      </c>
      <c r="U82" s="33">
        <f t="shared" si="21"/>
        <v>57.999999999999993</v>
      </c>
      <c r="V82" s="32">
        <f t="shared" si="29"/>
        <v>5</v>
      </c>
    </row>
    <row r="83" spans="1:22" x14ac:dyDescent="0.2">
      <c r="A83" s="25">
        <f>'[1]GYMNASTS RUNNING ORDER '!B69</f>
        <v>33</v>
      </c>
      <c r="B83" s="26" t="str">
        <f>'[1]GYMNASTS RUNNING ORDER '!C69</f>
        <v>ISAAC CHICK</v>
      </c>
      <c r="C83" s="27" t="str">
        <f>'[1]GYMNASTS RUNNING ORDER '!D69</f>
        <v>MK GYM</v>
      </c>
      <c r="D83" s="28"/>
      <c r="E83" s="29"/>
      <c r="F83" s="30" t="str">
        <f>'[1]GYMNASTS RUNNING ORDER '!G69</f>
        <v>O6/U8 DEV</v>
      </c>
      <c r="G83" s="31">
        <f>'[1]GYMNASTS RUNNING ORDER '!H69</f>
        <v>11.2</v>
      </c>
      <c r="H83" s="32">
        <f t="shared" si="30"/>
        <v>4</v>
      </c>
      <c r="I83" s="31">
        <f>'[1]GYMNASTS RUNNING ORDER '!J69</f>
        <v>6.5</v>
      </c>
      <c r="J83" s="32">
        <f t="shared" si="23"/>
        <v>8</v>
      </c>
      <c r="K83" s="31">
        <f>'[1]GYMNASTS RUNNING ORDER '!L69</f>
        <v>6.7</v>
      </c>
      <c r="L83" s="32">
        <f t="shared" si="24"/>
        <v>8</v>
      </c>
      <c r="M83" s="31">
        <f>'[1]GYMNASTS RUNNING ORDER '!N69</f>
        <v>10</v>
      </c>
      <c r="N83" s="32">
        <f t="shared" si="25"/>
        <v>5</v>
      </c>
      <c r="O83" s="31">
        <f>'[1]GYMNASTS RUNNING ORDER '!P69</f>
        <v>4.4000000000000004</v>
      </c>
      <c r="P83" s="32">
        <f t="shared" si="26"/>
        <v>9</v>
      </c>
      <c r="Q83" s="31">
        <f>'[1]GYMNASTS RUNNING ORDER '!R69</f>
        <v>8.4</v>
      </c>
      <c r="R83" s="32">
        <f t="shared" si="27"/>
        <v>8</v>
      </c>
      <c r="S83" s="51">
        <f>'[1]GYMNASTS RUNNING ORDER '!T69</f>
        <v>0</v>
      </c>
      <c r="T83" s="52">
        <f t="shared" si="28"/>
        <v>1</v>
      </c>
      <c r="U83" s="33">
        <f t="shared" si="21"/>
        <v>47.199999999999996</v>
      </c>
      <c r="V83" s="32">
        <f t="shared" si="29"/>
        <v>9</v>
      </c>
    </row>
    <row r="84" spans="1:22" x14ac:dyDescent="0.2">
      <c r="A84" s="25">
        <f>'[1]GYMNASTS RUNNING ORDER '!B70</f>
        <v>34</v>
      </c>
      <c r="B84" s="26" t="str">
        <f>'[1]GYMNASTS RUNNING ORDER '!C70</f>
        <v>LEON KROL</v>
      </c>
      <c r="C84" s="27" t="str">
        <f>'[1]GYMNASTS RUNNING ORDER '!D70</f>
        <v>MK GYM</v>
      </c>
      <c r="D84" s="28"/>
      <c r="E84" s="29"/>
      <c r="F84" s="30" t="str">
        <f>'[1]GYMNASTS RUNNING ORDER '!G70</f>
        <v>O6/U8 DEV</v>
      </c>
      <c r="G84" s="31">
        <f>'[1]GYMNASTS RUNNING ORDER '!H70</f>
        <v>10.8</v>
      </c>
      <c r="H84" s="32">
        <f t="shared" si="30"/>
        <v>7</v>
      </c>
      <c r="I84" s="31">
        <f>'[1]GYMNASTS RUNNING ORDER '!J70</f>
        <v>7.1</v>
      </c>
      <c r="J84" s="32">
        <f t="shared" si="23"/>
        <v>7</v>
      </c>
      <c r="K84" s="31">
        <f>'[1]GYMNASTS RUNNING ORDER '!L70</f>
        <v>10</v>
      </c>
      <c r="L84" s="32">
        <f t="shared" si="24"/>
        <v>4</v>
      </c>
      <c r="M84" s="31">
        <f>'[1]GYMNASTS RUNNING ORDER '!N70</f>
        <v>9.6</v>
      </c>
      <c r="N84" s="32">
        <f t="shared" si="25"/>
        <v>9</v>
      </c>
      <c r="O84" s="31">
        <f>'[1]GYMNASTS RUNNING ORDER '!P70</f>
        <v>4.3</v>
      </c>
      <c r="P84" s="32">
        <f t="shared" si="26"/>
        <v>10</v>
      </c>
      <c r="Q84" s="31">
        <f>'[1]GYMNASTS RUNNING ORDER '!R70</f>
        <v>9.9</v>
      </c>
      <c r="R84" s="32">
        <f t="shared" si="27"/>
        <v>5</v>
      </c>
      <c r="S84" s="51">
        <f>'[1]GYMNASTS RUNNING ORDER '!T70</f>
        <v>0</v>
      </c>
      <c r="T84" s="52">
        <f t="shared" si="28"/>
        <v>1</v>
      </c>
      <c r="U84" s="33">
        <f t="shared" si="21"/>
        <v>51.699999999999996</v>
      </c>
      <c r="V84" s="32">
        <f t="shared" si="29"/>
        <v>7</v>
      </c>
    </row>
    <row r="85" spans="1:22" x14ac:dyDescent="0.2">
      <c r="A85" s="25">
        <f>'[1]GYMNASTS RUNNING ORDER '!B71</f>
        <v>35</v>
      </c>
      <c r="B85" s="26" t="str">
        <f>'[1]GYMNASTS RUNNING ORDER '!C71</f>
        <v>LUC RUSSELL</v>
      </c>
      <c r="C85" s="27" t="str">
        <f>'[1]GYMNASTS RUNNING ORDER '!D71</f>
        <v>MK GYM</v>
      </c>
      <c r="D85" s="28"/>
      <c r="E85" s="29"/>
      <c r="F85" s="30" t="str">
        <f>'[1]GYMNASTS RUNNING ORDER '!G71</f>
        <v>O6/U8 DEV</v>
      </c>
      <c r="G85" s="31">
        <f>'[1]GYMNASTS RUNNING ORDER '!H71</f>
        <v>11</v>
      </c>
      <c r="H85" s="32">
        <f t="shared" si="30"/>
        <v>6</v>
      </c>
      <c r="I85" s="31">
        <f>'[1]GYMNASTS RUNNING ORDER '!J71</f>
        <v>10</v>
      </c>
      <c r="J85" s="32">
        <f t="shared" si="23"/>
        <v>5</v>
      </c>
      <c r="K85" s="31">
        <f>'[1]GYMNASTS RUNNING ORDER '!L71</f>
        <v>6</v>
      </c>
      <c r="L85" s="32">
        <f t="shared" si="24"/>
        <v>9</v>
      </c>
      <c r="M85" s="31">
        <f>'[1]GYMNASTS RUNNING ORDER '!N71</f>
        <v>9.6999999999999993</v>
      </c>
      <c r="N85" s="32">
        <f t="shared" si="25"/>
        <v>7</v>
      </c>
      <c r="O85" s="31">
        <f>'[1]GYMNASTS RUNNING ORDER '!P71</f>
        <v>7.4</v>
      </c>
      <c r="P85" s="32">
        <f t="shared" si="26"/>
        <v>6</v>
      </c>
      <c r="Q85" s="31">
        <f>'[1]GYMNASTS RUNNING ORDER '!R71</f>
        <v>8.9499999999999993</v>
      </c>
      <c r="R85" s="32">
        <f t="shared" si="27"/>
        <v>7</v>
      </c>
      <c r="S85" s="51">
        <f>'[1]GYMNASTS RUNNING ORDER '!T71</f>
        <v>0</v>
      </c>
      <c r="T85" s="52">
        <f t="shared" si="28"/>
        <v>1</v>
      </c>
      <c r="U85" s="33">
        <f t="shared" si="21"/>
        <v>53.05</v>
      </c>
      <c r="V85" s="32">
        <f t="shared" si="29"/>
        <v>6</v>
      </c>
    </row>
    <row r="86" spans="1:22" x14ac:dyDescent="0.2">
      <c r="A86" s="25">
        <f>'[1]GYMNASTS RUNNING ORDER '!B72</f>
        <v>36</v>
      </c>
      <c r="B86" s="26" t="str">
        <f>'[1]GYMNASTS RUNNING ORDER '!C72</f>
        <v>ANDREJ OTAVA</v>
      </c>
      <c r="C86" s="27" t="str">
        <f>'[1]GYMNASTS RUNNING ORDER '!D72</f>
        <v>PRAGUE</v>
      </c>
      <c r="D86" s="28"/>
      <c r="E86" s="29"/>
      <c r="F86" s="30" t="str">
        <f>'[1]GYMNASTS RUNNING ORDER '!G72</f>
        <v>O6/U8 DEV</v>
      </c>
      <c r="G86" s="31">
        <f>'[1]GYMNASTS RUNNING ORDER '!H72</f>
        <v>12.1</v>
      </c>
      <c r="H86" s="32">
        <f t="shared" si="30"/>
        <v>1</v>
      </c>
      <c r="I86" s="31">
        <f>'[1]GYMNASTS RUNNING ORDER '!J72</f>
        <v>10.6</v>
      </c>
      <c r="J86" s="32">
        <f t="shared" si="23"/>
        <v>1</v>
      </c>
      <c r="K86" s="31">
        <f>'[1]GYMNASTS RUNNING ORDER '!L72</f>
        <v>10.8</v>
      </c>
      <c r="L86" s="32">
        <f t="shared" si="24"/>
        <v>3</v>
      </c>
      <c r="M86" s="31">
        <f>'[1]GYMNASTS RUNNING ORDER '!N72</f>
        <v>11</v>
      </c>
      <c r="N86" s="32">
        <f t="shared" si="25"/>
        <v>1</v>
      </c>
      <c r="O86" s="31">
        <f>'[1]GYMNASTS RUNNING ORDER '!P72</f>
        <v>10.8</v>
      </c>
      <c r="P86" s="32">
        <f t="shared" si="26"/>
        <v>2</v>
      </c>
      <c r="Q86" s="31">
        <f>'[1]GYMNASTS RUNNING ORDER '!R72</f>
        <v>11.85</v>
      </c>
      <c r="R86" s="32">
        <f t="shared" si="27"/>
        <v>2</v>
      </c>
      <c r="S86" s="51">
        <f>'[1]GYMNASTS RUNNING ORDER '!T72</f>
        <v>0</v>
      </c>
      <c r="T86" s="52">
        <f t="shared" si="28"/>
        <v>1</v>
      </c>
      <c r="U86" s="33">
        <f t="shared" si="21"/>
        <v>67.149999999999991</v>
      </c>
      <c r="V86" s="32">
        <f t="shared" si="29"/>
        <v>2</v>
      </c>
    </row>
    <row r="87" spans="1:22" x14ac:dyDescent="0.2">
      <c r="A87" s="34"/>
      <c r="B87" s="35"/>
      <c r="C87" s="36"/>
      <c r="D87" s="37"/>
      <c r="E87" s="38"/>
      <c r="F87" s="39"/>
      <c r="G87" s="40"/>
      <c r="H87" s="41"/>
      <c r="I87" s="40"/>
      <c r="J87" s="41"/>
      <c r="K87" s="40"/>
      <c r="L87" s="41"/>
      <c r="M87" s="40"/>
      <c r="N87" s="41"/>
      <c r="O87" s="40"/>
      <c r="P87" s="41"/>
      <c r="Q87" s="40"/>
      <c r="R87" s="41"/>
      <c r="S87" s="40"/>
      <c r="T87" s="41"/>
      <c r="U87" s="42"/>
      <c r="V87" s="41"/>
    </row>
    <row r="88" spans="1:22" x14ac:dyDescent="0.2">
      <c r="A88" s="43"/>
      <c r="B88" s="44"/>
      <c r="C88" s="45"/>
      <c r="D88" s="46"/>
      <c r="E88" s="47"/>
      <c r="F88" s="5"/>
      <c r="G88" s="48"/>
      <c r="H88" s="49"/>
      <c r="I88" s="48"/>
      <c r="J88" s="49"/>
      <c r="K88" s="48"/>
      <c r="L88" s="49"/>
      <c r="M88" s="48"/>
      <c r="N88" s="49"/>
      <c r="O88" s="48"/>
      <c r="P88" s="49"/>
      <c r="Q88" s="48"/>
      <c r="R88" s="49"/>
      <c r="S88" s="48"/>
      <c r="T88" s="49"/>
      <c r="U88" s="50"/>
      <c r="V88" s="49"/>
    </row>
    <row r="89" spans="1:22" x14ac:dyDescent="0.2">
      <c r="A89" s="8" t="s">
        <v>25</v>
      </c>
      <c r="B89" s="9"/>
      <c r="C89" s="10"/>
      <c r="D89" s="11"/>
      <c r="E89" s="12"/>
      <c r="F89" s="13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  <c r="R89" s="15"/>
      <c r="S89" s="14"/>
      <c r="T89" s="15"/>
      <c r="U89" s="16"/>
      <c r="V89" s="15"/>
    </row>
    <row r="90" spans="1:22" s="24" customFormat="1" ht="34" x14ac:dyDescent="0.2">
      <c r="A90" s="17" t="s">
        <v>3</v>
      </c>
      <c r="B90" s="17"/>
      <c r="C90" s="18" t="s">
        <v>4</v>
      </c>
      <c r="D90" s="18" t="s">
        <v>5</v>
      </c>
      <c r="E90" s="18" t="s">
        <v>6</v>
      </c>
      <c r="F90" s="19" t="s">
        <v>7</v>
      </c>
      <c r="G90" s="20" t="s">
        <v>8</v>
      </c>
      <c r="H90" s="21" t="s">
        <v>9</v>
      </c>
      <c r="I90" s="22" t="s">
        <v>10</v>
      </c>
      <c r="J90" s="21" t="s">
        <v>9</v>
      </c>
      <c r="K90" s="20" t="s">
        <v>11</v>
      </c>
      <c r="L90" s="21" t="s">
        <v>9</v>
      </c>
      <c r="M90" s="20" t="s">
        <v>12</v>
      </c>
      <c r="N90" s="21" t="s">
        <v>9</v>
      </c>
      <c r="O90" s="20" t="s">
        <v>13</v>
      </c>
      <c r="P90" s="21" t="s">
        <v>9</v>
      </c>
      <c r="Q90" s="20" t="s">
        <v>14</v>
      </c>
      <c r="R90" s="21" t="s">
        <v>9</v>
      </c>
      <c r="S90" s="23" t="s">
        <v>15</v>
      </c>
      <c r="T90" s="21" t="s">
        <v>9</v>
      </c>
      <c r="U90" s="20" t="s">
        <v>16</v>
      </c>
      <c r="V90" s="21" t="s">
        <v>9</v>
      </c>
    </row>
    <row r="91" spans="1:22" x14ac:dyDescent="0.2">
      <c r="A91" s="25">
        <f>'[1]GYMNASTS RUNNING ORDER '!B78</f>
        <v>37</v>
      </c>
      <c r="B91" s="26" t="str">
        <f>'[1]GYMNASTS RUNNING ORDER '!C78</f>
        <v>RENE BARANIK</v>
      </c>
      <c r="C91" s="27" t="str">
        <f>'[1]GYMNASTS RUNNING ORDER '!D78</f>
        <v>AUSTRIA</v>
      </c>
      <c r="D91" s="28"/>
      <c r="E91" s="29"/>
      <c r="F91" s="30" t="str">
        <f>'[1]GYMNASTS RUNNING ORDER '!G78</f>
        <v>U10 DEV</v>
      </c>
      <c r="G91" s="31">
        <f>'[1]GYMNASTS RUNNING ORDER '!H78</f>
        <v>10.4</v>
      </c>
      <c r="H91" s="32">
        <f>RANK(G91,$G$91:$G$98,0)</f>
        <v>5</v>
      </c>
      <c r="I91" s="31">
        <f>'[1]GYMNASTS RUNNING ORDER '!J78</f>
        <v>8.5500000000000007</v>
      </c>
      <c r="J91" s="32">
        <f>RANK(I91,$I$91:$I$98,0)</f>
        <v>5</v>
      </c>
      <c r="K91" s="31">
        <f>'[1]GYMNASTS RUNNING ORDER '!L78</f>
        <v>11.7</v>
      </c>
      <c r="L91" s="32">
        <f>RANK(K91,$K$91:$K$98,0)</f>
        <v>3</v>
      </c>
      <c r="M91" s="31">
        <f>'[1]GYMNASTS RUNNING ORDER '!N78</f>
        <v>10.9</v>
      </c>
      <c r="N91" s="32">
        <f>RANK(M91,$M$91:$M$98,0)</f>
        <v>1</v>
      </c>
      <c r="O91" s="31">
        <f>'[1]GYMNASTS RUNNING ORDER '!P78</f>
        <v>10.6</v>
      </c>
      <c r="P91" s="32">
        <f>RANK(O91,$O$91:$O$98)</f>
        <v>1</v>
      </c>
      <c r="Q91" s="31">
        <f>'[1]GYMNASTS RUNNING ORDER '!R78</f>
        <v>11.8</v>
      </c>
      <c r="R91" s="32">
        <f>RANK(Q91,$Q$91:$Q$98)</f>
        <v>2</v>
      </c>
      <c r="S91" s="51">
        <f>'[1]GYMNASTS RUNNING ORDER '!T78</f>
        <v>0</v>
      </c>
      <c r="T91" s="52">
        <f>RANK(S91,$S$91:$S$98,0)</f>
        <v>1</v>
      </c>
      <c r="U91" s="33">
        <f t="shared" ref="U91:U130" si="31">G91+I91+K91+M91+O91+Q91+S91</f>
        <v>63.95</v>
      </c>
      <c r="V91" s="32">
        <f>RANK(U91,$U$91:$U$98,0)</f>
        <v>2</v>
      </c>
    </row>
    <row r="92" spans="1:22" x14ac:dyDescent="0.2">
      <c r="A92" s="25">
        <f>'[1]GYMNASTS RUNNING ORDER '!B79</f>
        <v>38</v>
      </c>
      <c r="B92" s="26" t="str">
        <f>'[1]GYMNASTS RUNNING ORDER '!C79</f>
        <v>TOBIAS HARTOG</v>
      </c>
      <c r="C92" s="27" t="str">
        <f>'[1]GYMNASTS RUNNING ORDER '!D79</f>
        <v>AUSTRIA</v>
      </c>
      <c r="D92" s="28"/>
      <c r="E92" s="29"/>
      <c r="F92" s="30" t="str">
        <f>'[1]GYMNASTS RUNNING ORDER '!G79</f>
        <v>U10 DEV</v>
      </c>
      <c r="G92" s="31">
        <f>'[1]GYMNASTS RUNNING ORDER '!H79</f>
        <v>10.5</v>
      </c>
      <c r="H92" s="32">
        <f t="shared" ref="H92:H98" si="32">RANK(G92,$G$91:$G$98,0)</f>
        <v>4</v>
      </c>
      <c r="I92" s="31">
        <f>'[1]GYMNASTS RUNNING ORDER '!J79</f>
        <v>9.35</v>
      </c>
      <c r="J92" s="32">
        <f t="shared" ref="J92:J98" si="33">RANK(I92,$I$91:$I$98,0)</f>
        <v>3</v>
      </c>
      <c r="K92" s="31">
        <f>'[1]GYMNASTS RUNNING ORDER '!L79</f>
        <v>9.3000000000000007</v>
      </c>
      <c r="L92" s="32">
        <f t="shared" ref="L92:L98" si="34">RANK(K92,$K$91:$K$98,0)</f>
        <v>5</v>
      </c>
      <c r="M92" s="31">
        <f>'[1]GYMNASTS RUNNING ORDER '!N79</f>
        <v>10.199999999999999</v>
      </c>
      <c r="N92" s="32">
        <f t="shared" ref="N92:N98" si="35">RANK(M92,$M$91:$M$98,0)</f>
        <v>5</v>
      </c>
      <c r="O92" s="31">
        <f>'[1]GYMNASTS RUNNING ORDER '!P79</f>
        <v>9.4</v>
      </c>
      <c r="P92" s="32">
        <f t="shared" ref="P92:P98" si="36">RANK(O92,$O$91:$O$98)</f>
        <v>4</v>
      </c>
      <c r="Q92" s="31">
        <f>'[1]GYMNASTS RUNNING ORDER '!R79</f>
        <v>10.6</v>
      </c>
      <c r="R92" s="32">
        <f t="shared" ref="R92:R98" si="37">RANK(Q92,$Q$91:$Q$98)</f>
        <v>4</v>
      </c>
      <c r="S92" s="51">
        <f>'[1]GYMNASTS RUNNING ORDER '!T79</f>
        <v>0</v>
      </c>
      <c r="T92" s="52">
        <f t="shared" ref="T92:T98" si="38">RANK(S92,$S$91:$S$98,0)</f>
        <v>1</v>
      </c>
      <c r="U92" s="33">
        <f t="shared" si="31"/>
        <v>59.35</v>
      </c>
      <c r="V92" s="32">
        <f t="shared" ref="V92:V98" si="39">RANK(U92,$U$91:$U$98,0)</f>
        <v>3</v>
      </c>
    </row>
    <row r="93" spans="1:22" x14ac:dyDescent="0.2">
      <c r="A93" s="25">
        <f>'[1]GYMNASTS RUNNING ORDER '!B80</f>
        <v>39</v>
      </c>
      <c r="B93" s="26" t="str">
        <f>'[1]GYMNASTS RUNNING ORDER '!C80</f>
        <v>JAMES TOPPING</v>
      </c>
      <c r="C93" s="27" t="str">
        <f>'[1]GYMNASTS RUNNING ORDER '!D80</f>
        <v>DYNAMO</v>
      </c>
      <c r="D93" s="28"/>
      <c r="E93" s="29"/>
      <c r="F93" s="30" t="str">
        <f>'[1]GYMNASTS RUNNING ORDER '!G80</f>
        <v>U10 DEV</v>
      </c>
      <c r="G93" s="31">
        <f>'[1]GYMNASTS RUNNING ORDER '!H80</f>
        <v>9.1</v>
      </c>
      <c r="H93" s="32">
        <f t="shared" si="32"/>
        <v>7</v>
      </c>
      <c r="I93" s="31">
        <f>'[1]GYMNASTS RUNNING ORDER '!J80</f>
        <v>8.8000000000000007</v>
      </c>
      <c r="J93" s="32">
        <f t="shared" si="33"/>
        <v>4</v>
      </c>
      <c r="K93" s="31">
        <f>'[1]GYMNASTS RUNNING ORDER '!L80</f>
        <v>12</v>
      </c>
      <c r="L93" s="32">
        <f t="shared" si="34"/>
        <v>1</v>
      </c>
      <c r="M93" s="31">
        <f>'[1]GYMNASTS RUNNING ORDER '!N80</f>
        <v>8.9</v>
      </c>
      <c r="N93" s="32">
        <f t="shared" si="35"/>
        <v>7</v>
      </c>
      <c r="O93" s="31">
        <f>'[1]GYMNASTS RUNNING ORDER '!P80</f>
        <v>10</v>
      </c>
      <c r="P93" s="32">
        <f t="shared" si="36"/>
        <v>2</v>
      </c>
      <c r="Q93" s="31">
        <f>'[1]GYMNASTS RUNNING ORDER '!R80</f>
        <v>10.1</v>
      </c>
      <c r="R93" s="32">
        <f t="shared" si="37"/>
        <v>5</v>
      </c>
      <c r="S93" s="51">
        <f>'[1]GYMNASTS RUNNING ORDER '!T80</f>
        <v>0</v>
      </c>
      <c r="T93" s="52">
        <f t="shared" si="38"/>
        <v>1</v>
      </c>
      <c r="U93" s="33">
        <f t="shared" si="31"/>
        <v>58.9</v>
      </c>
      <c r="V93" s="32">
        <f t="shared" si="39"/>
        <v>4</v>
      </c>
    </row>
    <row r="94" spans="1:22" x14ac:dyDescent="0.2">
      <c r="A94" s="25">
        <f>'[1]GYMNASTS RUNNING ORDER '!B81</f>
        <v>40</v>
      </c>
      <c r="B94" s="26" t="str">
        <f>'[1]GYMNASTS RUNNING ORDER '!C81</f>
        <v>WILLIAM HARVEY</v>
      </c>
      <c r="C94" s="27" t="str">
        <f>'[1]GYMNASTS RUNNING ORDER '!D81</f>
        <v>DYNAMO</v>
      </c>
      <c r="D94" s="28"/>
      <c r="E94" s="29"/>
      <c r="F94" s="30" t="str">
        <f>'[1]GYMNASTS RUNNING ORDER '!G81</f>
        <v>U10 DEV</v>
      </c>
      <c r="G94" s="31">
        <f>'[1]GYMNASTS RUNNING ORDER '!H81</f>
        <v>11.1</v>
      </c>
      <c r="H94" s="32">
        <f t="shared" si="32"/>
        <v>2</v>
      </c>
      <c r="I94" s="31">
        <f>'[1]GYMNASTS RUNNING ORDER '!J81</f>
        <v>9.5</v>
      </c>
      <c r="J94" s="32">
        <f t="shared" si="33"/>
        <v>2</v>
      </c>
      <c r="K94" s="31">
        <f>'[1]GYMNASTS RUNNING ORDER '!L81</f>
        <v>12</v>
      </c>
      <c r="L94" s="32">
        <f t="shared" si="34"/>
        <v>1</v>
      </c>
      <c r="M94" s="31">
        <f>'[1]GYMNASTS RUNNING ORDER '!N81</f>
        <v>10.3</v>
      </c>
      <c r="N94" s="32">
        <f t="shared" si="35"/>
        <v>4</v>
      </c>
      <c r="O94" s="31">
        <f>'[1]GYMNASTS RUNNING ORDER '!P81</f>
        <v>9.5</v>
      </c>
      <c r="P94" s="32">
        <f t="shared" si="36"/>
        <v>3</v>
      </c>
      <c r="Q94" s="31">
        <f>'[1]GYMNASTS RUNNING ORDER '!R81</f>
        <v>11.9</v>
      </c>
      <c r="R94" s="32">
        <f t="shared" si="37"/>
        <v>1</v>
      </c>
      <c r="S94" s="51">
        <f>'[1]GYMNASTS RUNNING ORDER '!T81</f>
        <v>0</v>
      </c>
      <c r="T94" s="52">
        <f t="shared" si="38"/>
        <v>1</v>
      </c>
      <c r="U94" s="33">
        <f t="shared" si="31"/>
        <v>64.300000000000011</v>
      </c>
      <c r="V94" s="32">
        <f t="shared" si="39"/>
        <v>1</v>
      </c>
    </row>
    <row r="95" spans="1:22" x14ac:dyDescent="0.2">
      <c r="A95" s="25">
        <f>'[1]GYMNASTS RUNNING ORDER '!B82</f>
        <v>41</v>
      </c>
      <c r="B95" s="26" t="str">
        <f>'[1]GYMNASTS RUNNING ORDER '!C82</f>
        <v>JAMES ANGUS</v>
      </c>
      <c r="C95" s="27" t="str">
        <f>'[1]GYMNASTS RUNNING ORDER '!D82</f>
        <v>MK GYM</v>
      </c>
      <c r="D95" s="28"/>
      <c r="E95" s="29"/>
      <c r="F95" s="30" t="str">
        <f>'[1]GYMNASTS RUNNING ORDER '!G82</f>
        <v>U10 DEV</v>
      </c>
      <c r="G95" s="31">
        <f>'[1]GYMNASTS RUNNING ORDER '!H82</f>
        <v>9.9</v>
      </c>
      <c r="H95" s="32">
        <f t="shared" si="32"/>
        <v>6</v>
      </c>
      <c r="I95" s="31">
        <f>'[1]GYMNASTS RUNNING ORDER '!J82</f>
        <v>9.6999999999999993</v>
      </c>
      <c r="J95" s="32">
        <f t="shared" si="33"/>
        <v>1</v>
      </c>
      <c r="K95" s="31">
        <f>'[1]GYMNASTS RUNNING ORDER '!L82</f>
        <v>6.2</v>
      </c>
      <c r="L95" s="32">
        <f t="shared" si="34"/>
        <v>6</v>
      </c>
      <c r="M95" s="31">
        <f>'[1]GYMNASTS RUNNING ORDER '!N82</f>
        <v>10</v>
      </c>
      <c r="N95" s="32">
        <f t="shared" si="35"/>
        <v>6</v>
      </c>
      <c r="O95" s="31">
        <f>'[1]GYMNASTS RUNNING ORDER '!P82</f>
        <v>9.4</v>
      </c>
      <c r="P95" s="32">
        <f t="shared" si="36"/>
        <v>4</v>
      </c>
      <c r="Q95" s="31">
        <f>'[1]GYMNASTS RUNNING ORDER '!R82</f>
        <v>8.6</v>
      </c>
      <c r="R95" s="32">
        <f t="shared" si="37"/>
        <v>6</v>
      </c>
      <c r="S95" s="51">
        <f>'[1]GYMNASTS RUNNING ORDER '!T82</f>
        <v>0</v>
      </c>
      <c r="T95" s="52">
        <f t="shared" si="38"/>
        <v>1</v>
      </c>
      <c r="U95" s="33">
        <f t="shared" si="31"/>
        <v>53.8</v>
      </c>
      <c r="V95" s="32">
        <f t="shared" si="39"/>
        <v>5</v>
      </c>
    </row>
    <row r="96" spans="1:22" x14ac:dyDescent="0.2">
      <c r="A96" s="25">
        <f>'[1]GYMNASTS RUNNING ORDER '!B83</f>
        <v>42</v>
      </c>
      <c r="B96" s="26" t="str">
        <f>'[1]GYMNASTS RUNNING ORDER '!C83</f>
        <v>LOGAN JOHNSON</v>
      </c>
      <c r="C96" s="27" t="str">
        <f>'[1]GYMNASTS RUNNING ORDER '!D83</f>
        <v>MK GYM</v>
      </c>
      <c r="D96" s="28"/>
      <c r="E96" s="29"/>
      <c r="F96" s="30" t="str">
        <f>'[1]GYMNASTS RUNNING ORDER '!G83</f>
        <v>U10 DEV</v>
      </c>
      <c r="G96" s="31">
        <f>'[1]GYMNASTS RUNNING ORDER '!H83</f>
        <v>10.7</v>
      </c>
      <c r="H96" s="32">
        <f t="shared" si="32"/>
        <v>3</v>
      </c>
      <c r="I96" s="31">
        <f>'[1]GYMNASTS RUNNING ORDER '!J83</f>
        <v>5.15</v>
      </c>
      <c r="J96" s="32">
        <f t="shared" si="33"/>
        <v>6</v>
      </c>
      <c r="K96" s="31">
        <f>'[1]GYMNASTS RUNNING ORDER '!L83</f>
        <v>10.3</v>
      </c>
      <c r="L96" s="32">
        <f t="shared" si="34"/>
        <v>4</v>
      </c>
      <c r="M96" s="31">
        <f>'[1]GYMNASTS RUNNING ORDER '!N83</f>
        <v>10.7</v>
      </c>
      <c r="N96" s="32">
        <f t="shared" si="35"/>
        <v>2</v>
      </c>
      <c r="O96" s="31">
        <f>'[1]GYMNASTS RUNNING ORDER '!P83</f>
        <v>2.2999999999999998</v>
      </c>
      <c r="P96" s="32">
        <f t="shared" si="36"/>
        <v>6</v>
      </c>
      <c r="Q96" s="31">
        <f>'[1]GYMNASTS RUNNING ORDER '!R83</f>
        <v>10.75</v>
      </c>
      <c r="R96" s="32">
        <f t="shared" si="37"/>
        <v>3</v>
      </c>
      <c r="S96" s="51">
        <f>'[1]GYMNASTS RUNNING ORDER '!T83</f>
        <v>0</v>
      </c>
      <c r="T96" s="52">
        <f t="shared" si="38"/>
        <v>1</v>
      </c>
      <c r="U96" s="33">
        <f t="shared" si="31"/>
        <v>49.899999999999991</v>
      </c>
      <c r="V96" s="32">
        <f t="shared" si="39"/>
        <v>6</v>
      </c>
    </row>
    <row r="97" spans="1:22" x14ac:dyDescent="0.2">
      <c r="A97" s="25">
        <f>'[1]GYMNASTS RUNNING ORDER '!B84</f>
        <v>43</v>
      </c>
      <c r="B97" s="26" t="str">
        <f>'[1]GYMNASTS RUNNING ORDER '!C84</f>
        <v>PRESTON MOSS</v>
      </c>
      <c r="C97" s="27" t="str">
        <f>'[1]GYMNASTS RUNNING ORDER '!D84</f>
        <v>MK GYM</v>
      </c>
      <c r="D97" s="28"/>
      <c r="E97" s="29"/>
      <c r="F97" s="30" t="str">
        <f>'[1]GYMNASTS RUNNING ORDER '!G84</f>
        <v>U10 DEV</v>
      </c>
      <c r="G97" s="31">
        <f>'[1]GYMNASTS RUNNING ORDER '!H84</f>
        <v>0</v>
      </c>
      <c r="H97" s="32">
        <f t="shared" si="32"/>
        <v>8</v>
      </c>
      <c r="I97" s="31">
        <f>'[1]GYMNASTS RUNNING ORDER '!J84</f>
        <v>0</v>
      </c>
      <c r="J97" s="32">
        <f t="shared" si="33"/>
        <v>7</v>
      </c>
      <c r="K97" s="31">
        <f>'[1]GYMNASTS RUNNING ORDER '!L84</f>
        <v>0</v>
      </c>
      <c r="L97" s="32">
        <f t="shared" si="34"/>
        <v>7</v>
      </c>
      <c r="M97" s="31">
        <f>'[1]GYMNASTS RUNNING ORDER '!N84</f>
        <v>0</v>
      </c>
      <c r="N97" s="32">
        <f t="shared" si="35"/>
        <v>8</v>
      </c>
      <c r="O97" s="31">
        <f>'[1]GYMNASTS RUNNING ORDER '!P84</f>
        <v>0</v>
      </c>
      <c r="P97" s="32">
        <f t="shared" si="36"/>
        <v>7</v>
      </c>
      <c r="Q97" s="31">
        <f>'[1]GYMNASTS RUNNING ORDER '!R84</f>
        <v>0</v>
      </c>
      <c r="R97" s="32">
        <f t="shared" si="37"/>
        <v>7</v>
      </c>
      <c r="S97" s="51">
        <f>'[1]GYMNASTS RUNNING ORDER '!T84</f>
        <v>0</v>
      </c>
      <c r="T97" s="52">
        <f t="shared" si="38"/>
        <v>1</v>
      </c>
      <c r="U97" s="33">
        <f t="shared" si="31"/>
        <v>0</v>
      </c>
      <c r="V97" s="32">
        <f t="shared" si="39"/>
        <v>8</v>
      </c>
    </row>
    <row r="98" spans="1:22" x14ac:dyDescent="0.2">
      <c r="A98" s="25">
        <f>'[1]GYMNASTS RUNNING ORDER '!B85</f>
        <v>44</v>
      </c>
      <c r="B98" s="26" t="str">
        <f>'[1]GYMNASTS RUNNING ORDER '!C85</f>
        <v>FILIP SAMAL</v>
      </c>
      <c r="C98" s="27" t="str">
        <f>'[1]GYMNASTS RUNNING ORDER '!D85</f>
        <v>PRAGUE</v>
      </c>
      <c r="D98" s="28"/>
      <c r="E98" s="29"/>
      <c r="F98" s="30" t="str">
        <f>'[1]GYMNASTS RUNNING ORDER '!G85</f>
        <v>U10 DEV</v>
      </c>
      <c r="G98" s="31">
        <f>'[1]GYMNASTS RUNNING ORDER '!H85</f>
        <v>11.3</v>
      </c>
      <c r="H98" s="32">
        <f t="shared" si="32"/>
        <v>1</v>
      </c>
      <c r="I98" s="31">
        <f>'[1]GYMNASTS RUNNING ORDER '!J85</f>
        <v>0</v>
      </c>
      <c r="J98" s="32">
        <f t="shared" si="33"/>
        <v>7</v>
      </c>
      <c r="K98" s="31">
        <f>'[1]GYMNASTS RUNNING ORDER '!L85</f>
        <v>0</v>
      </c>
      <c r="L98" s="32">
        <f t="shared" si="34"/>
        <v>7</v>
      </c>
      <c r="M98" s="31">
        <f>'[1]GYMNASTS RUNNING ORDER '!N85</f>
        <v>10.5</v>
      </c>
      <c r="N98" s="32">
        <f t="shared" si="35"/>
        <v>3</v>
      </c>
      <c r="O98" s="31">
        <f>'[1]GYMNASTS RUNNING ORDER '!P85</f>
        <v>0</v>
      </c>
      <c r="P98" s="32">
        <f t="shared" si="36"/>
        <v>7</v>
      </c>
      <c r="Q98" s="31">
        <f>'[1]GYMNASTS RUNNING ORDER '!R85</f>
        <v>0</v>
      </c>
      <c r="R98" s="32">
        <f t="shared" si="37"/>
        <v>7</v>
      </c>
      <c r="S98" s="51">
        <f>'[1]GYMNASTS RUNNING ORDER '!T85</f>
        <v>0</v>
      </c>
      <c r="T98" s="52">
        <f t="shared" si="38"/>
        <v>1</v>
      </c>
      <c r="U98" s="33">
        <f t="shared" si="31"/>
        <v>21.8</v>
      </c>
      <c r="V98" s="32">
        <f t="shared" si="39"/>
        <v>7</v>
      </c>
    </row>
    <row r="99" spans="1:22" x14ac:dyDescent="0.2">
      <c r="A99" s="34"/>
      <c r="B99" s="35"/>
      <c r="C99" s="36"/>
      <c r="D99" s="37"/>
      <c r="E99" s="38"/>
      <c r="F99" s="39"/>
      <c r="G99" s="40"/>
      <c r="H99" s="41"/>
      <c r="I99" s="40"/>
      <c r="J99" s="41"/>
      <c r="K99" s="40"/>
      <c r="L99" s="41"/>
      <c r="M99" s="40"/>
      <c r="N99" s="41"/>
      <c r="O99" s="40"/>
      <c r="P99" s="41"/>
      <c r="Q99" s="40"/>
      <c r="R99" s="41"/>
      <c r="S99" s="40"/>
      <c r="T99" s="41"/>
      <c r="U99" s="42"/>
      <c r="V99" s="41"/>
    </row>
    <row r="100" spans="1:22" x14ac:dyDescent="0.2">
      <c r="A100" s="43"/>
      <c r="B100" s="44"/>
      <c r="C100" s="45"/>
      <c r="D100" s="46"/>
      <c r="E100" s="47"/>
      <c r="F100" s="5"/>
      <c r="G100" s="48"/>
      <c r="H100" s="49"/>
      <c r="I100" s="48"/>
      <c r="J100" s="49"/>
      <c r="K100" s="48"/>
      <c r="L100" s="49"/>
      <c r="M100" s="48"/>
      <c r="N100" s="49"/>
      <c r="O100" s="48"/>
      <c r="P100" s="49"/>
      <c r="Q100" s="48"/>
      <c r="R100" s="49"/>
      <c r="S100" s="48"/>
      <c r="T100" s="49"/>
      <c r="U100" s="50"/>
      <c r="V100" s="49"/>
    </row>
    <row r="101" spans="1:22" x14ac:dyDescent="0.2">
      <c r="A101" s="8" t="s">
        <v>26</v>
      </c>
      <c r="B101" s="9"/>
      <c r="C101" s="10"/>
      <c r="D101" s="11"/>
      <c r="E101" s="12"/>
      <c r="F101" s="13"/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  <c r="R101" s="15"/>
      <c r="S101" s="14"/>
      <c r="T101" s="15"/>
      <c r="U101" s="16"/>
      <c r="V101" s="15"/>
    </row>
    <row r="102" spans="1:22" s="24" customFormat="1" ht="34" x14ac:dyDescent="0.2">
      <c r="A102" s="17" t="s">
        <v>3</v>
      </c>
      <c r="B102" s="17"/>
      <c r="C102" s="18" t="s">
        <v>4</v>
      </c>
      <c r="D102" s="18" t="s">
        <v>5</v>
      </c>
      <c r="E102" s="18" t="s">
        <v>6</v>
      </c>
      <c r="F102" s="19" t="s">
        <v>7</v>
      </c>
      <c r="G102" s="20" t="s">
        <v>8</v>
      </c>
      <c r="H102" s="21" t="s">
        <v>9</v>
      </c>
      <c r="I102" s="22" t="s">
        <v>10</v>
      </c>
      <c r="J102" s="21" t="s">
        <v>9</v>
      </c>
      <c r="K102" s="20" t="s">
        <v>11</v>
      </c>
      <c r="L102" s="21" t="s">
        <v>9</v>
      </c>
      <c r="M102" s="20" t="s">
        <v>12</v>
      </c>
      <c r="N102" s="21" t="s">
        <v>9</v>
      </c>
      <c r="O102" s="20" t="s">
        <v>13</v>
      </c>
      <c r="P102" s="21" t="s">
        <v>9</v>
      </c>
      <c r="Q102" s="20" t="s">
        <v>14</v>
      </c>
      <c r="R102" s="21" t="s">
        <v>9</v>
      </c>
      <c r="S102" s="23" t="s">
        <v>15</v>
      </c>
      <c r="T102" s="21" t="s">
        <v>9</v>
      </c>
      <c r="U102" s="20" t="s">
        <v>16</v>
      </c>
      <c r="V102" s="21" t="s">
        <v>9</v>
      </c>
    </row>
    <row r="103" spans="1:22" x14ac:dyDescent="0.2">
      <c r="A103" s="25">
        <f>'[1]GYMNASTS RUNNING ORDER '!B106</f>
        <v>45</v>
      </c>
      <c r="B103" s="26" t="str">
        <f>'[1]GYMNASTS RUNNING ORDER '!C106</f>
        <v>TOM HARRISON</v>
      </c>
      <c r="C103" s="27" t="str">
        <f>'[1]GYMNASTS RUNNING ORDER '!D106</f>
        <v>DYNAMO</v>
      </c>
      <c r="D103" s="28"/>
      <c r="E103" s="29"/>
      <c r="F103" s="30" t="str">
        <f>'[1]GYMNASTS RUNNING ORDER '!G106</f>
        <v>U12 DEV</v>
      </c>
      <c r="G103" s="31">
        <f>'[1]GYMNASTS RUNNING ORDER '!H106</f>
        <v>12.2</v>
      </c>
      <c r="H103" s="32">
        <f>RANK(G103,$G$103:$G$104,0)</f>
        <v>1</v>
      </c>
      <c r="I103" s="31">
        <f>'[1]GYMNASTS RUNNING ORDER '!J106</f>
        <v>8</v>
      </c>
      <c r="J103" s="32">
        <f>RANK(I103,$I$103:$I$104,0)</f>
        <v>2</v>
      </c>
      <c r="K103" s="31">
        <f>'[1]GYMNASTS RUNNING ORDER '!L106</f>
        <v>11.7</v>
      </c>
      <c r="L103" s="32">
        <f>RANK(K103,$K$103:$K$104,0)</f>
        <v>1</v>
      </c>
      <c r="M103" s="31">
        <f>'[1]GYMNASTS RUNNING ORDER '!N106</f>
        <v>11</v>
      </c>
      <c r="N103" s="32">
        <f>RANK(M103,$M$103:$M$104,0)</f>
        <v>1</v>
      </c>
      <c r="O103" s="31">
        <f>'[1]GYMNASTS RUNNING ORDER '!P106</f>
        <v>11.8</v>
      </c>
      <c r="P103" s="32">
        <f>RANK(O103,$O$103:$O$104)</f>
        <v>1</v>
      </c>
      <c r="Q103" s="31">
        <f>'[1]GYMNASTS RUNNING ORDER '!R106</f>
        <v>11.3</v>
      </c>
      <c r="R103" s="32">
        <f>RANK(Q103,$Q$103:$Q$104)</f>
        <v>1</v>
      </c>
      <c r="S103" s="51">
        <f>'[1]GYMNASTS RUNNING ORDER '!T106</f>
        <v>0</v>
      </c>
      <c r="T103" s="52">
        <f>RANK(S103,$S$103:$S$104,0)</f>
        <v>1</v>
      </c>
      <c r="U103" s="33">
        <f>G103+I103+K103+M103+O103+Q103+S103</f>
        <v>66</v>
      </c>
      <c r="V103" s="32">
        <f>RANK(U103,$U$103:$U$104,0)</f>
        <v>1</v>
      </c>
    </row>
    <row r="104" spans="1:22" x14ac:dyDescent="0.2">
      <c r="A104" s="53">
        <f>'[1]GYMNASTS RUNNING ORDER '!B107</f>
        <v>46</v>
      </c>
      <c r="B104" s="54" t="str">
        <f>'[1]GYMNASTS RUNNING ORDER '!C107</f>
        <v>CHE LISTON-LAZARIEDS</v>
      </c>
      <c r="C104" s="55" t="str">
        <f>'[1]GYMNASTS RUNNING ORDER '!D107</f>
        <v>FLYING ANGELS</v>
      </c>
      <c r="D104" s="56"/>
      <c r="E104" s="57"/>
      <c r="F104" s="58" t="str">
        <f>'[1]GYMNASTS RUNNING ORDER '!G107</f>
        <v>U12 DEV</v>
      </c>
      <c r="G104" s="59">
        <f>'[1]GYMNASTS RUNNING ORDER '!H107</f>
        <v>10.5</v>
      </c>
      <c r="H104" s="60">
        <f>RANK(G104,$G$103:$G$104,0)</f>
        <v>2</v>
      </c>
      <c r="I104" s="59">
        <f>'[1]GYMNASTS RUNNING ORDER '!J107</f>
        <v>9.9499999999999993</v>
      </c>
      <c r="J104" s="60">
        <f>RANK(I104,$I$103:$I$104,0)</f>
        <v>1</v>
      </c>
      <c r="K104" s="59">
        <f>'[1]GYMNASTS RUNNING ORDER '!L107</f>
        <v>10.9</v>
      </c>
      <c r="L104" s="60">
        <f>RANK(K104,$K$103:$K$104,0)</f>
        <v>2</v>
      </c>
      <c r="M104" s="59">
        <f>'[1]GYMNASTS RUNNING ORDER '!N107</f>
        <v>10.8</v>
      </c>
      <c r="N104" s="60">
        <f>RANK(M104,$M$103:$M$104,0)</f>
        <v>2</v>
      </c>
      <c r="O104" s="59">
        <f>'[1]GYMNASTS RUNNING ORDER '!P107</f>
        <v>10.4</v>
      </c>
      <c r="P104" s="60">
        <f>RANK(O104,$O$103:$O$104)</f>
        <v>2</v>
      </c>
      <c r="Q104" s="59">
        <f>'[1]GYMNASTS RUNNING ORDER '!R107</f>
        <v>6.75</v>
      </c>
      <c r="R104" s="60">
        <f>RANK(Q104,$Q$103:$Q$104)</f>
        <v>2</v>
      </c>
      <c r="S104" s="51">
        <f>'[1]GYMNASTS RUNNING ORDER '!T107</f>
        <v>0</v>
      </c>
      <c r="T104" s="52">
        <f>RANK(S104,$S$103:$S$104,0)</f>
        <v>1</v>
      </c>
      <c r="U104" s="61">
        <f>G104+I104+K104+M104+O104+Q104+S104</f>
        <v>59.300000000000004</v>
      </c>
      <c r="V104" s="60">
        <f>RANK(U104,$U$103:$U$104,0)</f>
        <v>2</v>
      </c>
    </row>
    <row r="105" spans="1:22" x14ac:dyDescent="0.2">
      <c r="A105" s="43"/>
      <c r="B105" s="44"/>
      <c r="C105" s="45"/>
      <c r="D105" s="46"/>
      <c r="E105" s="47"/>
      <c r="F105" s="5"/>
      <c r="G105" s="48"/>
      <c r="H105" s="49"/>
      <c r="I105" s="48"/>
      <c r="J105" s="49"/>
      <c r="K105" s="48"/>
      <c r="L105" s="49"/>
      <c r="M105" s="48"/>
      <c r="N105" s="49"/>
      <c r="O105" s="48"/>
      <c r="P105" s="49"/>
      <c r="Q105" s="48"/>
      <c r="R105" s="49"/>
      <c r="S105" s="48"/>
      <c r="T105" s="49"/>
      <c r="U105" s="50"/>
      <c r="V105" s="49"/>
    </row>
    <row r="106" spans="1:22" x14ac:dyDescent="0.2">
      <c r="A106" s="43"/>
      <c r="B106" s="44"/>
      <c r="C106" s="45"/>
      <c r="D106" s="46"/>
      <c r="E106" s="47"/>
      <c r="F106" s="5"/>
      <c r="G106" s="48"/>
      <c r="H106" s="49"/>
      <c r="I106" s="48"/>
      <c r="J106" s="49"/>
      <c r="K106" s="48"/>
      <c r="L106" s="49"/>
      <c r="M106" s="48"/>
      <c r="N106" s="49"/>
      <c r="O106" s="48"/>
      <c r="P106" s="49"/>
      <c r="Q106" s="48"/>
      <c r="R106" s="49"/>
      <c r="S106" s="48"/>
      <c r="T106" s="49"/>
      <c r="U106" s="50"/>
      <c r="V106" s="49"/>
    </row>
    <row r="107" spans="1:22" x14ac:dyDescent="0.2">
      <c r="A107" s="8" t="s">
        <v>27</v>
      </c>
      <c r="B107" s="9"/>
      <c r="C107" s="10"/>
      <c r="D107" s="11"/>
      <c r="E107" s="12"/>
      <c r="F107" s="13"/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  <c r="R107" s="15"/>
      <c r="S107" s="14"/>
      <c r="T107" s="15"/>
      <c r="U107" s="16"/>
      <c r="V107" s="15"/>
    </row>
    <row r="108" spans="1:22" s="24" customFormat="1" ht="34" x14ac:dyDescent="0.2">
      <c r="A108" s="17" t="s">
        <v>3</v>
      </c>
      <c r="B108" s="17"/>
      <c r="C108" s="18" t="s">
        <v>4</v>
      </c>
      <c r="D108" s="18" t="s">
        <v>5</v>
      </c>
      <c r="E108" s="18" t="s">
        <v>6</v>
      </c>
      <c r="F108" s="19" t="s">
        <v>7</v>
      </c>
      <c r="G108" s="20" t="s">
        <v>8</v>
      </c>
      <c r="H108" s="21" t="s">
        <v>9</v>
      </c>
      <c r="I108" s="22" t="s">
        <v>10</v>
      </c>
      <c r="J108" s="21" t="s">
        <v>9</v>
      </c>
      <c r="K108" s="20" t="s">
        <v>11</v>
      </c>
      <c r="L108" s="21" t="s">
        <v>9</v>
      </c>
      <c r="M108" s="20" t="s">
        <v>12</v>
      </c>
      <c r="N108" s="21" t="s">
        <v>9</v>
      </c>
      <c r="O108" s="20" t="s">
        <v>13</v>
      </c>
      <c r="P108" s="21" t="s">
        <v>9</v>
      </c>
      <c r="Q108" s="20" t="s">
        <v>14</v>
      </c>
      <c r="R108" s="21" t="s">
        <v>9</v>
      </c>
      <c r="S108" s="23" t="s">
        <v>15</v>
      </c>
      <c r="T108" s="21" t="s">
        <v>9</v>
      </c>
      <c r="U108" s="20" t="s">
        <v>16</v>
      </c>
      <c r="V108" s="21" t="s">
        <v>9</v>
      </c>
    </row>
    <row r="109" spans="1:22" x14ac:dyDescent="0.2">
      <c r="A109" s="25">
        <f>'[1]GYMNASTS RUNNING ORDER '!B89</f>
        <v>45</v>
      </c>
      <c r="B109" s="26" t="str">
        <f>'[1]GYMNASTS RUNNING ORDER '!C89</f>
        <v>MATTHIAS STROHSCHEIN</v>
      </c>
      <c r="C109" s="27" t="str">
        <f>'[1]GYMNASTS RUNNING ORDER '!D89</f>
        <v>AUSTRIA</v>
      </c>
      <c r="D109" s="28"/>
      <c r="E109" s="29"/>
      <c r="F109" s="30" t="str">
        <f>'[1]GYMNASTS RUNNING ORDER '!G89</f>
        <v>U14 DEV</v>
      </c>
      <c r="G109" s="31">
        <f>'[1]GYMNASTS RUNNING ORDER '!H89</f>
        <v>10.6</v>
      </c>
      <c r="H109" s="32">
        <f>RANK(G109,$G$109:$G$113,0)</f>
        <v>3</v>
      </c>
      <c r="I109" s="31">
        <f>'[1]GYMNASTS RUNNING ORDER '!J89</f>
        <v>9.5</v>
      </c>
      <c r="J109" s="32">
        <f>RANK(I109,$I$109:$I$113,0)</f>
        <v>2</v>
      </c>
      <c r="K109" s="31">
        <f>'[1]GYMNASTS RUNNING ORDER '!L89</f>
        <v>10.5</v>
      </c>
      <c r="L109" s="32">
        <f>RANK(K109,$K$109:$K$113,0)</f>
        <v>1</v>
      </c>
      <c r="M109" s="31">
        <f>'[1]GYMNASTS RUNNING ORDER '!N89</f>
        <v>11.1</v>
      </c>
      <c r="N109" s="32">
        <f>RANK(M109,$M$109:$M$113,0)</f>
        <v>2</v>
      </c>
      <c r="O109" s="31">
        <f>'[1]GYMNASTS RUNNING ORDER '!P89</f>
        <v>10.4</v>
      </c>
      <c r="P109" s="32">
        <f>RANK(O109,$O$109:$O$113)</f>
        <v>2</v>
      </c>
      <c r="Q109" s="31">
        <f>'[1]GYMNASTS RUNNING ORDER '!R89</f>
        <v>10.199999999999999</v>
      </c>
      <c r="R109" s="32">
        <f>RANK(Q109,$Q$109:$Q$113)</f>
        <v>2</v>
      </c>
      <c r="S109" s="51">
        <f>'[1]GYMNASTS RUNNING ORDER '!T89</f>
        <v>0</v>
      </c>
      <c r="T109" s="52">
        <f>RANK(S109,$S$109:$S$113,0)</f>
        <v>1</v>
      </c>
      <c r="U109" s="33">
        <f t="shared" si="31"/>
        <v>62.3</v>
      </c>
      <c r="V109" s="32">
        <f>RANK(U109,$U$109:$U$113,0)</f>
        <v>2</v>
      </c>
    </row>
    <row r="110" spans="1:22" x14ac:dyDescent="0.2">
      <c r="A110" s="53">
        <f>'[1]GYMNASTS RUNNING ORDER '!B90</f>
        <v>46</v>
      </c>
      <c r="B110" s="54" t="str">
        <f>'[1]GYMNASTS RUNNING ORDER '!C90</f>
        <v>AMARI FORD</v>
      </c>
      <c r="C110" s="55" t="str">
        <f>'[1]GYMNASTS RUNNING ORDER '!D90</f>
        <v>FLYING ANGELS</v>
      </c>
      <c r="D110" s="56"/>
      <c r="E110" s="57"/>
      <c r="F110" s="58" t="str">
        <f>'[1]GYMNASTS RUNNING ORDER '!G90</f>
        <v>U14 DEV</v>
      </c>
      <c r="G110" s="59">
        <f>'[1]GYMNASTS RUNNING ORDER '!H90</f>
        <v>11.7</v>
      </c>
      <c r="H110" s="60">
        <f>RANK(G110,$G$109:$G$113,0)</f>
        <v>1</v>
      </c>
      <c r="I110" s="59">
        <f>'[1]GYMNASTS RUNNING ORDER '!J90</f>
        <v>10.050000000000001</v>
      </c>
      <c r="J110" s="60">
        <f>RANK(I110,$I$109:$I$113,0)</f>
        <v>1</v>
      </c>
      <c r="K110" s="59">
        <f>'[1]GYMNASTS RUNNING ORDER '!L90</f>
        <v>10.3</v>
      </c>
      <c r="L110" s="60">
        <f>RANK(K110,$K$109:$K$113,0)</f>
        <v>2</v>
      </c>
      <c r="M110" s="59">
        <f>'[1]GYMNASTS RUNNING ORDER '!N90</f>
        <v>11.2</v>
      </c>
      <c r="N110" s="60">
        <f>RANK(M110,$M$109:$M$113,0)</f>
        <v>1</v>
      </c>
      <c r="O110" s="59">
        <f>'[1]GYMNASTS RUNNING ORDER '!P90</f>
        <v>11.4</v>
      </c>
      <c r="P110" s="60">
        <f>RANK(O110,$O$109:$O$113)</f>
        <v>1</v>
      </c>
      <c r="Q110" s="59">
        <f>'[1]GYMNASTS RUNNING ORDER '!R90</f>
        <v>10.6</v>
      </c>
      <c r="R110" s="60">
        <f>RANK(Q110,$Q$109:$Q$113)</f>
        <v>1</v>
      </c>
      <c r="S110" s="51">
        <f>'[1]GYMNASTS RUNNING ORDER '!T90</f>
        <v>0</v>
      </c>
      <c r="T110" s="52">
        <f>RANK(S110,$S$109:$S$113,0)</f>
        <v>1</v>
      </c>
      <c r="U110" s="61">
        <f t="shared" si="31"/>
        <v>65.25</v>
      </c>
      <c r="V110" s="60">
        <f>RANK(U110,$U$109:$U$113,0)</f>
        <v>1</v>
      </c>
    </row>
    <row r="111" spans="1:22" x14ac:dyDescent="0.2">
      <c r="A111" s="53">
        <f>'[1]GYMNASTS RUNNING ORDER '!B91</f>
        <v>47</v>
      </c>
      <c r="B111" s="54" t="str">
        <f>'[1]GYMNASTS RUNNING ORDER '!C91</f>
        <v>OLIVER HIME</v>
      </c>
      <c r="C111" s="55" t="str">
        <f>'[1]GYMNASTS RUNNING ORDER '!D91</f>
        <v>FLYING ANGELS</v>
      </c>
      <c r="D111" s="56"/>
      <c r="E111" s="57"/>
      <c r="F111" s="58" t="str">
        <f>'[1]GYMNASTS RUNNING ORDER '!G91</f>
        <v>U14 DEV</v>
      </c>
      <c r="G111" s="59">
        <f>'[1]GYMNASTS RUNNING ORDER '!H91</f>
        <v>11.3</v>
      </c>
      <c r="H111" s="60">
        <f>RANK(G111,$G$109:$G$113,0)</f>
        <v>2</v>
      </c>
      <c r="I111" s="59">
        <f>'[1]GYMNASTS RUNNING ORDER '!J91</f>
        <v>8.9</v>
      </c>
      <c r="J111" s="60">
        <f>RANK(I111,$I$109:$I$113,0)</f>
        <v>3</v>
      </c>
      <c r="K111" s="59">
        <f>'[1]GYMNASTS RUNNING ORDER '!L91</f>
        <v>9.3000000000000007</v>
      </c>
      <c r="L111" s="60">
        <f>RANK(K111,$K$109:$K$113,0)</f>
        <v>3</v>
      </c>
      <c r="M111" s="59">
        <f>'[1]GYMNASTS RUNNING ORDER '!N91</f>
        <v>10.7</v>
      </c>
      <c r="N111" s="60">
        <f>RANK(M111,$M$109:$M$113,0)</f>
        <v>3</v>
      </c>
      <c r="O111" s="59">
        <f>'[1]GYMNASTS RUNNING ORDER '!P91</f>
        <v>8.6999999999999993</v>
      </c>
      <c r="P111" s="60">
        <f>RANK(O111,$O$109:$O$113)</f>
        <v>3</v>
      </c>
      <c r="Q111" s="59">
        <f>'[1]GYMNASTS RUNNING ORDER '!R91</f>
        <v>9.6999999999999993</v>
      </c>
      <c r="R111" s="60">
        <f>RANK(Q111,$Q$109:$Q$113)</f>
        <v>3</v>
      </c>
      <c r="S111" s="51">
        <f>'[1]GYMNASTS RUNNING ORDER '!T91</f>
        <v>0</v>
      </c>
      <c r="T111" s="52">
        <f>RANK(S111,$S$109:$S$113,0)</f>
        <v>1</v>
      </c>
      <c r="U111" s="61">
        <f t="shared" si="31"/>
        <v>58.600000000000009</v>
      </c>
      <c r="V111" s="60">
        <f>RANK(U111,$U$109:$U$113,0)</f>
        <v>3</v>
      </c>
    </row>
    <row r="112" spans="1:22" x14ac:dyDescent="0.2">
      <c r="A112" s="25">
        <f>'[1]GYMNASTS RUNNING ORDER '!B94</f>
        <v>50</v>
      </c>
      <c r="B112" s="26" t="str">
        <f>'[1]GYMNASTS RUNNING ORDER '!C94</f>
        <v>FRASER MACPHERSON</v>
      </c>
      <c r="C112" s="27" t="str">
        <f>'[1]GYMNASTS RUNNING ORDER '!D94</f>
        <v>MK GYM</v>
      </c>
      <c r="D112" s="28"/>
      <c r="E112" s="29"/>
      <c r="F112" s="30" t="str">
        <f>'[1]GYMNASTS RUNNING ORDER '!G94</f>
        <v>U14 DEV</v>
      </c>
      <c r="G112" s="31">
        <f>'[1]GYMNASTS RUNNING ORDER '!H94</f>
        <v>0</v>
      </c>
      <c r="H112" s="32">
        <f>RANK(G112,$G$109:$G$113,0)</f>
        <v>5</v>
      </c>
      <c r="I112" s="31">
        <f>'[1]GYMNASTS RUNNING ORDER '!J94</f>
        <v>0</v>
      </c>
      <c r="J112" s="32">
        <f>RANK(I112,$I$109:$I$113,0)</f>
        <v>4</v>
      </c>
      <c r="K112" s="31">
        <f>'[1]GYMNASTS RUNNING ORDER '!L94</f>
        <v>0</v>
      </c>
      <c r="L112" s="32">
        <f>RANK(K112,$K$109:$K$113,0)</f>
        <v>4</v>
      </c>
      <c r="M112" s="31">
        <f>'[1]GYMNASTS RUNNING ORDER '!N94</f>
        <v>0</v>
      </c>
      <c r="N112" s="32">
        <f>RANK(M112,$M$109:$M$113,0)</f>
        <v>5</v>
      </c>
      <c r="O112" s="31">
        <f>'[1]GYMNASTS RUNNING ORDER '!P94</f>
        <v>0</v>
      </c>
      <c r="P112" s="32">
        <f>RANK(O112,$O$109:$O$113,0)</f>
        <v>4</v>
      </c>
      <c r="Q112" s="31">
        <f>'[1]GYMNASTS RUNNING ORDER '!R94</f>
        <v>0</v>
      </c>
      <c r="R112" s="32">
        <f>RANK(Q112,$Q$109:$Q$113,0)</f>
        <v>4</v>
      </c>
      <c r="S112" s="51">
        <f>'[1]GYMNASTS RUNNING ORDER '!T94</f>
        <v>0</v>
      </c>
      <c r="T112" s="52">
        <f>RANK(S112,$S$109:$S$113,0)</f>
        <v>1</v>
      </c>
      <c r="U112" s="33">
        <f>G112+I112+K112+M112+O112+Q112+S112</f>
        <v>0</v>
      </c>
      <c r="V112" s="32">
        <f>RANK(U112,$U$109:$U$113,0)</f>
        <v>5</v>
      </c>
    </row>
    <row r="113" spans="1:22" x14ac:dyDescent="0.2">
      <c r="A113" s="25">
        <f>'[1]GYMNASTS RUNNING ORDER '!B93</f>
        <v>51</v>
      </c>
      <c r="B113" s="26" t="str">
        <f>'[1]GYMNASTS RUNNING ORDER '!C93</f>
        <v>JOE DODSON</v>
      </c>
      <c r="C113" s="27" t="str">
        <f>'[1]GYMNASTS RUNNING ORDER '!D93</f>
        <v>MK GYM</v>
      </c>
      <c r="D113" s="28"/>
      <c r="E113" s="29"/>
      <c r="F113" s="30" t="str">
        <f>'[1]GYMNASTS RUNNING ORDER '!G93</f>
        <v>U14 DEV</v>
      </c>
      <c r="G113" s="31">
        <f>'[1]GYMNASTS RUNNING ORDER '!H93</f>
        <v>10</v>
      </c>
      <c r="H113" s="32">
        <f>RANK(G113,$G$109:$G$113,0)</f>
        <v>4</v>
      </c>
      <c r="I113" s="31">
        <f>'[1]GYMNASTS RUNNING ORDER '!J93</f>
        <v>0</v>
      </c>
      <c r="J113" s="32">
        <f>RANK(I113,$I$109:$I$113,0)</f>
        <v>4</v>
      </c>
      <c r="K113" s="31">
        <f>'[1]GYMNASTS RUNNING ORDER '!L93</f>
        <v>0</v>
      </c>
      <c r="L113" s="32">
        <f>RANK(K113,$K$109:$K$113,0)</f>
        <v>4</v>
      </c>
      <c r="M113" s="31">
        <f>'[1]GYMNASTS RUNNING ORDER '!N93</f>
        <v>10.5</v>
      </c>
      <c r="N113" s="32">
        <f>RANK(M113,$M$109:$M$113,0)</f>
        <v>4</v>
      </c>
      <c r="O113" s="31">
        <f>'[1]GYMNASTS RUNNING ORDER '!P93</f>
        <v>0</v>
      </c>
      <c r="P113" s="32">
        <f>RANK(O113,$O$109:$O$113,0)</f>
        <v>4</v>
      </c>
      <c r="Q113" s="31">
        <f>'[1]GYMNASTS RUNNING ORDER '!R93</f>
        <v>0</v>
      </c>
      <c r="R113" s="32">
        <f>RANK(Q113,$Q$109:$Q$113,0)</f>
        <v>4</v>
      </c>
      <c r="S113" s="51">
        <f>'[1]GYMNASTS RUNNING ORDER '!T93</f>
        <v>0</v>
      </c>
      <c r="T113" s="52">
        <f>RANK(S109,$S$110:$S$118,0)</f>
        <v>1</v>
      </c>
      <c r="U113" s="33">
        <f>G113+I113+K113+M113+O113+Q113+S113</f>
        <v>20.5</v>
      </c>
      <c r="V113" s="32">
        <f>RANK(U113,$U$109:$U$113,0)</f>
        <v>4</v>
      </c>
    </row>
    <row r="114" spans="1:22" x14ac:dyDescent="0.2">
      <c r="A114" s="43"/>
      <c r="B114" s="44"/>
      <c r="C114" s="45"/>
      <c r="D114" s="46"/>
      <c r="E114" s="47"/>
      <c r="F114" s="5"/>
      <c r="G114" s="48"/>
      <c r="H114" s="49"/>
      <c r="I114" s="48"/>
      <c r="J114" s="49"/>
      <c r="K114" s="48"/>
      <c r="L114" s="49"/>
      <c r="M114" s="48"/>
      <c r="N114" s="49"/>
      <c r="O114" s="48"/>
      <c r="P114" s="49"/>
      <c r="Q114" s="48"/>
      <c r="R114" s="49"/>
      <c r="S114" s="48"/>
      <c r="T114" s="49"/>
      <c r="U114" s="50"/>
      <c r="V114" s="49"/>
    </row>
    <row r="115" spans="1:22" x14ac:dyDescent="0.2">
      <c r="A115" s="43"/>
      <c r="B115" s="44"/>
      <c r="C115" s="45"/>
      <c r="D115" s="46"/>
      <c r="E115" s="47"/>
      <c r="F115" s="5"/>
      <c r="G115" s="48"/>
      <c r="H115" s="49"/>
      <c r="I115" s="48"/>
      <c r="J115" s="49"/>
      <c r="K115" s="48"/>
      <c r="L115" s="49"/>
      <c r="M115" s="48"/>
      <c r="N115" s="49"/>
      <c r="O115" s="48"/>
      <c r="P115" s="49"/>
      <c r="Q115" s="48"/>
      <c r="R115" s="49"/>
      <c r="S115" s="48"/>
      <c r="T115" s="49"/>
      <c r="U115" s="50"/>
      <c r="V115" s="49"/>
    </row>
    <row r="116" spans="1:22" x14ac:dyDescent="0.2">
      <c r="A116" s="8" t="s">
        <v>28</v>
      </c>
      <c r="B116" s="9"/>
      <c r="C116" s="10"/>
      <c r="D116" s="11"/>
      <c r="E116" s="12"/>
      <c r="F116" s="13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  <c r="R116" s="15"/>
      <c r="S116" s="14"/>
      <c r="T116" s="15"/>
      <c r="U116" s="16"/>
      <c r="V116" s="15"/>
    </row>
    <row r="117" spans="1:22" s="24" customFormat="1" ht="34" x14ac:dyDescent="0.2">
      <c r="A117" s="17" t="s">
        <v>3</v>
      </c>
      <c r="B117" s="17"/>
      <c r="C117" s="18" t="s">
        <v>4</v>
      </c>
      <c r="D117" s="18" t="s">
        <v>5</v>
      </c>
      <c r="E117" s="18" t="s">
        <v>6</v>
      </c>
      <c r="F117" s="19" t="s">
        <v>7</v>
      </c>
      <c r="G117" s="20" t="s">
        <v>8</v>
      </c>
      <c r="H117" s="21" t="s">
        <v>9</v>
      </c>
      <c r="I117" s="22" t="s">
        <v>10</v>
      </c>
      <c r="J117" s="21" t="s">
        <v>9</v>
      </c>
      <c r="K117" s="20" t="s">
        <v>11</v>
      </c>
      <c r="L117" s="21" t="s">
        <v>9</v>
      </c>
      <c r="M117" s="20" t="s">
        <v>12</v>
      </c>
      <c r="N117" s="21" t="s">
        <v>9</v>
      </c>
      <c r="O117" s="20" t="s">
        <v>13</v>
      </c>
      <c r="P117" s="21" t="s">
        <v>9</v>
      </c>
      <c r="Q117" s="20" t="s">
        <v>14</v>
      </c>
      <c r="R117" s="21" t="s">
        <v>9</v>
      </c>
      <c r="S117" s="23" t="s">
        <v>15</v>
      </c>
      <c r="T117" s="21" t="s">
        <v>9</v>
      </c>
      <c r="U117" s="20" t="s">
        <v>16</v>
      </c>
      <c r="V117" s="21" t="s">
        <v>9</v>
      </c>
    </row>
    <row r="118" spans="1:22" x14ac:dyDescent="0.2">
      <c r="A118" s="25">
        <f>'[1]GYMNASTS RUNNING ORDER '!B92</f>
        <v>48</v>
      </c>
      <c r="B118" s="26" t="str">
        <f>'[1]GYMNASTS RUNNING ORDER '!C92</f>
        <v>FINLEY HUGHES</v>
      </c>
      <c r="C118" s="27" t="str">
        <f>'[1]GYMNASTS RUNNING ORDER '!D92</f>
        <v>DYNAMO</v>
      </c>
      <c r="D118" s="28"/>
      <c r="E118" s="29"/>
      <c r="F118" s="30" t="str">
        <f>'[1]GYMNASTS RUNNING ORDER '!G92</f>
        <v>U16 DEV</v>
      </c>
      <c r="G118" s="31">
        <f>'[1]GYMNASTS RUNNING ORDER '!H92</f>
        <v>11.5</v>
      </c>
      <c r="H118" s="32">
        <f>RANK(G118,$G$118:$G$120,0)</f>
        <v>1</v>
      </c>
      <c r="I118" s="31">
        <f>'[1]GYMNASTS RUNNING ORDER '!J92</f>
        <v>9.4</v>
      </c>
      <c r="J118" s="32">
        <f>RANK(I118,$I$118:$I$120,0)</f>
        <v>1</v>
      </c>
      <c r="K118" s="31">
        <f>'[1]GYMNASTS RUNNING ORDER '!L92</f>
        <v>9.5</v>
      </c>
      <c r="L118" s="32">
        <f>RANK(K118,$K$118:$K$120,0)</f>
        <v>3</v>
      </c>
      <c r="M118" s="31">
        <f>'[1]GYMNASTS RUNNING ORDER '!N92</f>
        <v>11.1</v>
      </c>
      <c r="N118" s="32">
        <f>RANK(M118,$M$118:$M$120,0)</f>
        <v>1</v>
      </c>
      <c r="O118" s="31">
        <f>'[1]GYMNASTS RUNNING ORDER '!P92</f>
        <v>8.1</v>
      </c>
      <c r="P118" s="32">
        <f>RANK(O118,$O$118:$O$120,0)</f>
        <v>3</v>
      </c>
      <c r="Q118" s="31">
        <f>'[1]GYMNASTS RUNNING ORDER '!R92</f>
        <v>7.3</v>
      </c>
      <c r="R118" s="32">
        <f>RANK(Q118,$Q$118:$Q$120,0)</f>
        <v>3</v>
      </c>
      <c r="S118" s="51">
        <f>'[1]GYMNASTS RUNNING ORDER '!T92</f>
        <v>0</v>
      </c>
      <c r="T118" s="52">
        <f>RANK(S118,$S$118:$S$120,0)</f>
        <v>1</v>
      </c>
      <c r="U118" s="33">
        <f t="shared" si="31"/>
        <v>56.9</v>
      </c>
      <c r="V118" s="32">
        <f>RANK(U118,$U$118:$U$120,0)</f>
        <v>3</v>
      </c>
    </row>
    <row r="119" spans="1:22" x14ac:dyDescent="0.2">
      <c r="A119" s="25">
        <f>'[1]GYMNASTS RUNNING ORDER '!B95</f>
        <v>49</v>
      </c>
      <c r="B119" s="26" t="str">
        <f>'[1]GYMNASTS RUNNING ORDER '!C95</f>
        <v>ISAAC BEATTIE-EDWARDS</v>
      </c>
      <c r="C119" s="27" t="str">
        <f>'[1]GYMNASTS RUNNING ORDER '!D95</f>
        <v>DYNAMO</v>
      </c>
      <c r="D119" s="28"/>
      <c r="E119" s="29"/>
      <c r="F119" s="30" t="str">
        <f>'[1]GYMNASTS RUNNING ORDER '!G95</f>
        <v>U16 DEV</v>
      </c>
      <c r="G119" s="31">
        <f>'[1]GYMNASTS RUNNING ORDER '!H95</f>
        <v>11.2</v>
      </c>
      <c r="H119" s="32">
        <f>RANK(G119,$G$118:$G$120,0)</f>
        <v>3</v>
      </c>
      <c r="I119" s="31">
        <f>'[1]GYMNASTS RUNNING ORDER '!J95</f>
        <v>7.55</v>
      </c>
      <c r="J119" s="32">
        <f>RANK(I119,$I$118:$I$120,0)</f>
        <v>2</v>
      </c>
      <c r="K119" s="31">
        <f>'[1]GYMNASTS RUNNING ORDER '!L95</f>
        <v>10.5</v>
      </c>
      <c r="L119" s="32">
        <f>RANK(K119,$K$118:$K$120,0)</f>
        <v>1</v>
      </c>
      <c r="M119" s="31">
        <f>'[1]GYMNASTS RUNNING ORDER '!N95</f>
        <v>10.3</v>
      </c>
      <c r="N119" s="32">
        <f>RANK(M119,$M$118:$M$120,0)</f>
        <v>3</v>
      </c>
      <c r="O119" s="31">
        <f>'[1]GYMNASTS RUNNING ORDER '!P95</f>
        <v>9.8000000000000007</v>
      </c>
      <c r="P119" s="32">
        <f>RANK(O119,$O$118:$O$120,0)</f>
        <v>1</v>
      </c>
      <c r="Q119" s="31">
        <f>'[1]GYMNASTS RUNNING ORDER '!R95</f>
        <v>9.6</v>
      </c>
      <c r="R119" s="32">
        <f>RANK(Q119,$Q$118:$Q$120,0)</f>
        <v>2</v>
      </c>
      <c r="S119" s="51">
        <f>'[1]GYMNASTS RUNNING ORDER '!T95</f>
        <v>0</v>
      </c>
      <c r="T119" s="52">
        <f>RANK(S119,$S$118:$S$120,0)</f>
        <v>1</v>
      </c>
      <c r="U119" s="33">
        <f t="shared" si="31"/>
        <v>58.949999999999996</v>
      </c>
      <c r="V119" s="32">
        <f>RANK(U119,$U$118:$U$120,0)</f>
        <v>2</v>
      </c>
    </row>
    <row r="120" spans="1:22" x14ac:dyDescent="0.2">
      <c r="A120" s="25">
        <f>'[1]GYMNASTS RUNNING ORDER '!B96</f>
        <v>52</v>
      </c>
      <c r="B120" s="26" t="str">
        <f>'[1]GYMNASTS RUNNING ORDER '!C96</f>
        <v>BEN FYVIE-RAE</v>
      </c>
      <c r="C120" s="27" t="str">
        <f>'[1]GYMNASTS RUNNING ORDER '!D96</f>
        <v>DYNAMO</v>
      </c>
      <c r="D120" s="28"/>
      <c r="E120" s="29"/>
      <c r="F120" s="30" t="str">
        <f>'[1]GYMNASTS RUNNING ORDER '!G96</f>
        <v>U16 DEV</v>
      </c>
      <c r="G120" s="31">
        <f>'[1]GYMNASTS RUNNING ORDER '!H96</f>
        <v>11.4</v>
      </c>
      <c r="H120" s="32">
        <f>RANK(G120,$G$118:$G$120,0)</f>
        <v>2</v>
      </c>
      <c r="I120" s="31">
        <f>'[1]GYMNASTS RUNNING ORDER '!J96</f>
        <v>6.1</v>
      </c>
      <c r="J120" s="32">
        <f>RANK(I120,$I$118:$I$120,0)</f>
        <v>3</v>
      </c>
      <c r="K120" s="31">
        <f>'[1]GYMNASTS RUNNING ORDER '!L96</f>
        <v>9.8000000000000007</v>
      </c>
      <c r="L120" s="32">
        <f>RANK(K120,$K$118:$K$120,0)</f>
        <v>2</v>
      </c>
      <c r="M120" s="31">
        <f>'[1]GYMNASTS RUNNING ORDER '!N96</f>
        <v>11.1</v>
      </c>
      <c r="N120" s="32">
        <f>RANK(M120,$M$118:$M$120,0)</f>
        <v>1</v>
      </c>
      <c r="O120" s="31">
        <f>'[1]GYMNASTS RUNNING ORDER '!P96</f>
        <v>9.4</v>
      </c>
      <c r="P120" s="32">
        <f>RANK(O120,$O$118:$O$120,0)</f>
        <v>2</v>
      </c>
      <c r="Q120" s="31">
        <f>'[1]GYMNASTS RUNNING ORDER '!R96</f>
        <v>11.2</v>
      </c>
      <c r="R120" s="32">
        <f>RANK(Q120,$Q$118:$Q$120,0)</f>
        <v>1</v>
      </c>
      <c r="S120" s="51">
        <f>'[1]GYMNASTS RUNNING ORDER '!T96</f>
        <v>0</v>
      </c>
      <c r="T120" s="52">
        <f>RANK(S120,$S$118:$S$120,0)</f>
        <v>1</v>
      </c>
      <c r="U120" s="33">
        <f t="shared" si="31"/>
        <v>59</v>
      </c>
      <c r="V120" s="32">
        <f>RANK(U120,$U$118:$U$120,0)</f>
        <v>1</v>
      </c>
    </row>
    <row r="121" spans="1:22" x14ac:dyDescent="0.2">
      <c r="A121" s="34"/>
      <c r="B121" s="35"/>
      <c r="C121" s="36"/>
      <c r="D121" s="37"/>
      <c r="E121" s="38"/>
      <c r="F121" s="39"/>
      <c r="G121" s="40"/>
      <c r="H121" s="41"/>
      <c r="I121" s="40"/>
      <c r="J121" s="41"/>
      <c r="K121" s="40"/>
      <c r="L121" s="41"/>
      <c r="M121" s="40"/>
      <c r="N121" s="41"/>
      <c r="O121" s="40"/>
      <c r="P121" s="41"/>
      <c r="Q121" s="40"/>
      <c r="R121" s="41"/>
      <c r="S121" s="40"/>
      <c r="T121" s="41"/>
      <c r="U121" s="42"/>
      <c r="V121" s="41"/>
    </row>
    <row r="122" spans="1:22" x14ac:dyDescent="0.2">
      <c r="A122" s="43"/>
      <c r="B122" s="44"/>
      <c r="C122" s="45"/>
      <c r="D122" s="46"/>
      <c r="E122" s="47"/>
      <c r="F122" s="5"/>
      <c r="G122" s="48"/>
      <c r="H122" s="49"/>
      <c r="I122" s="48"/>
      <c r="J122" s="49"/>
      <c r="K122" s="48"/>
      <c r="L122" s="49"/>
      <c r="M122" s="48"/>
      <c r="N122" s="49"/>
      <c r="O122" s="48"/>
      <c r="P122" s="49"/>
      <c r="Q122" s="48"/>
      <c r="R122" s="49"/>
      <c r="S122" s="48"/>
      <c r="T122" s="49"/>
      <c r="U122" s="50"/>
      <c r="V122" s="49"/>
    </row>
    <row r="123" spans="1:22" x14ac:dyDescent="0.2">
      <c r="A123" s="8" t="s">
        <v>29</v>
      </c>
      <c r="B123" s="9"/>
      <c r="C123" s="10"/>
      <c r="D123" s="11"/>
      <c r="E123" s="12"/>
      <c r="F123" s="13"/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  <c r="R123" s="15"/>
      <c r="S123" s="14"/>
      <c r="T123" s="15"/>
      <c r="U123" s="16"/>
      <c r="V123" s="15"/>
    </row>
    <row r="124" spans="1:22" s="24" customFormat="1" ht="34" x14ac:dyDescent="0.2">
      <c r="A124" s="17" t="s">
        <v>3</v>
      </c>
      <c r="B124" s="17"/>
      <c r="C124" s="18" t="s">
        <v>4</v>
      </c>
      <c r="D124" s="18" t="s">
        <v>5</v>
      </c>
      <c r="E124" s="18" t="s">
        <v>6</v>
      </c>
      <c r="F124" s="19" t="s">
        <v>7</v>
      </c>
      <c r="G124" s="20" t="s">
        <v>8</v>
      </c>
      <c r="H124" s="21" t="s">
        <v>9</v>
      </c>
      <c r="I124" s="22" t="s">
        <v>10</v>
      </c>
      <c r="J124" s="21" t="s">
        <v>9</v>
      </c>
      <c r="K124" s="20" t="s">
        <v>11</v>
      </c>
      <c r="L124" s="21" t="s">
        <v>9</v>
      </c>
      <c r="M124" s="20" t="s">
        <v>12</v>
      </c>
      <c r="N124" s="21" t="s">
        <v>9</v>
      </c>
      <c r="O124" s="20" t="s">
        <v>13</v>
      </c>
      <c r="P124" s="21" t="s">
        <v>9</v>
      </c>
      <c r="Q124" s="20" t="s">
        <v>14</v>
      </c>
      <c r="R124" s="21" t="s">
        <v>9</v>
      </c>
      <c r="S124" s="23" t="s">
        <v>15</v>
      </c>
      <c r="T124" s="21" t="s">
        <v>9</v>
      </c>
      <c r="U124" s="20" t="s">
        <v>16</v>
      </c>
      <c r="V124" s="21" t="s">
        <v>9</v>
      </c>
    </row>
    <row r="125" spans="1:22" x14ac:dyDescent="0.2">
      <c r="A125" s="25">
        <f>'[1]GYMNASTS RUNNING ORDER '!B100</f>
        <v>53</v>
      </c>
      <c r="B125" s="26" t="str">
        <f>'[1]GYMNASTS RUNNING ORDER '!C100</f>
        <v>RILEYROBERTSON-BROWNE</v>
      </c>
      <c r="C125" s="27" t="str">
        <f>'[1]GYMNASTS RUNNING ORDER '!D100</f>
        <v>MARRIOTS</v>
      </c>
      <c r="D125" s="28"/>
      <c r="E125" s="29"/>
      <c r="F125" s="30" t="str">
        <f>'[1]GYMNASTS RUNNING ORDER '!G100</f>
        <v>U12 FIG</v>
      </c>
      <c r="G125" s="31">
        <f>'[1]GYMNASTS RUNNING ORDER '!H100</f>
        <v>11.8</v>
      </c>
      <c r="H125" s="32">
        <f>RANK(G125,$G$125:$G$130,0)</f>
        <v>5</v>
      </c>
      <c r="I125" s="31">
        <f>'[1]GYMNASTS RUNNING ORDER '!J100</f>
        <v>10.15</v>
      </c>
      <c r="J125" s="32">
        <f>RANK(I125,$I$125:$I$130,0)</f>
        <v>1</v>
      </c>
      <c r="K125" s="31">
        <f>'[1]GYMNASTS RUNNING ORDER '!L100</f>
        <v>11</v>
      </c>
      <c r="L125" s="32">
        <f>RANK(K125,$K$125:$K$130,0)</f>
        <v>1</v>
      </c>
      <c r="M125" s="31">
        <f>'[1]GYMNASTS RUNNING ORDER '!N100</f>
        <v>10.9</v>
      </c>
      <c r="N125" s="32">
        <f>RANK(M125,$M$125:$M$130,0)</f>
        <v>5</v>
      </c>
      <c r="O125" s="31">
        <f>'[1]GYMNASTS RUNNING ORDER '!P100</f>
        <v>11.2</v>
      </c>
      <c r="P125" s="32">
        <f>RANK(O125,$O$125:$O$130)</f>
        <v>3</v>
      </c>
      <c r="Q125" s="31">
        <f>'[1]GYMNASTS RUNNING ORDER '!R100</f>
        <v>10.6</v>
      </c>
      <c r="R125" s="32">
        <f>RANK(Q125,$Q$125:$Q$130)</f>
        <v>2</v>
      </c>
      <c r="S125" s="51">
        <f>'[1]GYMNASTS RUNNING ORDER '!T100</f>
        <v>0</v>
      </c>
      <c r="T125" s="52">
        <f>RANK(S125,$S$125:$S$130,0)</f>
        <v>1</v>
      </c>
      <c r="U125" s="33">
        <f t="shared" si="31"/>
        <v>65.649999999999991</v>
      </c>
      <c r="V125" s="32">
        <f>RANK(U125,$U$125:$U$130,0)</f>
        <v>3</v>
      </c>
    </row>
    <row r="126" spans="1:22" x14ac:dyDescent="0.2">
      <c r="A126" s="25">
        <f>'[1]GYMNASTS RUNNING ORDER '!B101</f>
        <v>54</v>
      </c>
      <c r="B126" s="26" t="str">
        <f>'[1]GYMNASTS RUNNING ORDER '!C101</f>
        <v>ERIC BRESLIN</v>
      </c>
      <c r="C126" s="27" t="str">
        <f>'[1]GYMNASTS RUNNING ORDER '!D101</f>
        <v>MK GYM</v>
      </c>
      <c r="D126" s="28"/>
      <c r="E126" s="29"/>
      <c r="F126" s="30" t="str">
        <f>'[1]GYMNASTS RUNNING ORDER '!G101</f>
        <v>U12 FIG</v>
      </c>
      <c r="G126" s="31">
        <f>'[1]GYMNASTS RUNNING ORDER '!H101</f>
        <v>12.2</v>
      </c>
      <c r="H126" s="32">
        <f t="shared" ref="H126:H130" si="40">RANK(G126,$G$125:$G$130,0)</f>
        <v>1</v>
      </c>
      <c r="I126" s="31">
        <f>'[1]GYMNASTS RUNNING ORDER '!J101</f>
        <v>9.6999999999999993</v>
      </c>
      <c r="J126" s="32">
        <f t="shared" ref="J126:J130" si="41">RANK(I126,$I$125:$I$130,0)</f>
        <v>3</v>
      </c>
      <c r="K126" s="31">
        <f>'[1]GYMNASTS RUNNING ORDER '!L101</f>
        <v>10.9</v>
      </c>
      <c r="L126" s="32">
        <f t="shared" ref="L126:L130" si="42">RANK(K126,$K$125:$K$130,0)</f>
        <v>2</v>
      </c>
      <c r="M126" s="31">
        <f>'[1]GYMNASTS RUNNING ORDER '!N101</f>
        <v>11.6</v>
      </c>
      <c r="N126" s="32">
        <f t="shared" ref="N126:N130" si="43">RANK(M126,$M$125:$M$130,0)</f>
        <v>2</v>
      </c>
      <c r="O126" s="31">
        <f>'[1]GYMNASTS RUNNING ORDER '!P101</f>
        <v>12</v>
      </c>
      <c r="P126" s="32">
        <f t="shared" ref="P126:P130" si="44">RANK(O126,$O$125:$O$130)</f>
        <v>2</v>
      </c>
      <c r="Q126" s="31">
        <f>'[1]GYMNASTS RUNNING ORDER '!R101</f>
        <v>10.7</v>
      </c>
      <c r="R126" s="32">
        <f t="shared" ref="R126:R130" si="45">RANK(Q126,$Q$125:$Q$130)</f>
        <v>1</v>
      </c>
      <c r="S126" s="51">
        <f>'[1]GYMNASTS RUNNING ORDER '!T101</f>
        <v>0</v>
      </c>
      <c r="T126" s="52">
        <f t="shared" ref="T126:T130" si="46">RANK(S126,$S$125:$S$130,0)</f>
        <v>1</v>
      </c>
      <c r="U126" s="33">
        <f t="shared" si="31"/>
        <v>67.099999999999994</v>
      </c>
      <c r="V126" s="32">
        <f t="shared" ref="V126:V130" si="47">RANK(U126,$U$125:$U$130,0)</f>
        <v>1</v>
      </c>
    </row>
    <row r="127" spans="1:22" x14ac:dyDescent="0.2">
      <c r="A127" s="25">
        <f>'[1]GYMNASTS RUNNING ORDER '!B102</f>
        <v>55</v>
      </c>
      <c r="B127" s="26" t="str">
        <f>'[1]GYMNASTS RUNNING ORDER '!C102</f>
        <v>ETHAN CLARK</v>
      </c>
      <c r="C127" s="27" t="str">
        <f>'[1]GYMNASTS RUNNING ORDER '!D102</f>
        <v>MK GYM</v>
      </c>
      <c r="D127" s="28"/>
      <c r="E127" s="29"/>
      <c r="F127" s="30" t="str">
        <f>'[1]GYMNASTS RUNNING ORDER '!G102</f>
        <v>U12 FIG</v>
      </c>
      <c r="G127" s="31">
        <f>'[1]GYMNASTS RUNNING ORDER '!H102</f>
        <v>11.9</v>
      </c>
      <c r="H127" s="32">
        <f t="shared" si="40"/>
        <v>2</v>
      </c>
      <c r="I127" s="31">
        <f>'[1]GYMNASTS RUNNING ORDER '!J102</f>
        <v>8.35</v>
      </c>
      <c r="J127" s="32">
        <f t="shared" si="41"/>
        <v>6</v>
      </c>
      <c r="K127" s="31">
        <f>'[1]GYMNASTS RUNNING ORDER '!L102</f>
        <v>10.8</v>
      </c>
      <c r="L127" s="32">
        <f t="shared" si="42"/>
        <v>3</v>
      </c>
      <c r="M127" s="31">
        <f>'[1]GYMNASTS RUNNING ORDER '!N102</f>
        <v>12.1</v>
      </c>
      <c r="N127" s="32">
        <f t="shared" si="43"/>
        <v>1</v>
      </c>
      <c r="O127" s="31">
        <f>'[1]GYMNASTS RUNNING ORDER '!P102</f>
        <v>12.2</v>
      </c>
      <c r="P127" s="32">
        <f t="shared" si="44"/>
        <v>1</v>
      </c>
      <c r="Q127" s="31">
        <f>'[1]GYMNASTS RUNNING ORDER '!R102</f>
        <v>10.4</v>
      </c>
      <c r="R127" s="32">
        <f t="shared" si="45"/>
        <v>4</v>
      </c>
      <c r="S127" s="51">
        <f>'[1]GYMNASTS RUNNING ORDER '!T102</f>
        <v>0</v>
      </c>
      <c r="T127" s="52">
        <f t="shared" si="46"/>
        <v>1</v>
      </c>
      <c r="U127" s="33">
        <f t="shared" si="31"/>
        <v>65.75</v>
      </c>
      <c r="V127" s="32">
        <f t="shared" si="47"/>
        <v>2</v>
      </c>
    </row>
    <row r="128" spans="1:22" x14ac:dyDescent="0.2">
      <c r="A128" s="25">
        <f>'[1]GYMNASTS RUNNING ORDER '!B103</f>
        <v>56</v>
      </c>
      <c r="B128" s="26" t="str">
        <f>'[1]GYMNASTS RUNNING ORDER '!C103</f>
        <v>JOSEF LUTOVSKY</v>
      </c>
      <c r="C128" s="27" t="str">
        <f>'[1]GYMNASTS RUNNING ORDER '!D103</f>
        <v>PRAGUE</v>
      </c>
      <c r="D128" s="28"/>
      <c r="E128" s="29"/>
      <c r="F128" s="30" t="str">
        <f>'[1]GYMNASTS RUNNING ORDER '!G103</f>
        <v>U12 FIG</v>
      </c>
      <c r="G128" s="31">
        <f>'[1]GYMNASTS RUNNING ORDER '!H103</f>
        <v>11.9</v>
      </c>
      <c r="H128" s="32">
        <f t="shared" si="40"/>
        <v>2</v>
      </c>
      <c r="I128" s="31">
        <f>'[1]GYMNASTS RUNNING ORDER '!J103</f>
        <v>10.1</v>
      </c>
      <c r="J128" s="32">
        <f t="shared" si="41"/>
        <v>2</v>
      </c>
      <c r="K128" s="31">
        <f>'[1]GYMNASTS RUNNING ORDER '!L103</f>
        <v>10.5</v>
      </c>
      <c r="L128" s="32">
        <f t="shared" si="42"/>
        <v>4</v>
      </c>
      <c r="M128" s="31">
        <f>'[1]GYMNASTS RUNNING ORDER '!N103</f>
        <v>11.2</v>
      </c>
      <c r="N128" s="32">
        <f t="shared" si="43"/>
        <v>4</v>
      </c>
      <c r="O128" s="31">
        <f>'[1]GYMNASTS RUNNING ORDER '!P103</f>
        <v>11.2</v>
      </c>
      <c r="P128" s="32">
        <f t="shared" si="44"/>
        <v>3</v>
      </c>
      <c r="Q128" s="31">
        <f>'[1]GYMNASTS RUNNING ORDER '!R103</f>
        <v>0</v>
      </c>
      <c r="R128" s="32">
        <f t="shared" si="45"/>
        <v>6</v>
      </c>
      <c r="S128" s="51">
        <f>'[1]GYMNASTS RUNNING ORDER '!T103</f>
        <v>0</v>
      </c>
      <c r="T128" s="52">
        <f t="shared" si="46"/>
        <v>1</v>
      </c>
      <c r="U128" s="33">
        <f t="shared" si="31"/>
        <v>54.900000000000006</v>
      </c>
      <c r="V128" s="32">
        <f t="shared" si="47"/>
        <v>6</v>
      </c>
    </row>
    <row r="129" spans="1:22" x14ac:dyDescent="0.2">
      <c r="A129" s="25">
        <f>'[1]GYMNASTS RUNNING ORDER '!B104</f>
        <v>57</v>
      </c>
      <c r="B129" s="26" t="str">
        <f>'[1]GYMNASTS RUNNING ORDER '!C104</f>
        <v>KRYSTOF UNGER</v>
      </c>
      <c r="C129" s="27" t="str">
        <f>'[1]GYMNASTS RUNNING ORDER '!D104</f>
        <v>PRAGUE</v>
      </c>
      <c r="D129" s="28"/>
      <c r="E129" s="29"/>
      <c r="F129" s="30" t="str">
        <f>'[1]GYMNASTS RUNNING ORDER '!G104</f>
        <v>U12 FIG</v>
      </c>
      <c r="G129" s="31">
        <f>'[1]GYMNASTS RUNNING ORDER '!H104</f>
        <v>11.9</v>
      </c>
      <c r="H129" s="32">
        <f t="shared" si="40"/>
        <v>2</v>
      </c>
      <c r="I129" s="31">
        <f>'[1]GYMNASTS RUNNING ORDER '!J104</f>
        <v>9.5</v>
      </c>
      <c r="J129" s="32">
        <f t="shared" si="41"/>
        <v>4</v>
      </c>
      <c r="K129" s="31">
        <f>'[1]GYMNASTS RUNNING ORDER '!L104</f>
        <v>10.3</v>
      </c>
      <c r="L129" s="32">
        <f t="shared" si="42"/>
        <v>5</v>
      </c>
      <c r="M129" s="31">
        <f>'[1]GYMNASTS RUNNING ORDER '!N104</f>
        <v>10.3</v>
      </c>
      <c r="N129" s="32">
        <f t="shared" si="43"/>
        <v>6</v>
      </c>
      <c r="O129" s="31">
        <f>'[1]GYMNASTS RUNNING ORDER '!P104</f>
        <v>10.9</v>
      </c>
      <c r="P129" s="32">
        <f t="shared" si="44"/>
        <v>5</v>
      </c>
      <c r="Q129" s="31">
        <f>'[1]GYMNASTS RUNNING ORDER '!R104</f>
        <v>10.5</v>
      </c>
      <c r="R129" s="32">
        <f t="shared" si="45"/>
        <v>3</v>
      </c>
      <c r="S129" s="51">
        <f>'[1]GYMNASTS RUNNING ORDER '!T104</f>
        <v>0</v>
      </c>
      <c r="T129" s="52">
        <f t="shared" si="46"/>
        <v>1</v>
      </c>
      <c r="U129" s="33">
        <f t="shared" si="31"/>
        <v>63.4</v>
      </c>
      <c r="V129" s="32">
        <f t="shared" si="47"/>
        <v>4</v>
      </c>
    </row>
    <row r="130" spans="1:22" x14ac:dyDescent="0.2">
      <c r="A130" s="25">
        <f>'[1]GYMNASTS RUNNING ORDER '!B105</f>
        <v>58</v>
      </c>
      <c r="B130" s="26" t="str">
        <f>'[1]GYMNASTS RUNNING ORDER '!C105</f>
        <v>SEBASTIAN PROKOP</v>
      </c>
      <c r="C130" s="27" t="str">
        <f>'[1]GYMNASTS RUNNING ORDER '!D105</f>
        <v>PRAGUE</v>
      </c>
      <c r="D130" s="28"/>
      <c r="E130" s="29"/>
      <c r="F130" s="30" t="str">
        <f>'[1]GYMNASTS RUNNING ORDER '!G105</f>
        <v>U12 FIG</v>
      </c>
      <c r="G130" s="31">
        <f>'[1]GYMNASTS RUNNING ORDER '!H105</f>
        <v>11.1</v>
      </c>
      <c r="H130" s="32">
        <f t="shared" si="40"/>
        <v>6</v>
      </c>
      <c r="I130" s="31">
        <f>'[1]GYMNASTS RUNNING ORDER '!J105</f>
        <v>8.8000000000000007</v>
      </c>
      <c r="J130" s="32">
        <f t="shared" si="41"/>
        <v>5</v>
      </c>
      <c r="K130" s="31">
        <f>'[1]GYMNASTS RUNNING ORDER '!L105</f>
        <v>10.199999999999999</v>
      </c>
      <c r="L130" s="32">
        <f t="shared" si="42"/>
        <v>6</v>
      </c>
      <c r="M130" s="31">
        <f>'[1]GYMNASTS RUNNING ORDER '!N105</f>
        <v>11.4</v>
      </c>
      <c r="N130" s="32">
        <f t="shared" si="43"/>
        <v>3</v>
      </c>
      <c r="O130" s="31">
        <f>'[1]GYMNASTS RUNNING ORDER '!P105</f>
        <v>10.6</v>
      </c>
      <c r="P130" s="32">
        <f t="shared" si="44"/>
        <v>6</v>
      </c>
      <c r="Q130" s="31">
        <f>'[1]GYMNASTS RUNNING ORDER '!R105</f>
        <v>10.199999999999999</v>
      </c>
      <c r="R130" s="32">
        <f t="shared" si="45"/>
        <v>5</v>
      </c>
      <c r="S130" s="51">
        <f>'[1]GYMNASTS RUNNING ORDER '!T105</f>
        <v>0</v>
      </c>
      <c r="T130" s="52">
        <f t="shared" si="46"/>
        <v>1</v>
      </c>
      <c r="U130" s="33">
        <f t="shared" si="31"/>
        <v>62.3</v>
      </c>
      <c r="V130" s="32">
        <f t="shared" si="47"/>
        <v>5</v>
      </c>
    </row>
    <row r="131" spans="1:22" x14ac:dyDescent="0.2">
      <c r="A131" s="34"/>
      <c r="B131" s="35"/>
      <c r="C131" s="36"/>
      <c r="D131" s="37"/>
      <c r="E131" s="38"/>
      <c r="F131" s="39"/>
      <c r="G131" s="40"/>
      <c r="H131" s="41"/>
      <c r="I131" s="40"/>
      <c r="J131" s="41"/>
      <c r="K131" s="40"/>
      <c r="L131" s="41"/>
      <c r="M131" s="40"/>
      <c r="N131" s="41"/>
      <c r="O131" s="40"/>
      <c r="P131" s="41"/>
      <c r="Q131" s="40"/>
      <c r="R131" s="41"/>
      <c r="S131" s="40"/>
      <c r="T131" s="41"/>
      <c r="U131" s="42"/>
      <c r="V131" s="41"/>
    </row>
    <row r="132" spans="1:22" x14ac:dyDescent="0.2">
      <c r="A132" s="43"/>
      <c r="B132" s="44"/>
      <c r="C132" s="45"/>
      <c r="D132" s="46"/>
      <c r="E132" s="47"/>
      <c r="F132" s="5"/>
      <c r="G132" s="48"/>
      <c r="H132" s="49"/>
      <c r="I132" s="48"/>
      <c r="J132" s="49"/>
      <c r="K132" s="48"/>
      <c r="L132" s="49"/>
      <c r="M132" s="48"/>
      <c r="N132" s="49"/>
      <c r="O132" s="48"/>
      <c r="P132" s="49"/>
      <c r="Q132" s="48"/>
      <c r="R132" s="49"/>
      <c r="S132" s="48"/>
      <c r="T132" s="49"/>
      <c r="U132" s="50"/>
      <c r="V132" s="49"/>
    </row>
    <row r="133" spans="1:22" x14ac:dyDescent="0.2">
      <c r="A133" s="8" t="s">
        <v>30</v>
      </c>
      <c r="B133" s="9"/>
      <c r="C133" s="10"/>
      <c r="D133" s="11"/>
      <c r="E133" s="12"/>
      <c r="F133" s="13"/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  <c r="R133" s="15"/>
      <c r="S133" s="14"/>
      <c r="T133" s="15"/>
      <c r="U133" s="16"/>
      <c r="V133" s="15"/>
    </row>
    <row r="134" spans="1:22" s="24" customFormat="1" ht="34" x14ac:dyDescent="0.2">
      <c r="A134" s="17" t="s">
        <v>3</v>
      </c>
      <c r="B134" s="17"/>
      <c r="C134" s="18" t="s">
        <v>4</v>
      </c>
      <c r="D134" s="18" t="s">
        <v>5</v>
      </c>
      <c r="E134" s="18" t="s">
        <v>6</v>
      </c>
      <c r="F134" s="19" t="s">
        <v>7</v>
      </c>
      <c r="G134" s="20" t="s">
        <v>8</v>
      </c>
      <c r="H134" s="21" t="s">
        <v>9</v>
      </c>
      <c r="I134" s="22" t="s">
        <v>10</v>
      </c>
      <c r="J134" s="21" t="s">
        <v>9</v>
      </c>
      <c r="K134" s="20" t="s">
        <v>11</v>
      </c>
      <c r="L134" s="21" t="s">
        <v>9</v>
      </c>
      <c r="M134" s="20" t="s">
        <v>12</v>
      </c>
      <c r="N134" s="21" t="s">
        <v>9</v>
      </c>
      <c r="O134" s="20" t="s">
        <v>13</v>
      </c>
      <c r="P134" s="21" t="s">
        <v>9</v>
      </c>
      <c r="Q134" s="20" t="s">
        <v>14</v>
      </c>
      <c r="R134" s="21" t="s">
        <v>9</v>
      </c>
      <c r="S134" s="23" t="s">
        <v>15</v>
      </c>
      <c r="T134" s="21" t="s">
        <v>9</v>
      </c>
      <c r="U134" s="20" t="s">
        <v>16</v>
      </c>
      <c r="V134" s="21" t="s">
        <v>9</v>
      </c>
    </row>
    <row r="135" spans="1:22" x14ac:dyDescent="0.2">
      <c r="A135" s="25">
        <f>'[1]GYMNASTS RUNNING ORDER '!B111</f>
        <v>59</v>
      </c>
      <c r="B135" s="26" t="str">
        <f>'[1]GYMNASTS RUNNING ORDER '!C111</f>
        <v>JOE-LEWIS BACK</v>
      </c>
      <c r="C135" s="27" t="str">
        <f>'[1]GYMNASTS RUNNING ORDER '!D111</f>
        <v>DYNAMO</v>
      </c>
      <c r="D135" s="28"/>
      <c r="E135" s="29"/>
      <c r="F135" s="30" t="str">
        <f>'[1]GYMNASTS RUNNING ORDER '!G111</f>
        <v>U14 FIG</v>
      </c>
      <c r="G135" s="31">
        <f>'[1]GYMNASTS RUNNING ORDER '!H111</f>
        <v>11.9</v>
      </c>
      <c r="H135" s="32">
        <f>RANK(G135,$G$131:$G$139,0)</f>
        <v>4</v>
      </c>
      <c r="I135" s="31">
        <f>'[1]GYMNASTS RUNNING ORDER '!J111</f>
        <v>2.5499999999999998</v>
      </c>
      <c r="J135" s="32">
        <f>RANK(I135,$I$135:$I$139,0)</f>
        <v>4</v>
      </c>
      <c r="K135" s="31">
        <f>'[1]GYMNASTS RUNNING ORDER '!L111</f>
        <v>9.8000000000000007</v>
      </c>
      <c r="L135" s="32">
        <f>RANK(K135,$K$135:$K$139,0)</f>
        <v>4</v>
      </c>
      <c r="M135" s="31">
        <f>'[1]GYMNASTS RUNNING ORDER '!N111</f>
        <v>11.6</v>
      </c>
      <c r="N135" s="32">
        <f>RANK(M135,$M$135:$M$139,0)</f>
        <v>2</v>
      </c>
      <c r="O135" s="31">
        <f>'[1]GYMNASTS RUNNING ORDER '!P111</f>
        <v>9.1</v>
      </c>
      <c r="P135" s="32">
        <f>RANK(O135,$O$135:$O$139)</f>
        <v>4</v>
      </c>
      <c r="Q135" s="31">
        <f>'[1]GYMNASTS RUNNING ORDER '!R111</f>
        <v>9.5500000000000007</v>
      </c>
      <c r="R135" s="32">
        <f>RANK(Q135,$Q$135:$Q$139)</f>
        <v>4</v>
      </c>
      <c r="S135" s="51">
        <f>'[1]GYMNASTS RUNNING ORDER '!T111</f>
        <v>0</v>
      </c>
      <c r="T135" s="52">
        <f>RANK(S135,$S$135:$S$139,0)</f>
        <v>1</v>
      </c>
      <c r="U135" s="33">
        <f t="shared" ref="U135:U147" si="48">G135+I135+K135+M135+O135+Q135+S135</f>
        <v>54.5</v>
      </c>
      <c r="V135" s="32">
        <f>RANK(U135,$U$135:$U$139,0)</f>
        <v>4</v>
      </c>
    </row>
    <row r="136" spans="1:22" x14ac:dyDescent="0.2">
      <c r="A136" s="25">
        <f>'[1]GYMNASTS RUNNING ORDER '!B112</f>
        <v>60</v>
      </c>
      <c r="B136" s="26" t="str">
        <f>'[1]GYMNASTS RUNNING ORDER '!C112</f>
        <v>MOUNIR BENNADI</v>
      </c>
      <c r="C136" s="27" t="str">
        <f>'[1]GYMNASTS RUNNING ORDER '!D112</f>
        <v>HEATHROW</v>
      </c>
      <c r="D136" s="28"/>
      <c r="E136" s="29"/>
      <c r="F136" s="30" t="str">
        <f>'[1]GYMNASTS RUNNING ORDER '!G112</f>
        <v>U14 FIG</v>
      </c>
      <c r="G136" s="31">
        <f>'[1]GYMNASTS RUNNING ORDER '!H112</f>
        <v>12</v>
      </c>
      <c r="H136" s="32">
        <f t="shared" ref="H136:H139" si="49">RANK(G136,$G$131:$G$139,0)</f>
        <v>3</v>
      </c>
      <c r="I136" s="31">
        <f>'[1]GYMNASTS RUNNING ORDER '!J112</f>
        <v>10.199999999999999</v>
      </c>
      <c r="J136" s="32">
        <f t="shared" ref="J136:J139" si="50">RANK(I136,$I$135:$I$139,0)</f>
        <v>1</v>
      </c>
      <c r="K136" s="31">
        <f>'[1]GYMNASTS RUNNING ORDER '!L112</f>
        <v>10.9</v>
      </c>
      <c r="L136" s="32">
        <f t="shared" ref="L136:L139" si="51">RANK(K136,$K$135:$K$139,0)</f>
        <v>2</v>
      </c>
      <c r="M136" s="31">
        <f>'[1]GYMNASTS RUNNING ORDER '!N112</f>
        <v>12.3</v>
      </c>
      <c r="N136" s="32">
        <f t="shared" ref="N136:N139" si="52">RANK(M136,$M$135:$M$139,0)</f>
        <v>1</v>
      </c>
      <c r="O136" s="31">
        <f>'[1]GYMNASTS RUNNING ORDER '!P112</f>
        <v>11</v>
      </c>
      <c r="P136" s="32">
        <f t="shared" ref="P136:P139" si="53">RANK(O136,$O$135:$O$139)</f>
        <v>2</v>
      </c>
      <c r="Q136" s="31">
        <f>'[1]GYMNASTS RUNNING ORDER '!R112</f>
        <v>0</v>
      </c>
      <c r="R136" s="32">
        <f t="shared" ref="R136:R139" si="54">RANK(Q136,$Q$135:$Q$139)</f>
        <v>5</v>
      </c>
      <c r="S136" s="51">
        <f>'[1]GYMNASTS RUNNING ORDER '!T112</f>
        <v>0</v>
      </c>
      <c r="T136" s="52">
        <f t="shared" ref="T136:T139" si="55">RANK(S136,$S$135:$S$139,0)</f>
        <v>1</v>
      </c>
      <c r="U136" s="33">
        <f t="shared" si="48"/>
        <v>56.400000000000006</v>
      </c>
      <c r="V136" s="32">
        <f t="shared" ref="V136:V139" si="56">RANK(U136,$U$135:$U$139,0)</f>
        <v>3</v>
      </c>
    </row>
    <row r="137" spans="1:22" x14ac:dyDescent="0.2">
      <c r="A137" s="25">
        <f>'[1]GYMNASTS RUNNING ORDER '!B113</f>
        <v>61</v>
      </c>
      <c r="B137" s="26" t="str">
        <f>'[1]GYMNASTS RUNNING ORDER '!C113</f>
        <v>PACEY FOSTER</v>
      </c>
      <c r="C137" s="27" t="str">
        <f>'[1]GYMNASTS RUNNING ORDER '!D113</f>
        <v>HEATHROW</v>
      </c>
      <c r="D137" s="28"/>
      <c r="E137" s="29"/>
      <c r="F137" s="30" t="str">
        <f>'[1]GYMNASTS RUNNING ORDER '!G113</f>
        <v>U14 FIG</v>
      </c>
      <c r="G137" s="31">
        <f>'[1]GYMNASTS RUNNING ORDER '!H113</f>
        <v>12.3</v>
      </c>
      <c r="H137" s="32">
        <f t="shared" si="49"/>
        <v>1</v>
      </c>
      <c r="I137" s="31">
        <f>'[1]GYMNASTS RUNNING ORDER '!J113</f>
        <v>9.1</v>
      </c>
      <c r="J137" s="32">
        <f t="shared" si="50"/>
        <v>2</v>
      </c>
      <c r="K137" s="31">
        <f>'[1]GYMNASTS RUNNING ORDER '!L113</f>
        <v>11.6</v>
      </c>
      <c r="L137" s="32">
        <f t="shared" si="51"/>
        <v>1</v>
      </c>
      <c r="M137" s="31">
        <f>'[1]GYMNASTS RUNNING ORDER '!N113</f>
        <v>11.6</v>
      </c>
      <c r="N137" s="32">
        <f t="shared" si="52"/>
        <v>2</v>
      </c>
      <c r="O137" s="31">
        <f>'[1]GYMNASTS RUNNING ORDER '!P113</f>
        <v>10.3</v>
      </c>
      <c r="P137" s="32">
        <f t="shared" si="53"/>
        <v>3</v>
      </c>
      <c r="Q137" s="31">
        <f>'[1]GYMNASTS RUNNING ORDER '!R113</f>
        <v>11.25</v>
      </c>
      <c r="R137" s="32">
        <f t="shared" si="54"/>
        <v>1</v>
      </c>
      <c r="S137" s="51">
        <f>'[1]GYMNASTS RUNNING ORDER '!T113</f>
        <v>0</v>
      </c>
      <c r="T137" s="52">
        <f t="shared" si="55"/>
        <v>1</v>
      </c>
      <c r="U137" s="33">
        <f t="shared" si="48"/>
        <v>66.150000000000006</v>
      </c>
      <c r="V137" s="32">
        <f t="shared" si="56"/>
        <v>1</v>
      </c>
    </row>
    <row r="138" spans="1:22" x14ac:dyDescent="0.2">
      <c r="A138" s="25">
        <f>'[1]GYMNASTS RUNNING ORDER '!B114</f>
        <v>62</v>
      </c>
      <c r="B138" s="26" t="str">
        <f>'[1]GYMNASTS RUNNING ORDER '!C114</f>
        <v>TRIGG DUDLEY</v>
      </c>
      <c r="C138" s="27" t="str">
        <f>'[1]GYMNASTS RUNNING ORDER '!D114</f>
        <v>HEATHROW</v>
      </c>
      <c r="D138" s="28"/>
      <c r="E138" s="29"/>
      <c r="F138" s="30" t="str">
        <f>'[1]GYMNASTS RUNNING ORDER '!G114</f>
        <v>U14 FIG</v>
      </c>
      <c r="G138" s="31">
        <f>'[1]GYMNASTS RUNNING ORDER '!H114</f>
        <v>12.1</v>
      </c>
      <c r="H138" s="32">
        <f t="shared" si="49"/>
        <v>2</v>
      </c>
      <c r="I138" s="31">
        <f>'[1]GYMNASTS RUNNING ORDER '!J114</f>
        <v>8.75</v>
      </c>
      <c r="J138" s="32">
        <f t="shared" si="50"/>
        <v>3</v>
      </c>
      <c r="K138" s="31">
        <f>'[1]GYMNASTS RUNNING ORDER '!L114</f>
        <v>10</v>
      </c>
      <c r="L138" s="32">
        <f t="shared" si="51"/>
        <v>3</v>
      </c>
      <c r="M138" s="31">
        <f>'[1]GYMNASTS RUNNING ORDER '!N114</f>
        <v>11.4</v>
      </c>
      <c r="N138" s="32">
        <f t="shared" si="52"/>
        <v>4</v>
      </c>
      <c r="O138" s="31">
        <f>'[1]GYMNASTS RUNNING ORDER '!P114</f>
        <v>11.8</v>
      </c>
      <c r="P138" s="32">
        <f t="shared" si="53"/>
        <v>1</v>
      </c>
      <c r="Q138" s="31">
        <f>'[1]GYMNASTS RUNNING ORDER '!R114</f>
        <v>10.9</v>
      </c>
      <c r="R138" s="32">
        <f t="shared" si="54"/>
        <v>2</v>
      </c>
      <c r="S138" s="51">
        <f>'[1]GYMNASTS RUNNING ORDER '!T114</f>
        <v>0</v>
      </c>
      <c r="T138" s="52">
        <f t="shared" si="55"/>
        <v>1</v>
      </c>
      <c r="U138" s="33">
        <f t="shared" si="48"/>
        <v>64.95</v>
      </c>
      <c r="V138" s="32">
        <f t="shared" si="56"/>
        <v>2</v>
      </c>
    </row>
    <row r="139" spans="1:22" x14ac:dyDescent="0.2">
      <c r="A139" s="25">
        <f>'[1]GYMNASTS RUNNING ORDER '!B115</f>
        <v>63</v>
      </c>
      <c r="B139" s="26" t="str">
        <f>'[1]GYMNASTS RUNNING ORDER '!C115</f>
        <v>JAN VRBA</v>
      </c>
      <c r="C139" s="27" t="str">
        <f>'[1]GYMNASTS RUNNING ORDER '!D115</f>
        <v>PRAGUE</v>
      </c>
      <c r="D139" s="28"/>
      <c r="E139" s="29"/>
      <c r="F139" s="30" t="str">
        <f>'[1]GYMNASTS RUNNING ORDER '!G115</f>
        <v>U14 FIG</v>
      </c>
      <c r="G139" s="31">
        <f>'[1]GYMNASTS RUNNING ORDER '!H115</f>
        <v>10.5</v>
      </c>
      <c r="H139" s="32">
        <f t="shared" si="49"/>
        <v>5</v>
      </c>
      <c r="I139" s="31">
        <f>'[1]GYMNASTS RUNNING ORDER '!J115</f>
        <v>0</v>
      </c>
      <c r="J139" s="32">
        <f t="shared" si="50"/>
        <v>5</v>
      </c>
      <c r="K139" s="31">
        <f>'[1]GYMNASTS RUNNING ORDER '!L115</f>
        <v>0</v>
      </c>
      <c r="L139" s="32">
        <f t="shared" si="51"/>
        <v>5</v>
      </c>
      <c r="M139" s="31">
        <f>'[1]GYMNASTS RUNNING ORDER '!N115</f>
        <v>10.9</v>
      </c>
      <c r="N139" s="32">
        <f t="shared" si="52"/>
        <v>5</v>
      </c>
      <c r="O139" s="31">
        <f>'[1]GYMNASTS RUNNING ORDER '!P115</f>
        <v>0</v>
      </c>
      <c r="P139" s="32">
        <f t="shared" si="53"/>
        <v>5</v>
      </c>
      <c r="Q139" s="31">
        <f>'[1]GYMNASTS RUNNING ORDER '!R115</f>
        <v>10.050000000000001</v>
      </c>
      <c r="R139" s="32">
        <f t="shared" si="54"/>
        <v>3</v>
      </c>
      <c r="S139" s="51">
        <f>'[1]GYMNASTS RUNNING ORDER '!T115</f>
        <v>0</v>
      </c>
      <c r="T139" s="52">
        <f t="shared" si="55"/>
        <v>1</v>
      </c>
      <c r="U139" s="33">
        <f t="shared" si="48"/>
        <v>31.45</v>
      </c>
      <c r="V139" s="32">
        <f t="shared" si="56"/>
        <v>5</v>
      </c>
    </row>
    <row r="140" spans="1:22" x14ac:dyDescent="0.2">
      <c r="A140" s="34"/>
      <c r="B140" s="35"/>
      <c r="C140" s="36"/>
      <c r="D140" s="37"/>
      <c r="E140" s="38"/>
      <c r="F140" s="39"/>
      <c r="G140" s="40"/>
      <c r="H140" s="41"/>
      <c r="I140" s="40"/>
      <c r="J140" s="41"/>
      <c r="K140" s="40"/>
      <c r="L140" s="41"/>
      <c r="M140" s="40"/>
      <c r="N140" s="41"/>
      <c r="O140" s="40"/>
      <c r="P140" s="41"/>
      <c r="Q140" s="40"/>
      <c r="R140" s="41"/>
      <c r="S140" s="40"/>
      <c r="T140" s="41"/>
      <c r="U140" s="42"/>
      <c r="V140" s="41"/>
    </row>
    <row r="141" spans="1:22" x14ac:dyDescent="0.2">
      <c r="A141" s="43"/>
      <c r="B141" s="44"/>
      <c r="C141" s="45"/>
      <c r="D141" s="46"/>
      <c r="E141" s="47"/>
      <c r="F141" s="5"/>
      <c r="G141" s="48"/>
      <c r="H141" s="49"/>
      <c r="I141" s="48"/>
      <c r="J141" s="49"/>
      <c r="K141" s="48"/>
      <c r="L141" s="49"/>
      <c r="M141" s="48"/>
      <c r="N141" s="49"/>
      <c r="O141" s="48"/>
      <c r="P141" s="49"/>
      <c r="Q141" s="48"/>
      <c r="R141" s="49"/>
      <c r="S141" s="48"/>
      <c r="T141" s="49"/>
      <c r="U141" s="50"/>
      <c r="V141" s="49"/>
    </row>
    <row r="142" spans="1:22" x14ac:dyDescent="0.2">
      <c r="A142" s="8" t="s">
        <v>31</v>
      </c>
      <c r="B142" s="9"/>
      <c r="C142" s="10"/>
      <c r="D142" s="11"/>
      <c r="E142" s="12"/>
      <c r="F142" s="13"/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  <c r="R142" s="15"/>
      <c r="S142" s="14"/>
      <c r="T142" s="15"/>
      <c r="U142" s="16"/>
      <c r="V142" s="15"/>
    </row>
    <row r="143" spans="1:22" s="24" customFormat="1" ht="34" x14ac:dyDescent="0.2">
      <c r="A143" s="17" t="s">
        <v>3</v>
      </c>
      <c r="B143" s="17"/>
      <c r="C143" s="18" t="s">
        <v>4</v>
      </c>
      <c r="D143" s="18" t="s">
        <v>5</v>
      </c>
      <c r="E143" s="18" t="s">
        <v>6</v>
      </c>
      <c r="F143" s="19" t="s">
        <v>7</v>
      </c>
      <c r="G143" s="20" t="s">
        <v>8</v>
      </c>
      <c r="H143" s="21" t="s">
        <v>9</v>
      </c>
      <c r="I143" s="22" t="s">
        <v>10</v>
      </c>
      <c r="J143" s="21" t="s">
        <v>9</v>
      </c>
      <c r="K143" s="20" t="s">
        <v>11</v>
      </c>
      <c r="L143" s="21" t="s">
        <v>9</v>
      </c>
      <c r="M143" s="20" t="s">
        <v>12</v>
      </c>
      <c r="N143" s="21" t="s">
        <v>9</v>
      </c>
      <c r="O143" s="20" t="s">
        <v>13</v>
      </c>
      <c r="P143" s="21" t="s">
        <v>9</v>
      </c>
      <c r="Q143" s="20" t="s">
        <v>14</v>
      </c>
      <c r="R143" s="21" t="s">
        <v>9</v>
      </c>
      <c r="S143" s="23" t="s">
        <v>15</v>
      </c>
      <c r="T143" s="21" t="s">
        <v>9</v>
      </c>
      <c r="U143" s="20" t="s">
        <v>16</v>
      </c>
      <c r="V143" s="21" t="s">
        <v>9</v>
      </c>
    </row>
    <row r="144" spans="1:22" x14ac:dyDescent="0.2">
      <c r="A144" s="25">
        <f>'[1]GYMNASTS RUNNING ORDER '!B119</f>
        <v>64</v>
      </c>
      <c r="B144" s="26" t="str">
        <f>'[1]GYMNASTS RUNNING ORDER '!C119</f>
        <v>CALLUM ARCHER</v>
      </c>
      <c r="C144" s="27" t="str">
        <f>'[1]GYMNASTS RUNNING ORDER '!D119</f>
        <v>DYNAMO</v>
      </c>
      <c r="D144" s="28"/>
      <c r="E144" s="29"/>
      <c r="F144" s="30" t="str">
        <f>'[1]GYMNASTS RUNNING ORDER '!G119</f>
        <v>U16 FIG</v>
      </c>
      <c r="G144" s="31">
        <f>'[1]GYMNASTS RUNNING ORDER '!H119</f>
        <v>12.1</v>
      </c>
      <c r="H144" s="32">
        <f>RANK(G144,$G$144:$G$147,0)</f>
        <v>1</v>
      </c>
      <c r="I144" s="31">
        <f>'[1]GYMNASTS RUNNING ORDER '!J119</f>
        <v>4.8</v>
      </c>
      <c r="J144" s="32">
        <f>RANK(I144,$I$144:$I$147,0)</f>
        <v>2</v>
      </c>
      <c r="K144" s="31">
        <f>'[1]GYMNASTS RUNNING ORDER '!L119</f>
        <v>10.199999999999999</v>
      </c>
      <c r="L144" s="32">
        <f>RANK(K144,$K$144:$K$147,0)</f>
        <v>3</v>
      </c>
      <c r="M144" s="31">
        <f>'[1]GYMNASTS RUNNING ORDER '!N119</f>
        <v>11.8</v>
      </c>
      <c r="N144" s="32">
        <f>RANK(M144,$M$144:$M$147,0)</f>
        <v>2</v>
      </c>
      <c r="O144" s="31">
        <f>'[1]GYMNASTS RUNNING ORDER '!P119</f>
        <v>12.2</v>
      </c>
      <c r="P144" s="32">
        <f>RANK(O144,$O$144:$O$147)</f>
        <v>1</v>
      </c>
      <c r="Q144" s="31">
        <f>'[1]GYMNASTS RUNNING ORDER '!R119</f>
        <v>10.199999999999999</v>
      </c>
      <c r="R144" s="32">
        <f>RANK(Q144,$Q$144:$Q$147)</f>
        <v>1</v>
      </c>
      <c r="S144" s="51">
        <f>'[1]GYMNASTS RUNNING ORDER '!T119</f>
        <v>0</v>
      </c>
      <c r="T144" s="52">
        <f>RANK(S144,$S$144:$S$147,0)</f>
        <v>1</v>
      </c>
      <c r="U144" s="33">
        <f t="shared" si="48"/>
        <v>61.3</v>
      </c>
      <c r="V144" s="32">
        <f>RANK(U144,$U$144:$U$147,0)</f>
        <v>2</v>
      </c>
    </row>
    <row r="145" spans="1:22" x14ac:dyDescent="0.2">
      <c r="A145" s="25">
        <f>'[1]GYMNASTS RUNNING ORDER '!B120</f>
        <v>65</v>
      </c>
      <c r="B145" s="26" t="str">
        <f>'[1]GYMNASTS RUNNING ORDER '!C120</f>
        <v>WESLEY WONG</v>
      </c>
      <c r="C145" s="27" t="str">
        <f>'[1]GYMNASTS RUNNING ORDER '!D120</f>
        <v>DYNAMO</v>
      </c>
      <c r="D145" s="28"/>
      <c r="E145" s="29"/>
      <c r="F145" s="30" t="str">
        <f>'[1]GYMNASTS RUNNING ORDER '!G120</f>
        <v>U16 FIG</v>
      </c>
      <c r="G145" s="31">
        <f>'[1]GYMNASTS RUNNING ORDER '!H120</f>
        <v>10.9</v>
      </c>
      <c r="H145" s="32">
        <f>RANK(G145,$G$144:$G$147,0)</f>
        <v>3</v>
      </c>
      <c r="I145" s="31">
        <f>'[1]GYMNASTS RUNNING ORDER '!J120</f>
        <v>1.3</v>
      </c>
      <c r="J145" s="32">
        <f>RANK(I145,$I$144:$I$147,0)</f>
        <v>4</v>
      </c>
      <c r="K145" s="31">
        <f>'[1]GYMNASTS RUNNING ORDER '!L120</f>
        <v>10.8</v>
      </c>
      <c r="L145" s="32">
        <f>RANK(K145,$K$144:$K$147,0)</f>
        <v>2</v>
      </c>
      <c r="M145" s="31">
        <f>'[1]GYMNASTS RUNNING ORDER '!N120</f>
        <v>11.3</v>
      </c>
      <c r="N145" s="32">
        <f>RANK(M145,$M$144:$M$147,0)</f>
        <v>4</v>
      </c>
      <c r="O145" s="31">
        <f>'[1]GYMNASTS RUNNING ORDER '!P120</f>
        <v>0</v>
      </c>
      <c r="P145" s="32">
        <f>RANK(O145,$O$144:$O$147)</f>
        <v>4</v>
      </c>
      <c r="Q145" s="31">
        <f>'[1]GYMNASTS RUNNING ORDER '!R120</f>
        <v>0</v>
      </c>
      <c r="R145" s="32">
        <f>RANK(Q145,$Q$144:$Q$147)</f>
        <v>4</v>
      </c>
      <c r="S145" s="51">
        <f>'[1]GYMNASTS RUNNING ORDER '!T120</f>
        <v>0</v>
      </c>
      <c r="T145" s="52">
        <f>RANK(S145,$S$144:$S$147,0)</f>
        <v>1</v>
      </c>
      <c r="U145" s="33">
        <f t="shared" si="48"/>
        <v>34.299999999999997</v>
      </c>
      <c r="V145" s="32">
        <f>RANK(U145,$U$144:$U$147,0)</f>
        <v>4</v>
      </c>
    </row>
    <row r="146" spans="1:22" x14ac:dyDescent="0.2">
      <c r="A146" s="25">
        <f>'[1]GYMNASTS RUNNING ORDER '!B121</f>
        <v>66</v>
      </c>
      <c r="B146" s="26" t="str">
        <f>'[1]GYMNASTS RUNNING ORDER '!C121</f>
        <v>LUCA BRUNELLI</v>
      </c>
      <c r="C146" s="27" t="str">
        <f>'[1]GYMNASTS RUNNING ORDER '!D121</f>
        <v>HEATHROW</v>
      </c>
      <c r="D146" s="28"/>
      <c r="E146" s="29"/>
      <c r="F146" s="30" t="str">
        <f>'[1]GYMNASTS RUNNING ORDER '!G121</f>
        <v>U16 FIG</v>
      </c>
      <c r="G146" s="31">
        <f>'[1]GYMNASTS RUNNING ORDER '!H121</f>
        <v>11.7</v>
      </c>
      <c r="H146" s="32">
        <f>RANK(G146,$G$144:$G$147,0)</f>
        <v>2</v>
      </c>
      <c r="I146" s="31">
        <f>'[1]GYMNASTS RUNNING ORDER '!J121</f>
        <v>7.75</v>
      </c>
      <c r="J146" s="32">
        <f>RANK(I146,$I$144:$I$147,0)</f>
        <v>1</v>
      </c>
      <c r="K146" s="31">
        <f>'[1]GYMNASTS RUNNING ORDER '!L121</f>
        <v>11.6</v>
      </c>
      <c r="L146" s="32">
        <f>RANK(K146,$K$144:$K$147,0)</f>
        <v>1</v>
      </c>
      <c r="M146" s="31">
        <f>'[1]GYMNASTS RUNNING ORDER '!N121</f>
        <v>11.6</v>
      </c>
      <c r="N146" s="32">
        <f>RANK(M146,$M$144:$M$147,0)</f>
        <v>3</v>
      </c>
      <c r="O146" s="31">
        <f>'[1]GYMNASTS RUNNING ORDER '!P121</f>
        <v>12.2</v>
      </c>
      <c r="P146" s="32">
        <f>RANK(O146,$O$144:$O$147)</f>
        <v>1</v>
      </c>
      <c r="Q146" s="31">
        <f>'[1]GYMNASTS RUNNING ORDER '!R121</f>
        <v>10.15</v>
      </c>
      <c r="R146" s="32">
        <f>RANK(Q146,$Q$144:$Q$147)</f>
        <v>2</v>
      </c>
      <c r="S146" s="51">
        <f>'[1]GYMNASTS RUNNING ORDER '!T121</f>
        <v>0</v>
      </c>
      <c r="T146" s="52">
        <f>RANK(S146,$S$144:$S$147,0)</f>
        <v>1</v>
      </c>
      <c r="U146" s="33">
        <f t="shared" si="48"/>
        <v>65</v>
      </c>
      <c r="V146" s="32">
        <f>RANK(U146,$U$144:$U$147,0)</f>
        <v>1</v>
      </c>
    </row>
    <row r="147" spans="1:22" x14ac:dyDescent="0.2">
      <c r="A147" s="25">
        <f>'[1]GYMNASTS RUNNING ORDER '!B122</f>
        <v>67</v>
      </c>
      <c r="B147" s="26" t="str">
        <f>'[1]GYMNASTS RUNNING ORDER '!C122</f>
        <v>GRAHAM DAVIDSON</v>
      </c>
      <c r="C147" s="27" t="str">
        <f>'[1]GYMNASTS RUNNING ORDER '!D122</f>
        <v>PIPERSVALE</v>
      </c>
      <c r="D147" s="28"/>
      <c r="E147" s="29"/>
      <c r="F147" s="30" t="str">
        <f>'[1]GYMNASTS RUNNING ORDER '!G122</f>
        <v>U16 FIG</v>
      </c>
      <c r="G147" s="31">
        <f>'[1]GYMNASTS RUNNING ORDER '!H122</f>
        <v>10.9</v>
      </c>
      <c r="H147" s="32">
        <f>RANK(G147,$G$144:$G$147,0)</f>
        <v>3</v>
      </c>
      <c r="I147" s="31">
        <f>'[1]GYMNASTS RUNNING ORDER '!J122</f>
        <v>2</v>
      </c>
      <c r="J147" s="32">
        <f>RANK(I147,$I$144:$I$147,0)</f>
        <v>3</v>
      </c>
      <c r="K147" s="31">
        <f>'[1]GYMNASTS RUNNING ORDER '!L122</f>
        <v>9.5</v>
      </c>
      <c r="L147" s="32">
        <f>RANK(K147,$K$144:$K$147,0)</f>
        <v>4</v>
      </c>
      <c r="M147" s="31">
        <f>'[1]GYMNASTS RUNNING ORDER '!N122</f>
        <v>12.2</v>
      </c>
      <c r="N147" s="32">
        <f>RANK(M147,$M$144:$M$147,0)</f>
        <v>1</v>
      </c>
      <c r="O147" s="31">
        <f>'[1]GYMNASTS RUNNING ORDER '!P122</f>
        <v>5.3</v>
      </c>
      <c r="P147" s="32">
        <f>RANK(O147,$O$144:$O$147)</f>
        <v>3</v>
      </c>
      <c r="Q147" s="31">
        <f>'[1]GYMNASTS RUNNING ORDER '!R122</f>
        <v>1.8</v>
      </c>
      <c r="R147" s="32">
        <f>RANK(Q147,$Q$144:$Q$147)</f>
        <v>3</v>
      </c>
      <c r="S147" s="51">
        <f>'[1]GYMNASTS RUNNING ORDER '!T122</f>
        <v>0</v>
      </c>
      <c r="T147" s="52">
        <f>RANK(S147,$S$144:$S$147,0)</f>
        <v>1</v>
      </c>
      <c r="U147" s="33">
        <f t="shared" si="48"/>
        <v>41.699999999999989</v>
      </c>
      <c r="V147" s="32">
        <f>RANK(U147,$U$144:$U$147,0)</f>
        <v>3</v>
      </c>
    </row>
    <row r="148" spans="1:22" x14ac:dyDescent="0.2">
      <c r="A148" s="34"/>
      <c r="B148" s="35"/>
      <c r="C148" s="36"/>
      <c r="D148" s="37"/>
      <c r="E148" s="38"/>
      <c r="F148" s="39"/>
      <c r="G148" s="40"/>
      <c r="H148" s="41"/>
      <c r="I148" s="40"/>
      <c r="J148" s="41"/>
      <c r="K148" s="40"/>
      <c r="L148" s="41"/>
      <c r="M148" s="40"/>
      <c r="N148" s="41"/>
      <c r="O148" s="40"/>
      <c r="P148" s="41"/>
      <c r="Q148" s="40"/>
      <c r="R148" s="41"/>
      <c r="S148" s="40"/>
      <c r="T148" s="41"/>
      <c r="U148" s="42"/>
      <c r="V148" s="41"/>
    </row>
    <row r="149" spans="1:22" x14ac:dyDescent="0.2">
      <c r="A149" s="43"/>
      <c r="B149" s="44"/>
      <c r="C149" s="45"/>
      <c r="D149" s="46"/>
      <c r="E149" s="47"/>
      <c r="F149" s="5"/>
      <c r="G149" s="48"/>
      <c r="H149" s="49"/>
      <c r="I149" s="48"/>
      <c r="J149" s="49"/>
      <c r="K149" s="48"/>
      <c r="L149" s="49"/>
      <c r="M149" s="48"/>
      <c r="N149" s="49"/>
      <c r="O149" s="48"/>
      <c r="P149" s="49"/>
      <c r="Q149" s="48"/>
      <c r="R149" s="49"/>
      <c r="S149" s="48"/>
      <c r="T149" s="49"/>
      <c r="U149" s="50"/>
      <c r="V149" s="49"/>
    </row>
    <row r="152" spans="1:22" x14ac:dyDescent="0.2">
      <c r="A152" s="8" t="s">
        <v>32</v>
      </c>
      <c r="B152" s="9"/>
      <c r="C152" s="10"/>
      <c r="D152" s="11"/>
      <c r="E152" s="12"/>
      <c r="F152" s="13"/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  <c r="R152" s="15"/>
      <c r="S152" s="14"/>
      <c r="T152" s="15"/>
      <c r="U152" s="16"/>
      <c r="V152" s="15"/>
    </row>
    <row r="153" spans="1:22" s="24" customFormat="1" ht="34" x14ac:dyDescent="0.2">
      <c r="A153" s="17" t="s">
        <v>3</v>
      </c>
      <c r="B153" s="17"/>
      <c r="C153" s="18" t="s">
        <v>4</v>
      </c>
      <c r="D153" s="18" t="s">
        <v>5</v>
      </c>
      <c r="E153" s="18" t="s">
        <v>6</v>
      </c>
      <c r="F153" s="19" t="s">
        <v>7</v>
      </c>
      <c r="G153" s="20" t="s">
        <v>8</v>
      </c>
      <c r="H153" s="21" t="s">
        <v>9</v>
      </c>
      <c r="I153" s="22" t="s">
        <v>10</v>
      </c>
      <c r="J153" s="21" t="s">
        <v>9</v>
      </c>
      <c r="K153" s="20" t="s">
        <v>11</v>
      </c>
      <c r="L153" s="21" t="s">
        <v>9</v>
      </c>
      <c r="M153" s="20" t="s">
        <v>12</v>
      </c>
      <c r="N153" s="21" t="s">
        <v>9</v>
      </c>
      <c r="O153" s="20" t="s">
        <v>13</v>
      </c>
      <c r="P153" s="21" t="s">
        <v>9</v>
      </c>
      <c r="Q153" s="20" t="s">
        <v>14</v>
      </c>
      <c r="R153" s="21" t="s">
        <v>9</v>
      </c>
      <c r="S153" s="23" t="s">
        <v>15</v>
      </c>
      <c r="T153" s="21" t="s">
        <v>9</v>
      </c>
      <c r="U153" s="20" t="s">
        <v>16</v>
      </c>
      <c r="V153" s="21" t="s">
        <v>9</v>
      </c>
    </row>
    <row r="154" spans="1:22" x14ac:dyDescent="0.2">
      <c r="A154" s="25">
        <f>'[1]GYMNASTS RUNNING ORDER '!B126</f>
        <v>68</v>
      </c>
      <c r="B154" s="26" t="str">
        <f>'[1]GYMNASTS RUNNING ORDER '!C126</f>
        <v>PHILIPP RAGAZZI</v>
      </c>
      <c r="C154" s="27" t="str">
        <f>'[1]GYMNASTS RUNNING ORDER '!D126</f>
        <v>AUSTRIA</v>
      </c>
      <c r="D154" s="28"/>
      <c r="E154" s="29"/>
      <c r="F154" s="30" t="str">
        <f>'[1]GYMNASTS RUNNING ORDER '!G126</f>
        <v>SENIOR FIG</v>
      </c>
      <c r="G154" s="31">
        <f>'[1]GYMNASTS RUNNING ORDER '!H126</f>
        <v>11.4</v>
      </c>
      <c r="H154" s="32">
        <f>RANK(G154,$G$154:$G$157,0)</f>
        <v>2</v>
      </c>
      <c r="I154" s="31">
        <f>'[1]GYMNASTS RUNNING ORDER '!J126</f>
        <v>2.2000000000000002</v>
      </c>
      <c r="J154" s="32">
        <f>RANK(I154,$I$154:$I$157,0)</f>
        <v>3</v>
      </c>
      <c r="K154" s="31">
        <f>'[1]GYMNASTS RUNNING ORDER '!L126</f>
        <v>9.9</v>
      </c>
      <c r="L154" s="32">
        <f>RANK(K154,$K$154:$K$157,0)</f>
        <v>4</v>
      </c>
      <c r="M154" s="31">
        <f>'[1]GYMNASTS RUNNING ORDER '!N126</f>
        <v>12.6</v>
      </c>
      <c r="N154" s="32">
        <f>RANK(M154,$M$154:$M$157,0)</f>
        <v>4</v>
      </c>
      <c r="O154" s="31">
        <f>'[1]GYMNASTS RUNNING ORDER '!P126</f>
        <v>10.6</v>
      </c>
      <c r="P154" s="32">
        <f>RANK(O154,$O$154:$O$157)</f>
        <v>4</v>
      </c>
      <c r="Q154" s="31">
        <f>'[1]GYMNASTS RUNNING ORDER '!R126</f>
        <v>6.05</v>
      </c>
      <c r="R154" s="32">
        <f>RANK(Q154,$Q$154:$Q$157)</f>
        <v>3</v>
      </c>
      <c r="S154" s="51">
        <f>'[1]GYMNASTS RUNNING ORDER '!T126</f>
        <v>0</v>
      </c>
      <c r="T154" s="52">
        <f>RANK(S154,$S$154:$S$157,0)</f>
        <v>1</v>
      </c>
      <c r="U154" s="33">
        <f>G154+I154+K154+M154+O154+Q154+S154</f>
        <v>52.75</v>
      </c>
      <c r="V154" s="32">
        <f>RANK(U154,$U$154:$U$157,0)</f>
        <v>3</v>
      </c>
    </row>
    <row r="155" spans="1:22" x14ac:dyDescent="0.2">
      <c r="A155" s="25">
        <f>'[1]GYMNASTS RUNNING ORDER '!B127</f>
        <v>71</v>
      </c>
      <c r="B155" s="26" t="str">
        <f>'[1]GYMNASTS RUNNING ORDER '!C127</f>
        <v>JAMES LEAVER</v>
      </c>
      <c r="C155" s="27" t="str">
        <f>'[1]GYMNASTS RUNNING ORDER '!D127</f>
        <v>PGC</v>
      </c>
      <c r="D155" s="28"/>
      <c r="E155" s="29"/>
      <c r="F155" s="30" t="str">
        <f>'[1]GYMNASTS RUNNING ORDER '!G127</f>
        <v>SENIOR FIG</v>
      </c>
      <c r="G155" s="31">
        <f>'[1]GYMNASTS RUNNING ORDER '!H127</f>
        <v>0</v>
      </c>
      <c r="H155" s="32">
        <f>RANK(G155,$G$154:$G$157,0)</f>
        <v>4</v>
      </c>
      <c r="I155" s="31">
        <f>'[1]GYMNASTS RUNNING ORDER '!J127</f>
        <v>0</v>
      </c>
      <c r="J155" s="32">
        <f t="shared" ref="J155:J157" si="57">RANK(I155,$I$154:$I$157,0)</f>
        <v>4</v>
      </c>
      <c r="K155" s="31">
        <f>'[1]GYMNASTS RUNNING ORDER '!L127</f>
        <v>12.5</v>
      </c>
      <c r="L155" s="32">
        <f t="shared" ref="L155:L157" si="58">RANK(K155,$K$154:$K$157,0)</f>
        <v>1</v>
      </c>
      <c r="M155" s="31">
        <f>'[1]GYMNASTS RUNNING ORDER '!N127</f>
        <v>13.9</v>
      </c>
      <c r="N155" s="32">
        <f>RANK(M155,$M$154:$M$157,0)</f>
        <v>1</v>
      </c>
      <c r="O155" s="31">
        <f>'[1]GYMNASTS RUNNING ORDER '!P127</f>
        <v>13.1</v>
      </c>
      <c r="P155" s="32">
        <f t="shared" ref="P155:P157" si="59">RANK(O155,$O$154:$O$157)</f>
        <v>1</v>
      </c>
      <c r="Q155" s="31">
        <f>'[1]GYMNASTS RUNNING ORDER '!R127</f>
        <v>0</v>
      </c>
      <c r="R155" s="32">
        <f t="shared" ref="R155:R157" si="60">RANK(Q155,$Q$154:$Q$157)</f>
        <v>4</v>
      </c>
      <c r="S155" s="51">
        <f>'[1]GYMNASTS RUNNING ORDER '!T127</f>
        <v>0</v>
      </c>
      <c r="T155" s="52">
        <f t="shared" ref="T155:T157" si="61">RANK(S155,$S$154:$S$157,0)</f>
        <v>1</v>
      </c>
      <c r="U155" s="33">
        <f>G155+I155+K155+M155+O155+Q155+S155</f>
        <v>39.5</v>
      </c>
      <c r="V155" s="32">
        <f t="shared" ref="V155:V157" si="62">RANK(U155,$U$154:$U$157,0)</f>
        <v>4</v>
      </c>
    </row>
    <row r="156" spans="1:22" x14ac:dyDescent="0.2">
      <c r="A156" s="25">
        <f>'[1]GYMNASTS RUNNING ORDER '!B128</f>
        <v>69</v>
      </c>
      <c r="B156" s="26" t="str">
        <f>'[1]GYMNASTS RUNNING ORDER '!C128</f>
        <v>COLTON DUDLEY</v>
      </c>
      <c r="C156" s="27" t="str">
        <f>'[1]GYMNASTS RUNNING ORDER '!D128</f>
        <v>HEATHROW</v>
      </c>
      <c r="D156" s="28"/>
      <c r="E156" s="29"/>
      <c r="F156" s="30" t="str">
        <f>'[1]GYMNASTS RUNNING ORDER '!G128</f>
        <v>SENIOR FIG</v>
      </c>
      <c r="G156" s="31">
        <f>'[1]GYMNASTS RUNNING ORDER '!H128</f>
        <v>12.5</v>
      </c>
      <c r="H156" s="32">
        <f>RANK(G156,$G$154:$G$157,0)</f>
        <v>1</v>
      </c>
      <c r="I156" s="31">
        <f>'[1]GYMNASTS RUNNING ORDER '!J128</f>
        <v>11.65</v>
      </c>
      <c r="J156" s="32">
        <f t="shared" si="57"/>
        <v>1</v>
      </c>
      <c r="K156" s="31">
        <f>'[1]GYMNASTS RUNNING ORDER '!L128</f>
        <v>11.5</v>
      </c>
      <c r="L156" s="32">
        <f t="shared" si="58"/>
        <v>2</v>
      </c>
      <c r="M156" s="31">
        <f>'[1]GYMNASTS RUNNING ORDER '!N128</f>
        <v>13.6</v>
      </c>
      <c r="N156" s="32">
        <f>RANK(M156,$M$154:$M$157,0)</f>
        <v>2</v>
      </c>
      <c r="O156" s="31">
        <f>'[1]GYMNASTS RUNNING ORDER '!P128</f>
        <v>12.2</v>
      </c>
      <c r="P156" s="32">
        <f t="shared" si="59"/>
        <v>2</v>
      </c>
      <c r="Q156" s="31">
        <f>'[1]GYMNASTS RUNNING ORDER '!R128</f>
        <v>11.7</v>
      </c>
      <c r="R156" s="32">
        <f t="shared" si="60"/>
        <v>1</v>
      </c>
      <c r="S156" s="51">
        <f>'[1]GYMNASTS RUNNING ORDER '!T128</f>
        <v>0</v>
      </c>
      <c r="T156" s="52">
        <f t="shared" si="61"/>
        <v>1</v>
      </c>
      <c r="U156" s="33">
        <f>G156+I156+K156+M156+O156+Q156+S156</f>
        <v>73.150000000000006</v>
      </c>
      <c r="V156" s="32">
        <f t="shared" si="62"/>
        <v>1</v>
      </c>
    </row>
    <row r="157" spans="1:22" x14ac:dyDescent="0.2">
      <c r="A157" s="25">
        <f>'[1]GYMNASTS RUNNING ORDER '!B129</f>
        <v>70</v>
      </c>
      <c r="B157" s="26" t="str">
        <f>'[1]GYMNASTS RUNNING ORDER '!C129</f>
        <v>HARVEY WILLIAMS</v>
      </c>
      <c r="C157" s="27" t="str">
        <f>'[1]GYMNASTS RUNNING ORDER '!D129</f>
        <v>HEATHROW</v>
      </c>
      <c r="D157" s="28"/>
      <c r="E157" s="29"/>
      <c r="F157" s="30" t="str">
        <f>'[1]GYMNASTS RUNNING ORDER '!G129</f>
        <v>SENIOR FIG</v>
      </c>
      <c r="G157" s="31">
        <f>'[1]GYMNASTS RUNNING ORDER '!H129</f>
        <v>10.8</v>
      </c>
      <c r="H157" s="32">
        <f>RANK(G157,$G$154:$G$157,0)</f>
        <v>3</v>
      </c>
      <c r="I157" s="31">
        <f>'[1]GYMNASTS RUNNING ORDER '!J129</f>
        <v>6.7</v>
      </c>
      <c r="J157" s="32">
        <f t="shared" si="57"/>
        <v>2</v>
      </c>
      <c r="K157" s="31">
        <f>'[1]GYMNASTS RUNNING ORDER '!L129</f>
        <v>11.1</v>
      </c>
      <c r="L157" s="32">
        <f t="shared" si="58"/>
        <v>3</v>
      </c>
      <c r="M157" s="31">
        <f>'[1]GYMNASTS RUNNING ORDER '!N129</f>
        <v>13.2</v>
      </c>
      <c r="N157" s="32">
        <f>RANK(M157,$M$154:$M$157,0)</f>
        <v>3</v>
      </c>
      <c r="O157" s="31">
        <f>'[1]GYMNASTS RUNNING ORDER '!P129</f>
        <v>12.2</v>
      </c>
      <c r="P157" s="32">
        <f t="shared" si="59"/>
        <v>2</v>
      </c>
      <c r="Q157" s="31">
        <f>'[1]GYMNASTS RUNNING ORDER '!R129</f>
        <v>10.75</v>
      </c>
      <c r="R157" s="32">
        <f t="shared" si="60"/>
        <v>2</v>
      </c>
      <c r="S157" s="51">
        <f>'[1]GYMNASTS RUNNING ORDER '!T129</f>
        <v>0</v>
      </c>
      <c r="T157" s="52">
        <f t="shared" si="61"/>
        <v>1</v>
      </c>
      <c r="U157" s="33">
        <f>G157+I157+K157+M157+O157+Q157+S157</f>
        <v>64.75</v>
      </c>
      <c r="V157" s="32">
        <f t="shared" si="62"/>
        <v>2</v>
      </c>
    </row>
  </sheetData>
  <mergeCells count="18">
    <mergeCell ref="A108:B108"/>
    <mergeCell ref="A117:B117"/>
    <mergeCell ref="A124:B124"/>
    <mergeCell ref="A134:B134"/>
    <mergeCell ref="A143:B143"/>
    <mergeCell ref="A153:B153"/>
    <mergeCell ref="A59:B59"/>
    <mergeCell ref="A64:B64"/>
    <mergeCell ref="A71:B71"/>
    <mergeCell ref="A77:B77"/>
    <mergeCell ref="A90:B90"/>
    <mergeCell ref="A102:B102"/>
    <mergeCell ref="B1:M1"/>
    <mergeCell ref="A6:B6"/>
    <mergeCell ref="A23:B23"/>
    <mergeCell ref="A38:B38"/>
    <mergeCell ref="A45:B45"/>
    <mergeCell ref="A53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Tom Wilson Final Score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Sinclair</dc:creator>
  <cp:lastModifiedBy>Michala Sinclair</cp:lastModifiedBy>
  <dcterms:created xsi:type="dcterms:W3CDTF">2019-10-07T13:27:35Z</dcterms:created>
  <dcterms:modified xsi:type="dcterms:W3CDTF">2019-10-07T13:30:44Z</dcterms:modified>
</cp:coreProperties>
</file>