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8655" activeTab="0"/>
  </bookViews>
  <sheets>
    <sheet name="Carbon Footprint Calculator" sheetId="1" r:id="rId1"/>
  </sheets>
  <definedNames>
    <definedName name="_xlnm.Print_Area" localSheetId="0">'Carbon Footprint Calculator'!$A$1:$H$35</definedName>
  </definedNames>
  <calcPr fullCalcOnLoad="1"/>
</workbook>
</file>

<file path=xl/sharedStrings.xml><?xml version="1.0" encoding="utf-8"?>
<sst xmlns="http://schemas.openxmlformats.org/spreadsheetml/2006/main" count="41" uniqueCount="40">
  <si>
    <t>kWh/year</t>
  </si>
  <si>
    <t>MMBtu/year</t>
  </si>
  <si>
    <t>Carbon Footprint Calculator</t>
  </si>
  <si>
    <t>Other Sources of Emissions to Consider… Check all that apply:</t>
  </si>
  <si>
    <t>Do your organization own or operate vehicles?</t>
  </si>
  <si>
    <t>Does your organization buy Propane, Fuel Oil or other Liquid Fuels?</t>
  </si>
  <si>
    <t>Does your organization use refrigerants?</t>
  </si>
  <si>
    <t>Does your organization have the service records for your air conditioning repairs?</t>
  </si>
  <si>
    <t>Does your organization have process emissions?</t>
  </si>
  <si>
    <t>Barrels of Oil Being Burned</t>
  </si>
  <si>
    <t>Gallons of Gas Being Consumed</t>
  </si>
  <si>
    <t>Acres of Pine Trees Being Cut Down</t>
  </si>
  <si>
    <t>Cars on the Road</t>
  </si>
  <si>
    <t>Type the amount of Natural Gas (Methane) you use</t>
  </si>
  <si>
    <t>Type the amount of Electricity you use</t>
  </si>
  <si>
    <t>YES</t>
  </si>
  <si>
    <t>NO</t>
  </si>
  <si>
    <t>Methane (Natural Gas) Emissions from Stationary Combustion:</t>
  </si>
  <si>
    <t>Electricity-Related Emissions (Indirect Emissions from Power Plants):</t>
  </si>
  <si>
    <t>Has your organization acquired another that has emissions?</t>
  </si>
  <si>
    <t>Annual Emissions Report</t>
  </si>
  <si>
    <t>Barrels per year</t>
  </si>
  <si>
    <t>Cars per year</t>
  </si>
  <si>
    <t>Gallons per year</t>
  </si>
  <si>
    <t>Acres per year</t>
  </si>
  <si>
    <r>
      <t>Metric Tons of CO</t>
    </r>
    <r>
      <rPr>
        <vertAlign val="subscript"/>
        <sz val="10"/>
        <rFont val="Arial"/>
        <family val="2"/>
      </rPr>
      <t>2</t>
    </r>
  </si>
  <si>
    <r>
      <t>Metric Tons of CO</t>
    </r>
    <r>
      <rPr>
        <b/>
        <vertAlign val="subscript"/>
        <sz val="10"/>
        <rFont val="Arial"/>
        <family val="2"/>
      </rPr>
      <t>2</t>
    </r>
  </si>
  <si>
    <r>
      <t>TOTAL Emissions (Preliminary- Ignores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 emissions)</t>
    </r>
  </si>
  <si>
    <t>Your Total Emissions are Equivalent to:</t>
  </si>
  <si>
    <t>Your Name:</t>
  </si>
  <si>
    <t>Your Phone Number:</t>
  </si>
  <si>
    <t>Your Organization's Name:</t>
  </si>
  <si>
    <t>I Don't Know</t>
  </si>
  <si>
    <t>Does your organization leverage recycling processes for emissions benefits?</t>
  </si>
  <si>
    <t xml:space="preserve">Energy Used by This Many Homes </t>
  </si>
  <si>
    <t>Homes per year</t>
  </si>
  <si>
    <t>If you would like a more accurate assessment of your organization's Carbon Footprint (and what you can do to reduce it), please save this form and email to: info@profitablegreensolutions.com  Or Call 888-563-7221 and leave a message for Eric Woodroof, Ph.D..  Someone will respond to you as soon as possible.</t>
  </si>
  <si>
    <t>Does your organization count the embodied carbon of its products/suppliers/distributors?</t>
  </si>
  <si>
    <t>You can find this information on your utility bills…</t>
  </si>
  <si>
    <r>
      <rPr>
        <i/>
        <u val="single"/>
        <sz val="12"/>
        <color indexed="10"/>
        <rFont val="Times New Roman"/>
        <family val="1"/>
      </rPr>
      <t>INSTRUCTIONS:</t>
    </r>
    <r>
      <rPr>
        <i/>
        <sz val="12"/>
        <color indexed="10"/>
        <rFont val="Times New Roman"/>
        <family val="1"/>
      </rPr>
      <t xml:space="preserve"> Type in the kWh and MMBtu (of Natural Gas) you use each year.  The calculator will give you a preliminary estimate of your C0</t>
    </r>
    <r>
      <rPr>
        <i/>
        <vertAlign val="subscript"/>
        <sz val="12"/>
        <color indexed="10"/>
        <rFont val="Times New Roman"/>
        <family val="1"/>
      </rPr>
      <t>2</t>
    </r>
    <r>
      <rPr>
        <i/>
        <sz val="12"/>
        <color indexed="10"/>
        <rFont val="Times New Roman"/>
        <family val="1"/>
      </rPr>
      <t xml:space="preserve"> Footprint (as what it means). </t>
    </r>
    <r>
      <rPr>
        <i/>
        <sz val="8"/>
        <color indexed="10"/>
        <rFont val="Times New Roman"/>
        <family val="1"/>
      </rPr>
      <t xml:space="preserve"> Example numbers are supplied.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</si>
</sst>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?_);_(@_)"/>
    <numFmt numFmtId="172" formatCode="_(* #,##0.000000_);_(* \(#,##0.000000\);_(* &quot;-&quot;??????_);_(@_)"/>
    <numFmt numFmtId="173" formatCode="_(* #,##0.00000_);_(* \(#,##0.00000\);_(* &quot;-&quot;?????_);_(@_)"/>
    <numFmt numFmtId="174" formatCode="_(* #,##0.0_);_(* \(#,##0.0\);_(* &quot;-&quot;?_);_(@_)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2"/>
      <name val="Arial"/>
      <family val="2"/>
    </font>
    <font>
      <i/>
      <sz val="8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58"/>
      <name val="Arial"/>
      <family val="2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vertAlign val="subscript"/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005828"/>
      <name val="Arial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58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 vertical="center"/>
    </xf>
    <xf numFmtId="6" fontId="9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0" xfId="0" applyFont="1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right"/>
    </xf>
    <xf numFmtId="3" fontId="59" fillId="33" borderId="16" xfId="0" applyNumberFormat="1" applyFont="1" applyFill="1" applyBorder="1" applyAlignment="1">
      <alignment vertical="center"/>
    </xf>
    <xf numFmtId="3" fontId="59" fillId="33" borderId="19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/>
    </xf>
    <xf numFmtId="0" fontId="11" fillId="33" borderId="3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3" fontId="61" fillId="33" borderId="0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1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" fontId="0" fillId="35" borderId="32" xfId="0" applyNumberFormat="1" applyFill="1" applyBorder="1" applyAlignment="1">
      <alignment/>
    </xf>
    <xf numFmtId="0" fontId="3" fillId="35" borderId="0" xfId="0" applyFont="1" applyFill="1" applyBorder="1" applyAlignment="1">
      <alignment/>
    </xf>
    <xf numFmtId="170" fontId="3" fillId="35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6" fontId="9" fillId="35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2" fillId="33" borderId="1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left" wrapText="1"/>
    </xf>
    <xf numFmtId="0" fontId="62" fillId="33" borderId="12" xfId="0" applyFont="1" applyFill="1" applyBorder="1" applyAlignment="1">
      <alignment horizontal="left" wrapText="1"/>
    </xf>
    <xf numFmtId="0" fontId="0" fillId="33" borderId="28" xfId="0" applyFill="1" applyBorder="1" applyAlignment="1">
      <alignment horizontal="center"/>
    </xf>
    <xf numFmtId="0" fontId="35" fillId="33" borderId="10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Your Emissions Profile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875"/>
          <c:w val="0.84775"/>
          <c:h val="0.6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Electricity-Related Emissions:
57%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Methane (Nat. Gas) Emissions from Stationary Combustion:
43%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'Carbon Footprint Calculator'!$C$10:$C$11</c:f>
              <c:strCache/>
            </c:strRef>
          </c:cat>
          <c:val>
            <c:numRef>
              <c:f>'Carbon Footprint Calculator'!$E$10:$E$11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ofitablegreensolutions.com/" TargetMode="External" /><Relationship Id="rId4" Type="http://schemas.openxmlformats.org/officeDocument/2006/relationships/hyperlink" Target="http://www.profitablegreensolution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6</xdr:row>
      <xdr:rowOff>19050</xdr:rowOff>
    </xdr:from>
    <xdr:to>
      <xdr:col>7</xdr:col>
      <xdr:colOff>342900</xdr:colOff>
      <xdr:row>10</xdr:row>
      <xdr:rowOff>19050</xdr:rowOff>
    </xdr:to>
    <xdr:sp>
      <xdr:nvSpPr>
        <xdr:cNvPr id="1" name="AutoShape 5"/>
        <xdr:cNvSpPr>
          <a:spLocks/>
        </xdr:cNvSpPr>
      </xdr:nvSpPr>
      <xdr:spPr>
        <a:xfrm rot="5029445">
          <a:off x="7581900" y="1647825"/>
          <a:ext cx="619125" cy="676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3409950</xdr:colOff>
      <xdr:row>6</xdr:row>
      <xdr:rowOff>9525</xdr:rowOff>
    </xdr:from>
    <xdr:to>
      <xdr:col>3</xdr:col>
      <xdr:colOff>4514850</xdr:colOff>
      <xdr:row>6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3762375" y="1638300"/>
          <a:ext cx="1104900" cy="171450"/>
        </a:xfrm>
        <a:prstGeom prst="rightArrow">
          <a:avLst>
            <a:gd name="adj" fmla="val 1509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3409950</xdr:colOff>
      <xdr:row>4</xdr:row>
      <xdr:rowOff>9525</xdr:rowOff>
    </xdr:from>
    <xdr:to>
      <xdr:col>3</xdr:col>
      <xdr:colOff>4505325</xdr:colOff>
      <xdr:row>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762375" y="1285875"/>
          <a:ext cx="1095375" cy="171450"/>
        </a:xfrm>
        <a:prstGeom prst="rightArrow">
          <a:avLst>
            <a:gd name="adj" fmla="val 1583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6</xdr:col>
      <xdr:colOff>990600</xdr:colOff>
      <xdr:row>13</xdr:row>
      <xdr:rowOff>2638425</xdr:rowOff>
    </xdr:to>
    <xdr:graphicFrame>
      <xdr:nvGraphicFramePr>
        <xdr:cNvPr id="4" name="Chart 10"/>
        <xdr:cNvGraphicFramePr/>
      </xdr:nvGraphicFramePr>
      <xdr:xfrm>
        <a:off x="247650" y="2686050"/>
        <a:ext cx="7600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447675</xdr:colOff>
      <xdr:row>0</xdr:row>
      <xdr:rowOff>19050</xdr:rowOff>
    </xdr:from>
    <xdr:to>
      <xdr:col>7</xdr:col>
      <xdr:colOff>28575</xdr:colOff>
      <xdr:row>1</xdr:row>
      <xdr:rowOff>219075</xdr:rowOff>
    </xdr:to>
    <xdr:pic>
      <xdr:nvPicPr>
        <xdr:cNvPr id="5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905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90" workbookViewId="0" topLeftCell="A1">
      <selection activeCell="A3" sqref="A3:G3"/>
    </sheetView>
  </sheetViews>
  <sheetFormatPr defaultColWidth="9.140625" defaultRowHeight="12.75"/>
  <cols>
    <col min="1" max="1" width="2.140625" style="3" customWidth="1"/>
    <col min="2" max="3" width="1.57421875" style="3" customWidth="1"/>
    <col min="4" max="4" width="77.7109375" style="3" customWidth="1"/>
    <col min="5" max="5" width="13.57421875" style="3" customWidth="1"/>
    <col min="6" max="6" width="6.28125" style="3" customWidth="1"/>
    <col min="7" max="7" width="15.00390625" style="3" customWidth="1"/>
    <col min="8" max="8" width="5.8515625" style="3" customWidth="1"/>
    <col min="9" max="9" width="14.140625" style="3" customWidth="1"/>
    <col min="10" max="12" width="9.140625" style="3" customWidth="1"/>
    <col min="13" max="13" width="13.7109375" style="3" customWidth="1"/>
    <col min="14" max="22" width="9.140625" style="3" customWidth="1"/>
    <col min="23" max="16384" width="9.140625" style="3" customWidth="1"/>
  </cols>
  <sheetData>
    <row r="1" spans="1:8" ht="38.25" customHeight="1">
      <c r="A1" s="43"/>
      <c r="B1" s="44"/>
      <c r="C1" s="44"/>
      <c r="D1" s="44"/>
      <c r="E1" s="72"/>
      <c r="F1" s="72"/>
      <c r="G1" s="72"/>
      <c r="H1" s="45"/>
    </row>
    <row r="2" spans="1:8" ht="26.25" customHeight="1">
      <c r="A2" s="66" t="s">
        <v>2</v>
      </c>
      <c r="B2" s="67"/>
      <c r="C2" s="67"/>
      <c r="D2" s="67"/>
      <c r="E2" s="67"/>
      <c r="F2" s="67"/>
      <c r="G2" s="67"/>
      <c r="H2" s="68"/>
    </row>
    <row r="3" spans="1:9" ht="32.25" customHeight="1">
      <c r="A3" s="73" t="s">
        <v>39</v>
      </c>
      <c r="B3" s="74"/>
      <c r="C3" s="74"/>
      <c r="D3" s="74"/>
      <c r="E3" s="74"/>
      <c r="F3" s="74"/>
      <c r="G3" s="74"/>
      <c r="H3" s="17"/>
      <c r="I3" s="4"/>
    </row>
    <row r="4" spans="1:9" ht="3.75" customHeight="1">
      <c r="A4" s="1"/>
      <c r="B4" s="4"/>
      <c r="C4" s="4"/>
      <c r="D4" s="4"/>
      <c r="E4" s="4"/>
      <c r="F4" s="4"/>
      <c r="G4" s="4"/>
      <c r="H4" s="18"/>
      <c r="I4" s="4"/>
    </row>
    <row r="5" spans="1:9" ht="16.5" customHeight="1">
      <c r="A5" s="1"/>
      <c r="B5" s="26" t="s">
        <v>14</v>
      </c>
      <c r="C5" s="27"/>
      <c r="D5" s="28"/>
      <c r="E5" s="46">
        <v>1000000</v>
      </c>
      <c r="F5" s="28" t="s">
        <v>0</v>
      </c>
      <c r="G5" s="29"/>
      <c r="H5" s="18"/>
      <c r="I5" s="4"/>
    </row>
    <row r="6" spans="1:9" s="57" customFormat="1" ht="11.25" customHeight="1">
      <c r="A6" s="49"/>
      <c r="B6" s="50"/>
      <c r="C6" s="51"/>
      <c r="D6" s="52" t="s">
        <v>38</v>
      </c>
      <c r="E6" s="53"/>
      <c r="F6" s="51"/>
      <c r="G6" s="54"/>
      <c r="H6" s="55"/>
      <c r="I6" s="56"/>
    </row>
    <row r="7" spans="1:9" ht="16.5" customHeight="1">
      <c r="A7" s="1"/>
      <c r="B7" s="30" t="s">
        <v>13</v>
      </c>
      <c r="C7" s="31"/>
      <c r="D7" s="32"/>
      <c r="E7" s="47">
        <v>10000</v>
      </c>
      <c r="F7" s="32" t="s">
        <v>1</v>
      </c>
      <c r="G7" s="33"/>
      <c r="H7" s="18"/>
      <c r="I7" s="4"/>
    </row>
    <row r="8" spans="1:8" s="4" customFormat="1" ht="3.75" customHeight="1">
      <c r="A8" s="1"/>
      <c r="B8" s="6"/>
      <c r="C8" s="6"/>
      <c r="D8" s="2"/>
      <c r="E8" s="2"/>
      <c r="F8" s="2"/>
      <c r="G8" s="2"/>
      <c r="H8" s="19"/>
    </row>
    <row r="9" spans="1:9" ht="17.25" customHeight="1">
      <c r="A9" s="1"/>
      <c r="B9" s="2"/>
      <c r="C9" s="65" t="s">
        <v>20</v>
      </c>
      <c r="D9" s="65"/>
      <c r="E9" s="65"/>
      <c r="F9" s="65"/>
      <c r="G9" s="65"/>
      <c r="H9" s="20"/>
      <c r="I9" s="4"/>
    </row>
    <row r="10" spans="1:9" ht="15.75">
      <c r="A10" s="1"/>
      <c r="B10" s="4"/>
      <c r="C10" s="58" t="s">
        <v>18</v>
      </c>
      <c r="D10" s="58"/>
      <c r="E10" s="59">
        <f>E5*0.000691</f>
        <v>691</v>
      </c>
      <c r="F10" s="58" t="s">
        <v>25</v>
      </c>
      <c r="G10" s="60"/>
      <c r="H10" s="18"/>
      <c r="I10" s="4"/>
    </row>
    <row r="11" spans="1:9" ht="15.75">
      <c r="A11" s="1"/>
      <c r="B11" s="4"/>
      <c r="C11" s="58" t="s">
        <v>17</v>
      </c>
      <c r="D11" s="60"/>
      <c r="E11" s="61">
        <f>(E7*53.06)/1000</f>
        <v>530.6</v>
      </c>
      <c r="F11" s="58" t="s">
        <v>25</v>
      </c>
      <c r="G11" s="60"/>
      <c r="H11" s="18"/>
      <c r="I11" s="4"/>
    </row>
    <row r="12" spans="1:9" ht="14.25">
      <c r="A12" s="1"/>
      <c r="B12" s="4"/>
      <c r="C12" s="62" t="s">
        <v>27</v>
      </c>
      <c r="D12" s="62"/>
      <c r="E12" s="63">
        <f>SUM(E10:E11)</f>
        <v>1221.6</v>
      </c>
      <c r="F12" s="62" t="s">
        <v>26</v>
      </c>
      <c r="G12" s="60"/>
      <c r="H12" s="18"/>
      <c r="I12" s="4"/>
    </row>
    <row r="13" spans="1:9" ht="6.75" customHeight="1">
      <c r="A13" s="1"/>
      <c r="B13" s="4"/>
      <c r="C13" s="4"/>
      <c r="D13" s="4"/>
      <c r="E13" s="4"/>
      <c r="F13" s="4"/>
      <c r="G13" s="4"/>
      <c r="H13" s="18"/>
      <c r="I13" s="4"/>
    </row>
    <row r="14" spans="1:9" ht="207.75" customHeight="1">
      <c r="A14" s="1"/>
      <c r="B14" s="4"/>
      <c r="C14" s="4"/>
      <c r="D14" s="4"/>
      <c r="E14" s="4"/>
      <c r="F14" s="4"/>
      <c r="G14" s="4"/>
      <c r="H14" s="18"/>
      <c r="I14" s="4"/>
    </row>
    <row r="15" spans="1:9" s="9" customFormat="1" ht="12.75">
      <c r="A15" s="21"/>
      <c r="B15" s="8"/>
      <c r="C15" s="11" t="s">
        <v>28</v>
      </c>
      <c r="D15" s="11"/>
      <c r="E15" s="11"/>
      <c r="F15" s="64"/>
      <c r="G15" s="64"/>
      <c r="H15" s="22"/>
      <c r="I15" s="8"/>
    </row>
    <row r="16" spans="1:9" s="9" customFormat="1" ht="12.75">
      <c r="A16" s="21"/>
      <c r="B16" s="8"/>
      <c r="C16" s="12"/>
      <c r="D16" s="12" t="s">
        <v>9</v>
      </c>
      <c r="E16" s="13">
        <f>E12*2.3</f>
        <v>2809.6799999999994</v>
      </c>
      <c r="F16" s="12" t="s">
        <v>21</v>
      </c>
      <c r="G16" s="12"/>
      <c r="H16" s="22"/>
      <c r="I16" s="8"/>
    </row>
    <row r="17" spans="1:9" s="9" customFormat="1" ht="12.75">
      <c r="A17" s="21"/>
      <c r="B17" s="8"/>
      <c r="C17" s="12"/>
      <c r="D17" s="12" t="s">
        <v>12</v>
      </c>
      <c r="E17" s="13">
        <f>E12*0.196</f>
        <v>239.43359999999998</v>
      </c>
      <c r="F17" s="12" t="s">
        <v>22</v>
      </c>
      <c r="G17" s="12"/>
      <c r="H17" s="22"/>
      <c r="I17" s="8"/>
    </row>
    <row r="18" spans="1:9" s="9" customFormat="1" ht="12.75">
      <c r="A18" s="21"/>
      <c r="B18" s="8"/>
      <c r="C18" s="12"/>
      <c r="D18" s="12" t="s">
        <v>10</v>
      </c>
      <c r="E18" s="13">
        <f>E12*112</f>
        <v>136819.19999999998</v>
      </c>
      <c r="F18" s="12" t="s">
        <v>23</v>
      </c>
      <c r="G18" s="12"/>
      <c r="H18" s="22"/>
      <c r="I18" s="8"/>
    </row>
    <row r="19" spans="1:9" s="9" customFormat="1" ht="12.75">
      <c r="A19" s="21"/>
      <c r="B19" s="8"/>
      <c r="C19" s="12"/>
      <c r="D19" s="12" t="s">
        <v>34</v>
      </c>
      <c r="E19" s="13">
        <f>(E10*0.121)+(E11*0.085)</f>
        <v>128.71200000000002</v>
      </c>
      <c r="F19" s="12" t="s">
        <v>35</v>
      </c>
      <c r="G19" s="12"/>
      <c r="H19" s="22"/>
      <c r="I19" s="8"/>
    </row>
    <row r="20" spans="1:9" s="9" customFormat="1" ht="12.75">
      <c r="A20" s="21"/>
      <c r="B20" s="8"/>
      <c r="C20" s="12"/>
      <c r="D20" s="12" t="s">
        <v>11</v>
      </c>
      <c r="E20" s="13">
        <f>E12*0.213</f>
        <v>260.20079999999996</v>
      </c>
      <c r="F20" s="12" t="s">
        <v>24</v>
      </c>
      <c r="G20" s="12"/>
      <c r="H20" s="22"/>
      <c r="I20" s="8"/>
    </row>
    <row r="21" spans="1:9" ht="12.75">
      <c r="A21" s="1"/>
      <c r="B21" s="7" t="s">
        <v>3</v>
      </c>
      <c r="C21" s="7"/>
      <c r="D21" s="7"/>
      <c r="E21" s="10" t="s">
        <v>15</v>
      </c>
      <c r="F21" s="10" t="s">
        <v>16</v>
      </c>
      <c r="G21" s="10" t="s">
        <v>32</v>
      </c>
      <c r="H21" s="18"/>
      <c r="I21" s="4"/>
    </row>
    <row r="22" spans="1:9" ht="12.75">
      <c r="A22" s="1"/>
      <c r="B22" s="4"/>
      <c r="C22" s="4"/>
      <c r="D22" s="14" t="s">
        <v>4</v>
      </c>
      <c r="E22" s="14"/>
      <c r="F22" s="14"/>
      <c r="G22" s="14"/>
      <c r="H22" s="23"/>
      <c r="I22" s="7"/>
    </row>
    <row r="23" spans="1:9" ht="12.75">
      <c r="A23" s="1"/>
      <c r="B23" s="4"/>
      <c r="C23" s="4"/>
      <c r="D23" s="14" t="s">
        <v>5</v>
      </c>
      <c r="E23" s="14"/>
      <c r="F23" s="14"/>
      <c r="G23" s="14"/>
      <c r="H23" s="18"/>
      <c r="I23" s="4"/>
    </row>
    <row r="24" spans="1:9" ht="12.75">
      <c r="A24" s="1"/>
      <c r="B24" s="4"/>
      <c r="C24" s="4"/>
      <c r="D24" s="14" t="s">
        <v>7</v>
      </c>
      <c r="E24" s="14"/>
      <c r="F24" s="14"/>
      <c r="G24" s="14"/>
      <c r="H24" s="18"/>
      <c r="I24" s="4"/>
    </row>
    <row r="25" spans="1:9" ht="12.75">
      <c r="A25" s="1"/>
      <c r="B25" s="4"/>
      <c r="C25" s="4"/>
      <c r="D25" s="14" t="s">
        <v>6</v>
      </c>
      <c r="E25" s="14"/>
      <c r="F25" s="14"/>
      <c r="G25" s="14"/>
      <c r="H25" s="18"/>
      <c r="I25" s="4"/>
    </row>
    <row r="26" spans="1:9" ht="12.75">
      <c r="A26" s="1"/>
      <c r="B26" s="4"/>
      <c r="C26" s="4"/>
      <c r="D26" s="14" t="s">
        <v>8</v>
      </c>
      <c r="E26" s="14"/>
      <c r="F26" s="14"/>
      <c r="G26" s="14"/>
      <c r="H26" s="18"/>
      <c r="I26" s="4"/>
    </row>
    <row r="27" spans="1:9" ht="12.75">
      <c r="A27" s="1"/>
      <c r="B27" s="4"/>
      <c r="C27" s="4"/>
      <c r="D27" s="14" t="s">
        <v>19</v>
      </c>
      <c r="E27" s="14"/>
      <c r="F27" s="14"/>
      <c r="G27" s="14"/>
      <c r="H27" s="18"/>
      <c r="I27" s="4"/>
    </row>
    <row r="28" spans="1:9" ht="12.75">
      <c r="A28" s="1"/>
      <c r="B28" s="4"/>
      <c r="C28" s="4"/>
      <c r="D28" s="48" t="s">
        <v>33</v>
      </c>
      <c r="E28" s="14"/>
      <c r="F28" s="14"/>
      <c r="G28" s="14"/>
      <c r="H28" s="18"/>
      <c r="I28" s="4"/>
    </row>
    <row r="29" spans="1:9" ht="15" customHeight="1">
      <c r="A29" s="1"/>
      <c r="B29" s="4"/>
      <c r="C29" s="4"/>
      <c r="D29" s="15" t="s">
        <v>37</v>
      </c>
      <c r="E29" s="16"/>
      <c r="F29" s="16"/>
      <c r="G29" s="16"/>
      <c r="H29" s="18"/>
      <c r="I29" s="4"/>
    </row>
    <row r="30" spans="1:8" ht="3" customHeight="1">
      <c r="A30" s="1"/>
      <c r="B30" s="4"/>
      <c r="C30" s="4"/>
      <c r="D30" s="4"/>
      <c r="E30" s="4"/>
      <c r="F30" s="4"/>
      <c r="G30" s="4"/>
      <c r="H30" s="18"/>
    </row>
    <row r="31" spans="1:8" ht="16.5" customHeight="1">
      <c r="A31" s="69" t="s">
        <v>36</v>
      </c>
      <c r="B31" s="70"/>
      <c r="C31" s="70"/>
      <c r="D31" s="70"/>
      <c r="E31" s="70"/>
      <c r="F31" s="70"/>
      <c r="G31" s="70"/>
      <c r="H31" s="71"/>
    </row>
    <row r="32" spans="1:8" ht="29.25" customHeight="1">
      <c r="A32" s="69"/>
      <c r="B32" s="70"/>
      <c r="C32" s="70"/>
      <c r="D32" s="70"/>
      <c r="E32" s="70"/>
      <c r="F32" s="70"/>
      <c r="G32" s="70"/>
      <c r="H32" s="71"/>
    </row>
    <row r="33" spans="1:8" ht="13.5" customHeight="1">
      <c r="A33" s="1"/>
      <c r="B33" s="5"/>
      <c r="C33" s="4"/>
      <c r="D33" s="34" t="s">
        <v>29</v>
      </c>
      <c r="E33" s="35"/>
      <c r="F33" s="36"/>
      <c r="G33" s="36"/>
      <c r="H33" s="37"/>
    </row>
    <row r="34" spans="1:8" ht="13.5" customHeight="1">
      <c r="A34" s="1"/>
      <c r="B34" s="5"/>
      <c r="C34" s="4"/>
      <c r="D34" s="34" t="s">
        <v>30</v>
      </c>
      <c r="E34" s="35"/>
      <c r="F34" s="36"/>
      <c r="G34" s="36"/>
      <c r="H34" s="37"/>
    </row>
    <row r="35" spans="1:8" ht="13.5" customHeight="1" thickBot="1">
      <c r="A35" s="24"/>
      <c r="B35" s="38"/>
      <c r="C35" s="25"/>
      <c r="D35" s="39" t="s">
        <v>31</v>
      </c>
      <c r="E35" s="40"/>
      <c r="F35" s="41"/>
      <c r="G35" s="41"/>
      <c r="H35" s="42"/>
    </row>
  </sheetData>
  <sheetProtection/>
  <mergeCells count="6">
    <mergeCell ref="F15:G15"/>
    <mergeCell ref="C9:G9"/>
    <mergeCell ref="A3:G3"/>
    <mergeCell ref="A2:H2"/>
    <mergeCell ref="A31:H32"/>
    <mergeCell ref="E1:G1"/>
  </mergeCells>
  <printOptions/>
  <pageMargins left="0.75" right="0.75" top="1" bottom="1" header="0.5" footer="0.5"/>
  <pageSetup horizontalDpi="600" verticalDpi="600" orientation="landscape" r:id="rId2"/>
  <headerFooter alignWithMargins="0">
    <oddFooter>&amp;CCopyright @ 2008 ProfitableGreenSolutions.com        &amp;"Arial,Italic"Conversion Factor Sources: Environmental Protection Agency and The Climate Registry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woodroof;Eric Woodroof - ProfitableGreenSolutions.com</dc:creator>
  <cp:keywords>Profitable Green Solutions</cp:keywords>
  <dc:description/>
  <cp:lastModifiedBy>Eric Woodroof</cp:lastModifiedBy>
  <cp:lastPrinted>2008-06-23T22:03:52Z</cp:lastPrinted>
  <dcterms:created xsi:type="dcterms:W3CDTF">2007-11-09T05:27:06Z</dcterms:created>
  <dcterms:modified xsi:type="dcterms:W3CDTF">2012-01-13T16:40:18Z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