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Ruji\Downloads\"/>
    </mc:Choice>
  </mc:AlternateContent>
  <xr:revisionPtr revIDLastSave="0" documentId="13_ncr:1_{E7E29472-E459-41BD-ACC0-9D1E06D2A0FC}" xr6:coauthVersionLast="43" xr6:coauthVersionMax="43" xr10:uidLastSave="{00000000-0000-0000-0000-000000000000}"/>
  <bookViews>
    <workbookView xWindow="-120" yWindow="-120" windowWidth="20640" windowHeight="11310" firstSheet="1" activeTab="1" xr2:uid="{00000000-000D-0000-FFFF-FFFF00000000}"/>
  </bookViews>
  <sheets>
    <sheet name="Pata árak_Munkapéldány" sheetId="3" r:id="rId1"/>
    <sheet name="PATA PRICE LIST 2019." sheetId="9"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7" i="9" l="1"/>
  <c r="I117" i="9" l="1"/>
  <c r="I116" i="9"/>
  <c r="I115" i="9"/>
  <c r="I114" i="9"/>
  <c r="I113" i="9"/>
  <c r="I112" i="9"/>
  <c r="I109" i="9"/>
  <c r="I108" i="9"/>
  <c r="I107" i="9"/>
  <c r="I106" i="9"/>
  <c r="I105" i="9"/>
  <c r="I102" i="9"/>
  <c r="I101" i="9"/>
  <c r="I100" i="9"/>
  <c r="I99" i="9"/>
  <c r="I98" i="9"/>
  <c r="I97" i="9"/>
  <c r="I96" i="9"/>
  <c r="I95" i="9"/>
  <c r="I92" i="9"/>
  <c r="I91" i="9"/>
  <c r="I88" i="9"/>
  <c r="I87" i="9"/>
  <c r="I86" i="9"/>
  <c r="I85" i="9"/>
  <c r="I84" i="9"/>
  <c r="I83" i="9"/>
  <c r="I82" i="9"/>
  <c r="I81" i="9"/>
  <c r="I70" i="9"/>
  <c r="I67" i="9"/>
  <c r="I66" i="9"/>
  <c r="I65" i="9"/>
  <c r="I64" i="9"/>
  <c r="I63" i="9"/>
  <c r="I62" i="9"/>
  <c r="I61" i="9"/>
  <c r="I58" i="9"/>
  <c r="I57" i="9"/>
  <c r="I56" i="9"/>
  <c r="I55" i="9"/>
  <c r="I54" i="9"/>
  <c r="I53" i="9"/>
  <c r="I52" i="9"/>
  <c r="I50" i="9"/>
  <c r="I49" i="9"/>
  <c r="I46" i="9"/>
  <c r="I44" i="9"/>
  <c r="I43" i="9"/>
  <c r="I42" i="9"/>
  <c r="I41" i="9"/>
  <c r="I23" i="9"/>
  <c r="I39" i="9" s="1"/>
  <c r="I118" i="9" l="1"/>
  <c r="I72" i="9"/>
  <c r="G12" i="9" s="1"/>
  <c r="I19" i="3"/>
  <c r="I36" i="3" s="1"/>
  <c r="I43" i="3"/>
  <c r="I42" i="3"/>
  <c r="I40" i="3"/>
  <c r="I41" i="3"/>
  <c r="I44" i="3"/>
  <c r="I45" i="3"/>
  <c r="I46" i="3"/>
  <c r="I47" i="3"/>
  <c r="I51" i="3"/>
  <c r="I52" i="3"/>
  <c r="I53" i="3"/>
  <c r="I55" i="3"/>
  <c r="I58" i="3"/>
  <c r="I59" i="3"/>
  <c r="I61" i="3"/>
  <c r="I62" i="3"/>
  <c r="I63" i="3"/>
  <c r="I64" i="3"/>
  <c r="I65" i="3"/>
  <c r="I66" i="3"/>
  <c r="I67" i="3"/>
  <c r="I70" i="3"/>
  <c r="I81" i="3"/>
  <c r="I82" i="3"/>
  <c r="I83" i="3"/>
  <c r="I84" i="3"/>
  <c r="I85" i="3"/>
  <c r="I86" i="3"/>
  <c r="I87" i="3"/>
  <c r="I88" i="3"/>
  <c r="I91" i="3"/>
  <c r="I92" i="3"/>
  <c r="I93" i="3"/>
  <c r="I94" i="3"/>
  <c r="I95" i="3"/>
  <c r="I96" i="3"/>
  <c r="I99" i="3"/>
  <c r="I100" i="3"/>
  <c r="I101" i="3"/>
  <c r="I102" i="3"/>
  <c r="I103" i="3"/>
  <c r="I104" i="3"/>
  <c r="I107" i="3"/>
  <c r="I108" i="3"/>
  <c r="I111" i="3"/>
  <c r="I112" i="3"/>
  <c r="I113" i="3"/>
  <c r="I114" i="3"/>
  <c r="I115" i="3"/>
  <c r="I116" i="3"/>
  <c r="I117" i="3"/>
  <c r="H74" i="9" l="1"/>
  <c r="I121" i="3"/>
  <c r="H120" i="9"/>
  <c r="I72" i="3"/>
  <c r="H74" i="3" s="1"/>
  <c r="H123" i="3" l="1"/>
  <c r="G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ruji</author>
    <author>PATA</author>
  </authors>
  <commentList>
    <comment ref="B40" authorId="0" shapeId="0" xr:uid="{00000000-0006-0000-0000-000001000000}">
      <text>
        <r>
          <rPr>
            <sz val="9"/>
            <color indexed="81"/>
            <rFont val="Arial"/>
            <family val="2"/>
            <charset val="238"/>
          </rPr>
          <t>This PATA MC Carbon Mast is delivered
• On minimum weight and minimum COG.
• Varnished for the natural Carbon look
• Internal halyard and halyard lock
• Race ready fully fitted with ropes and fittings
• Padded cover
• Shipped with Hawk top wind  indicator
 With IFA labels and Mesurement Certificate</t>
        </r>
        <r>
          <rPr>
            <b/>
            <sz val="9"/>
            <color indexed="81"/>
            <rFont val="Tahoma"/>
            <family val="2"/>
            <charset val="238"/>
          </rPr>
          <t xml:space="preserve">
</t>
        </r>
      </text>
    </comment>
    <comment ref="B41" authorId="0" shapeId="0" xr:uid="{00000000-0006-0000-0000-000002000000}">
      <text>
        <r>
          <rPr>
            <b/>
            <sz val="9"/>
            <color indexed="81"/>
            <rFont val="Tahoma"/>
            <family val="2"/>
            <charset val="238"/>
          </rPr>
          <t xml:space="preserve">This PATA MC Carbon Mast is delivered
</t>
        </r>
        <r>
          <rPr>
            <sz val="9"/>
            <color indexed="81"/>
            <rFont val="Tahoma"/>
            <family val="2"/>
            <charset val="238"/>
          </rPr>
          <t xml:space="preserve">
• On minimum weight and minimum COG.
• Painted in white 
• Internal halyard and halyard lock
• Race ready fully fitted with ropes and fittings
• Padded cover
• Shipped with Hawk top wind  indicator
With IFA labelsn and Measurement Certificate</t>
        </r>
      </text>
    </comment>
    <comment ref="B42" authorId="0" shapeId="0" xr:uid="{00000000-0006-0000-0000-000003000000}">
      <text>
        <r>
          <rPr>
            <sz val="9"/>
            <color indexed="81"/>
            <rFont val="Tahoma"/>
            <family val="2"/>
            <charset val="238"/>
          </rPr>
          <t xml:space="preserve">This PATA MC Carbon Mast is delivered:
• On minimum weight and minimum COG.
• Varnished for the natural Carbon look
• Internal halyard and halyard lock
• Race ready fully fitted with ropes and fittings
• Padded cover
• Shipped with Hawk top wind  indicator
 With IFA labels and Mesurement Certificate
</t>
        </r>
      </text>
    </comment>
    <comment ref="B43" authorId="0" shapeId="0" xr:uid="{00000000-0006-0000-0000-000004000000}">
      <text>
        <r>
          <rPr>
            <b/>
            <sz val="9"/>
            <color indexed="81"/>
            <rFont val="Tahoma"/>
            <family val="2"/>
            <charset val="238"/>
          </rPr>
          <t>This PATA MC Carbon Mast is delivered
• On minimum weight and minimum COG.
• Painted in white 
• Internal halyard and halyard lock
• Race ready fully fitted with ropes and fittings
• Padded cover
• Shipped with Hawk top wind  indicator
With IFA labelsn and Measurement Certificate</t>
        </r>
      </text>
    </comment>
    <comment ref="B44" authorId="0" shapeId="0" xr:uid="{00000000-0006-0000-0000-000005000000}">
      <text>
        <r>
          <rPr>
            <sz val="9"/>
            <color indexed="81"/>
            <rFont val="Arial"/>
            <family val="2"/>
            <charset val="238"/>
          </rPr>
          <t>This PATA MC Carbon Mast is delivered
• On minimum weight and minimum COG.
• Varnished for the natural Carbon look
• Internal halyard and halyard lock
• Race ready fully fitted with ropes and fittings
• Padded cover
• Shipped with Hawk top wind  indicator
With IFA labels and Measurement Certificate</t>
        </r>
      </text>
    </comment>
    <comment ref="B45" authorId="0" shapeId="0" xr:uid="{00000000-0006-0000-0000-000006000000}">
      <text>
        <r>
          <rPr>
            <b/>
            <sz val="9"/>
            <color indexed="81"/>
            <rFont val="Tahoma"/>
            <family val="2"/>
            <charset val="238"/>
          </rPr>
          <t>This PATA MC Carbon Mast is delivered
• On minimum weight and minimum COG.
• Painted in white 
• Internal halyard and halyard lock
• Race ready fully fitted with ropes and fittings
• Padded cover
• Shipped with Hawk top wind  indicator
With IFA labelsn and Measurement Certificate</t>
        </r>
      </text>
    </comment>
    <comment ref="B46" authorId="0" shapeId="0" xr:uid="{00000000-0006-0000-0000-000007000000}">
      <text>
        <r>
          <rPr>
            <sz val="9"/>
            <color indexed="81"/>
            <rFont val="Arial"/>
            <family val="2"/>
            <charset val="238"/>
          </rPr>
          <t xml:space="preserve">This PATA MC Carbon Mast is delivered
• On minimum weight and minimum COG.
• Varnished for the natural Carbon look
• Internal halyard and halyard lock
• Race ready fully fitted with ropes and fittings
• Padded cover
• Shipped with Hawk top wind  indicator
 With IFA labels and Mesurement Certificate
</t>
        </r>
      </text>
    </comment>
    <comment ref="B47" authorId="1" shapeId="0" xr:uid="{00000000-0006-0000-0000-000008000000}">
      <text>
        <r>
          <rPr>
            <b/>
            <sz val="9"/>
            <color indexed="81"/>
            <rFont val="Segoe UI"/>
            <family val="2"/>
            <charset val="238"/>
          </rPr>
          <t xml:space="preserve">This PATA MC Carbon Mast is delivered
• On minimum weight and minimum COG.
• Painted in white 
• Internal halyard and halyard lock
• Race ready fully fitted with ropes and fittings
• Padded cover
• Shipped with Hawk top wind  indicator
With IFA labelsn and Measurement Certificate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ruji</author>
    <author>PATA</author>
  </authors>
  <commentList>
    <comment ref="B81" authorId="0" shapeId="0" xr:uid="{00000000-0006-0000-0100-000001000000}">
      <text>
        <r>
          <rPr>
            <sz val="9"/>
            <color indexed="81"/>
            <rFont val="Arial"/>
            <family val="2"/>
            <charset val="238"/>
          </rPr>
          <t>This PATA MC Carbon Mast is delivered
• On minimum weight and minimum COG.
• Varnished for the natural Carbon look
• Internal halyard and halyard lock
• Race ready fully fitted with ropes and fittings
• Padded cover
• Shipped with Hawk top wind  indicator
 With IFA labels and Mesurement Certificate</t>
        </r>
        <r>
          <rPr>
            <b/>
            <sz val="9"/>
            <color indexed="81"/>
            <rFont val="Tahoma"/>
            <family val="2"/>
            <charset val="238"/>
          </rPr>
          <t xml:space="preserve">
</t>
        </r>
      </text>
    </comment>
    <comment ref="B82" authorId="0" shapeId="0" xr:uid="{00000000-0006-0000-0100-000002000000}">
      <text>
        <r>
          <rPr>
            <b/>
            <sz val="9"/>
            <color indexed="81"/>
            <rFont val="Tahoma"/>
            <family val="2"/>
            <charset val="238"/>
          </rPr>
          <t xml:space="preserve">This PATA MC Carbon Mast is delivered
</t>
        </r>
        <r>
          <rPr>
            <sz val="9"/>
            <color indexed="81"/>
            <rFont val="Tahoma"/>
            <family val="2"/>
            <charset val="238"/>
          </rPr>
          <t xml:space="preserve">
• On minimum weight and minimum COG.
• Painted in white 
• Internal halyard and halyard lock
• Race ready fully fitted with ropes and fittings
• Padded cover
• Shipped with Hawk top wind  indicator
With IFA labelsn and Measurement Certificate</t>
        </r>
      </text>
    </comment>
    <comment ref="B83" authorId="0" shapeId="0" xr:uid="{00000000-0006-0000-0100-000003000000}">
      <text>
        <r>
          <rPr>
            <sz val="9"/>
            <color indexed="81"/>
            <rFont val="Tahoma"/>
            <family val="2"/>
            <charset val="238"/>
          </rPr>
          <t xml:space="preserve">This PATA MC Carbon Mast is delivered:
• On minimum weight and minimum COG.
• Varnished for the natural Carbon look
• Internal halyard and halyard lock
• Race ready fully fitted with ropes and fittings
• Padded cover
• Shipped with Hawk top wind  indicator
 With IFA labels and Mesurement Certificate
</t>
        </r>
      </text>
    </comment>
    <comment ref="B84" authorId="0" shapeId="0" xr:uid="{00000000-0006-0000-0100-000004000000}">
      <text>
        <r>
          <rPr>
            <b/>
            <sz val="9"/>
            <color indexed="81"/>
            <rFont val="Tahoma"/>
            <family val="2"/>
            <charset val="238"/>
          </rPr>
          <t>This PATA MC Carbon Mast is delivered
• On minimum weight and minimum COG.
• Painted in white 
• Internal halyard and halyard lock
• Race ready fully fitted with ropes and fittings
• Padded cover
• Shipped with Hawk top wind  indicator
With IFA labelsn and Measurement Certificate</t>
        </r>
      </text>
    </comment>
    <comment ref="B85" authorId="0" shapeId="0" xr:uid="{00000000-0006-0000-0100-000005000000}">
      <text>
        <r>
          <rPr>
            <sz val="9"/>
            <color indexed="81"/>
            <rFont val="Arial"/>
            <family val="2"/>
            <charset val="238"/>
          </rPr>
          <t>This PATA MC Carbon Mast is delivered
• On minimum weight and minimum COG.
• Varnished for the natural Carbon look
• Internal halyard and halyard lock
• Race ready fully fitted with ropes and fittings
• Padded cover
• Shipped with Hawk top wind  indicator
With IFA labels and Measurement Certificate</t>
        </r>
      </text>
    </comment>
    <comment ref="B86" authorId="0" shapeId="0" xr:uid="{00000000-0006-0000-0100-000006000000}">
      <text>
        <r>
          <rPr>
            <b/>
            <sz val="9"/>
            <color indexed="81"/>
            <rFont val="Tahoma"/>
            <family val="2"/>
            <charset val="238"/>
          </rPr>
          <t>This PATA MC Carbon Mast is delivered
• On minimum weight and minimum COG.
• Painted in white 
• Internal halyard and halyard lock
• Race ready fully fitted with ropes and fittings
• Padded cover
• Shipped with Hawk top wind  indicator
With IFA labelsn and Measurement Certificate</t>
        </r>
      </text>
    </comment>
    <comment ref="B87" authorId="0" shapeId="0" xr:uid="{00000000-0006-0000-0100-000007000000}">
      <text>
        <r>
          <rPr>
            <sz val="9"/>
            <color indexed="81"/>
            <rFont val="Arial"/>
            <family val="2"/>
            <charset val="238"/>
          </rPr>
          <t xml:space="preserve">This PATA MC Carbon Mast is delivered
• On minimum weight and minimum COG.
• Varnished for the natural Carbon look
• Internal halyard and halyard lock
• Race ready fully fitted with ropes and fittings
• Padded cover
• Shipped with Hawk top wind  indicator
 With IFA labels and Mesurement Certificate
</t>
        </r>
      </text>
    </comment>
    <comment ref="B88" authorId="1" shapeId="0" xr:uid="{00000000-0006-0000-0100-000008000000}">
      <text>
        <r>
          <rPr>
            <b/>
            <sz val="9"/>
            <color indexed="81"/>
            <rFont val="Segoe UI"/>
            <family val="2"/>
            <charset val="238"/>
          </rPr>
          <t xml:space="preserve">This PATA MC Carbon Mast is delivered
• On minimum weight and minimum COG.
• Painted in white 
• Internal halyard and halyard lock
• Race ready fully fitted with ropes and fittings
• Padded cover
• Shipped with Hawk top wind  indicator
With IFA labelsn and Measurement Certificate
</t>
        </r>
      </text>
    </comment>
  </commentList>
</comments>
</file>

<file path=xl/sharedStrings.xml><?xml version="1.0" encoding="utf-8"?>
<sst xmlns="http://schemas.openxmlformats.org/spreadsheetml/2006/main" count="329" uniqueCount="183">
  <si>
    <t xml:space="preserve"> </t>
  </si>
  <si>
    <t>Rudder upgrade to carbon look</t>
  </si>
  <si>
    <t>PATA Finn EQUIPMENT, SPARE PARTS and UPGRADES</t>
  </si>
  <si>
    <t>CARBON FIX tiller (ready for fixing to the rudder blade)</t>
  </si>
  <si>
    <t>Pata Accessories</t>
  </si>
  <si>
    <t>Hand adjustable centreboard bolt with plastic washers and sealers</t>
  </si>
  <si>
    <t xml:space="preserve">Deck bearing </t>
  </si>
  <si>
    <t xml:space="preserve">Chock piece (1,2 mm) </t>
  </si>
  <si>
    <t>Chock piece (5,10 mm)</t>
  </si>
  <si>
    <t>Centre mainsheet cam base with cleat and rachet block or side cleating system</t>
  </si>
  <si>
    <t>CNC milled, dark grey, hard anodized, Nano Teflon polished centerboard</t>
  </si>
  <si>
    <t>Adjustable centerboard bolt</t>
  </si>
  <si>
    <t>Zhik Hiking straps 2pcs. front – 2 pcs. rear</t>
  </si>
  <si>
    <t xml:space="preserve">Country:  </t>
  </si>
  <si>
    <t xml:space="preserve">Phone: </t>
  </si>
  <si>
    <t>Fax:</t>
  </si>
  <si>
    <t xml:space="preserve">Email: </t>
  </si>
  <si>
    <t>Date:</t>
  </si>
  <si>
    <t>Customer:</t>
  </si>
  <si>
    <t xml:space="preserve">Customer's Address: </t>
  </si>
  <si>
    <t>Quantity</t>
  </si>
  <si>
    <t>Total Price</t>
  </si>
  <si>
    <t>Price/pcs</t>
  </si>
  <si>
    <t>included in the standard version</t>
  </si>
  <si>
    <t>Harken fittings (blocks, cleats, traveller system)</t>
  </si>
  <si>
    <t>Non standard Deck colors - each</t>
  </si>
  <si>
    <t>Non standard Hull colors - each</t>
  </si>
  <si>
    <t>SUM TOTAL VALUE:</t>
  </si>
  <si>
    <t>Rear cockpit drainage tubes (1 pair)</t>
  </si>
  <si>
    <t>Dry box – an ultra light waterproof storage box in the rear tank with hatch</t>
  </si>
  <si>
    <t>Readiness for continuouse line system (not spliced control lines)</t>
  </si>
  <si>
    <t xml:space="preserve">Cockpit cleated  boom shock cord    </t>
  </si>
  <si>
    <t>Tacktick T060 Micro Compass</t>
  </si>
  <si>
    <t>PATA Carbon pumping foot support</t>
  </si>
  <si>
    <r>
      <t xml:space="preserve">EXTRAS TOTAL </t>
    </r>
    <r>
      <rPr>
        <sz val="12"/>
        <rFont val="Arial"/>
        <family val="2"/>
        <charset val="238"/>
      </rPr>
      <t>excl.VAT, EXW PATA Boatyard, Hungary</t>
    </r>
  </si>
  <si>
    <t>NEW BOAT  OPTIONAL  EXTRAS  AND  UPGRADES</t>
  </si>
  <si>
    <t>Art. No.</t>
  </si>
  <si>
    <t>DECK-COL</t>
  </si>
  <si>
    <t>HULL-CO</t>
  </si>
  <si>
    <t>STRADI</t>
  </si>
  <si>
    <t>X-CSTIF</t>
  </si>
  <si>
    <t>X-FOOT</t>
  </si>
  <si>
    <t>UP-PEXT</t>
  </si>
  <si>
    <t>UP-CALFW</t>
  </si>
  <si>
    <t>UP-CALFC</t>
  </si>
  <si>
    <t>UP-RUDC</t>
  </si>
  <si>
    <t>UP-TILCX</t>
  </si>
  <si>
    <t>Deck bearing conversion kit   (upgrade of the deck bearing to be adjustable fore/aft  for older boats)</t>
  </si>
  <si>
    <t>Harken ALU tiller extension (HK 7100.48 - 122 cm)</t>
  </si>
  <si>
    <t>Pata Foils</t>
  </si>
  <si>
    <t>Items for comfortable Hiking and Pumping</t>
  </si>
  <si>
    <t>Pair of white Hiking extenders 15 or 30mm high</t>
  </si>
  <si>
    <t>Pair of white calf extenders  15 or 30 mm high</t>
  </si>
  <si>
    <t>Pair of CARBON calf extenders 15 or 30mm high</t>
  </si>
  <si>
    <t>CARBON free-pumping foot support set</t>
  </si>
  <si>
    <t>COVERS and BAGS</t>
  </si>
  <si>
    <t>Transport top cover; blue pvc</t>
  </si>
  <si>
    <t>Bottom cover</t>
  </si>
  <si>
    <t>Rudder bag padded,  breathable</t>
  </si>
  <si>
    <t>Tiller bag padded</t>
  </si>
  <si>
    <t>Mast cover padded, breathable</t>
  </si>
  <si>
    <t>Centerboard bag</t>
  </si>
  <si>
    <t>Trolleys and Trailers</t>
  </si>
  <si>
    <t>CARBON Liftable tiller</t>
  </si>
  <si>
    <t>For more details and information please do not hesitate to contact us!</t>
  </si>
  <si>
    <r>
      <t xml:space="preserve">EQUIPMENT, SPARE PARTS and UPGRADES TOTAL </t>
    </r>
    <r>
      <rPr>
        <sz val="12"/>
        <rFont val="Arial"/>
        <family val="2"/>
        <charset val="238"/>
      </rPr>
      <t>excl.VAT, EXW PATA Boatyard, Hungary</t>
    </r>
  </si>
  <si>
    <r>
      <rPr>
        <b/>
        <sz val="11"/>
        <color indexed="8"/>
        <rFont val="Arial"/>
        <family val="2"/>
        <charset val="238"/>
      </rPr>
      <t xml:space="preserve">Stradivarius </t>
    </r>
    <r>
      <rPr>
        <sz val="10.5"/>
        <color indexed="8"/>
        <rFont val="Arial"/>
        <family val="2"/>
        <charset val="238"/>
      </rPr>
      <t>classic deck design</t>
    </r>
  </si>
  <si>
    <t>RU-WE</t>
  </si>
  <si>
    <t>RU-WES</t>
  </si>
  <si>
    <t>RU-WESTX</t>
  </si>
  <si>
    <t>RU-LIFTSTX</t>
  </si>
  <si>
    <t>TI-CL</t>
  </si>
  <si>
    <t>TI-CFIX</t>
  </si>
  <si>
    <t>TX-HK</t>
  </si>
  <si>
    <t>PA-BOLT</t>
  </si>
  <si>
    <t>PA-DBEA</t>
  </si>
  <si>
    <t>PA-CHP1</t>
  </si>
  <si>
    <t>PA-CHP5</t>
  </si>
  <si>
    <t>PA-STEP</t>
  </si>
  <si>
    <t>PA-COKIT</t>
  </si>
  <si>
    <t>HP-PAD</t>
  </si>
  <si>
    <t>HP-CALF</t>
  </si>
  <si>
    <t>HP-CALFC</t>
  </si>
  <si>
    <t>HP-HX</t>
  </si>
  <si>
    <t>HP-CHX</t>
  </si>
  <si>
    <t>HP-FOOT</t>
  </si>
  <si>
    <t>CO-TOP</t>
  </si>
  <si>
    <t>CO-TTOP</t>
  </si>
  <si>
    <t>CO-RU</t>
  </si>
  <si>
    <t>CO-TIL</t>
  </si>
  <si>
    <t>CO-BOTT</t>
  </si>
  <si>
    <t>CO-MAST</t>
  </si>
  <si>
    <t>CO-CB</t>
  </si>
  <si>
    <t>EX WORKS, excl. VAT</t>
  </si>
  <si>
    <t>Article</t>
  </si>
  <si>
    <t>STANDARD EQUIPMENT</t>
  </si>
  <si>
    <t>Pata Mast Spare parts</t>
  </si>
  <si>
    <t>Internal halyard hook</t>
  </si>
  <si>
    <t>Spare halyard compatible with Wilke masts also</t>
  </si>
  <si>
    <t>MA-HALY</t>
  </si>
  <si>
    <t>MA-HOOK</t>
  </si>
  <si>
    <t>TRO-S</t>
  </si>
  <si>
    <t>Liftable Aluminium tiller and Harken aluminum tiller extension</t>
  </si>
  <si>
    <t>Splicing to be continuouse the control lines</t>
  </si>
  <si>
    <t>UP-TILLIFT</t>
  </si>
  <si>
    <t>LIFTABLE RUDDER with fittings, Alu. liftable tiller, Alu. Harken tiller extension</t>
  </si>
  <si>
    <t>TI-ALULIFT</t>
  </si>
  <si>
    <t>Liftable AlUMINIUM Tiller</t>
  </si>
  <si>
    <t xml:space="preserve">Mast step compl. </t>
  </si>
  <si>
    <t>MASTS, BOOMS</t>
  </si>
  <si>
    <t>Pata MC Carbon Mast  - for 85 kg weight sailor Painted in white</t>
  </si>
  <si>
    <t>MC-85 NAT</t>
  </si>
  <si>
    <t>MC-85 WHITE</t>
  </si>
  <si>
    <t>MC-95 NAT</t>
  </si>
  <si>
    <t>MC-95 WHITE</t>
  </si>
  <si>
    <t>MC-105 NAT</t>
  </si>
  <si>
    <t>MC-105 WHITE</t>
  </si>
  <si>
    <t>MC-C WHITE</t>
  </si>
  <si>
    <t>Pata MC Carbon Mast  - for 95 kg weight sailor Painted in white</t>
  </si>
  <si>
    <t>Pata MC Carbon Mast  - for 105 kg weight sailor Painted in white</t>
  </si>
  <si>
    <t>Pata MC Carbon Mast  - Custom Made Painted in white</t>
  </si>
  <si>
    <t>MC-CM NAT</t>
  </si>
  <si>
    <t>Adjustable telescopic centerboard stiffeners / Pair</t>
  </si>
  <si>
    <t>Phone: +36 30 488 08 42                               E-mail: sales@patafinn.hu</t>
  </si>
  <si>
    <t>Rope controlled bailers 2 pcs– let you open and close the bailers even when hiking!</t>
  </si>
  <si>
    <t>Pair of CARBON Hiking extenders 15 or 30 mm high</t>
  </si>
  <si>
    <t>Pair of white calf extenders 15 or 30 mm high</t>
  </si>
  <si>
    <t>Pair of CARBON calf extenders 15 or 30 mm high</t>
  </si>
  <si>
    <t xml:space="preserve">Rudder upgrade with Carbon Liftable Tiller </t>
  </si>
  <si>
    <t>Rudder upgrade with Carbon Fix tiller</t>
  </si>
  <si>
    <t>Pair of padded hiking pads Black/ Gray</t>
  </si>
  <si>
    <t>VAT number if available</t>
  </si>
  <si>
    <t xml:space="preserve">Top cover for the beach, breathable; </t>
  </si>
  <si>
    <t xml:space="preserve">Trolley moulded for all Finns on the market with 400 mm wheels, galvanised </t>
  </si>
  <si>
    <t>White epoxy Rudder without  fittings</t>
  </si>
  <si>
    <t>White epoxy rudder with Seasure fittings</t>
  </si>
  <si>
    <t>TBS Speed Grip (Soft) antiskid flooring</t>
  </si>
  <si>
    <t>UP-PEXTC</t>
  </si>
  <si>
    <t>Treadmaster hard antiskid flooring</t>
  </si>
  <si>
    <t>X-TSKID</t>
  </si>
  <si>
    <t>White epoxy rudder, Seasure fittings, Alu. liftable tiller,Alu. Harken tiller extension</t>
  </si>
  <si>
    <t>Pata MC Carbon Mast  - for 105 kg weight sailor Clear varnished Natur Carbon</t>
  </si>
  <si>
    <t>Pata MC Carbon Mast  - for 95 kg weight sailor Clear varnished Natur Carbon</t>
  </si>
  <si>
    <t>Pata MC Carbon Mast  - for 85 kg weight sailor Clear varnished Natur Carbon</t>
  </si>
  <si>
    <t>Pata MC Carbon Mast  - Custom Made Clear varnished Natur Carbon</t>
  </si>
  <si>
    <t>BOAT</t>
  </si>
  <si>
    <t>X-3MSKID</t>
  </si>
  <si>
    <t>3M™ Safety-Walk™ antiskid flooring</t>
  </si>
  <si>
    <r>
      <t xml:space="preserve">    All prices are </t>
    </r>
    <r>
      <rPr>
        <b/>
        <sz val="11.5"/>
        <color indexed="62"/>
        <rFont val="Arial"/>
        <family val="2"/>
        <charset val="238"/>
      </rPr>
      <t xml:space="preserve">without VAT and delivery charges </t>
    </r>
  </si>
  <si>
    <t>Just write in the quantity, behalf the "0" and the excell calculate your price</t>
  </si>
  <si>
    <t>Price list is valid from 01. October 2018.</t>
  </si>
  <si>
    <t xml:space="preserve">The total SUM actually calculated and desplayed in the yellow windows below </t>
  </si>
  <si>
    <t>BOAT Value without Extras:</t>
  </si>
  <si>
    <r>
      <rPr>
        <sz val="22"/>
        <color rgb="FFFF0000"/>
        <rFont val="Arial"/>
        <family val="2"/>
        <charset val="238"/>
      </rPr>
      <t>Included in the standard version:</t>
    </r>
    <r>
      <rPr>
        <b/>
        <sz val="12"/>
        <color rgb="FF002060"/>
        <rFont val="Arial"/>
        <family val="2"/>
        <charset val="238"/>
      </rPr>
      <t xml:space="preserve"> (please mark the selected items below)</t>
    </r>
  </si>
  <si>
    <t xml:space="preserve">  PATA FINN PRICE LIST 2019</t>
  </si>
  <si>
    <r>
      <t>PATA FRENCHESTICA</t>
    </r>
    <r>
      <rPr>
        <b/>
        <i/>
        <sz val="22"/>
        <color indexed="10"/>
        <rFont val="Arial"/>
        <family val="2"/>
        <charset val="238"/>
      </rPr>
      <t xml:space="preserve"> </t>
    </r>
    <r>
      <rPr>
        <b/>
        <sz val="22"/>
        <color indexed="56"/>
        <rFont val="Arial"/>
        <family val="2"/>
        <charset val="238"/>
      </rPr>
      <t xml:space="preserve"> </t>
    </r>
  </si>
  <si>
    <r>
      <t xml:space="preserve"> REDEFINED AND REDESIGNED version of the PATA </t>
    </r>
    <r>
      <rPr>
        <b/>
        <sz val="18"/>
        <color rgb="FFFF0000"/>
        <rFont val="Arial"/>
        <family val="2"/>
        <charset val="238"/>
      </rPr>
      <t xml:space="preserve">FX-1 </t>
    </r>
    <r>
      <rPr>
        <b/>
        <sz val="16"/>
        <color rgb="FFFF0000"/>
        <rFont val="Arial"/>
        <family val="2"/>
        <charset val="238"/>
      </rPr>
      <t xml:space="preserve">                                                                 by the French America Cup Designer                                                                      Jacques Fauroux </t>
    </r>
  </si>
  <si>
    <r>
      <rPr>
        <b/>
        <i/>
        <sz val="12"/>
        <color rgb="FFFF0000"/>
        <rFont val="Arial"/>
        <family val="2"/>
        <charset val="238"/>
      </rPr>
      <t xml:space="preserve"> PATA FRENCHESTICA</t>
    </r>
    <r>
      <rPr>
        <b/>
        <sz val="12"/>
        <color theme="3" tint="-0.249977111117893"/>
        <rFont val="Arial"/>
        <family val="2"/>
        <charset val="238"/>
      </rPr>
      <t xml:space="preserve"> Pure Racing version Boat without Mast, Boom and Sail</t>
    </r>
  </si>
  <si>
    <t>FINN-2019</t>
  </si>
  <si>
    <t>STANDARD EQUIPMENTS</t>
  </si>
  <si>
    <t xml:space="preserve">    All prices are without VAT and delivery charges </t>
  </si>
  <si>
    <t>QUANTITY</t>
  </si>
  <si>
    <t>Just write in the  "QUANTITY" area behalf the "0" and the EXCELL will calculate your BASIC price</t>
  </si>
  <si>
    <t>TROLLEY</t>
  </si>
  <si>
    <t>ITEMS FOR HIKING &amp; PUMPING COMFORT</t>
  </si>
  <si>
    <t>PATA MAST PARTS</t>
  </si>
  <si>
    <t>BOOM-BLACK / SILVER</t>
  </si>
  <si>
    <t xml:space="preserve">PATA-BOOM SUPER STIFF, READY FOR SAILING </t>
  </si>
  <si>
    <t>PATA FOILS</t>
  </si>
  <si>
    <t>MASTS</t>
  </si>
  <si>
    <t>OPTIONAL  EXTRAS  AND  UPGRADES FOR THE ORDERED NEW BOAT</t>
  </si>
  <si>
    <t xml:space="preserve">PATA FINN SHOP - TO BUY EXTRA EQUIPMENTS, SPARE PARTS </t>
  </si>
  <si>
    <t xml:space="preserve">PATA FINN ACCESSORIES </t>
  </si>
  <si>
    <t>Ep.White Rudder with Liftable Aluminium tiller and Harken aluminum tiller extension</t>
  </si>
  <si>
    <r>
      <rPr>
        <b/>
        <i/>
        <sz val="11"/>
        <color rgb="FFFF0000"/>
        <rFont val="Arial"/>
        <family val="2"/>
        <charset val="238"/>
      </rPr>
      <t xml:space="preserve"> PATA FRENCHESTICA</t>
    </r>
    <r>
      <rPr>
        <b/>
        <sz val="11"/>
        <color theme="3" tint="-0.249977111117893"/>
        <rFont val="Arial"/>
        <family val="2"/>
        <charset val="238"/>
      </rPr>
      <t xml:space="preserve"> Pure Racing version Boat without RIG</t>
    </r>
  </si>
  <si>
    <r>
      <rPr>
        <b/>
        <sz val="10"/>
        <color indexed="8"/>
        <rFont val="Arial"/>
        <family val="2"/>
        <charset val="238"/>
      </rPr>
      <t>Stradivarius classic deck design</t>
    </r>
  </si>
  <si>
    <r>
      <t xml:space="preserve">EXTRA EQUIPMENTS, SPARE PARTS VALUE TOTAL </t>
    </r>
    <r>
      <rPr>
        <sz val="11"/>
        <rFont val="Arial"/>
        <family val="2"/>
        <charset val="238"/>
      </rPr>
      <t>excl.VAT, EXW PATA Boatyard, Hungary</t>
    </r>
  </si>
  <si>
    <r>
      <t xml:space="preserve">  PATA FINN PRICE LIST 2019.                                                           </t>
    </r>
    <r>
      <rPr>
        <b/>
        <sz val="14"/>
        <rFont val="Arial"/>
        <family val="2"/>
        <charset val="238"/>
      </rPr>
      <t>Valid from 01.Dec.2018.</t>
    </r>
  </si>
  <si>
    <r>
      <rPr>
        <sz val="22"/>
        <color rgb="FFFF0000"/>
        <rFont val="Arial"/>
        <family val="2"/>
        <charset val="238"/>
      </rPr>
      <t>Included in the standard version:</t>
    </r>
    <r>
      <rPr>
        <b/>
        <sz val="12"/>
        <color rgb="FF002060"/>
        <rFont val="Arial"/>
        <family val="2"/>
        <charset val="238"/>
      </rPr>
      <t xml:space="preserve"> </t>
    </r>
    <r>
      <rPr>
        <b/>
        <sz val="11"/>
        <color rgb="FF002060"/>
        <rFont val="Arial"/>
        <family val="2"/>
        <charset val="238"/>
      </rPr>
      <t xml:space="preserve">please </t>
    </r>
    <r>
      <rPr>
        <b/>
        <u/>
        <sz val="11"/>
        <color rgb="FF002060"/>
        <rFont val="Arial"/>
        <family val="2"/>
        <charset val="238"/>
      </rPr>
      <t>CHOOSE FOR FREE FROM</t>
    </r>
    <r>
      <rPr>
        <b/>
        <sz val="11"/>
        <color rgb="FF002060"/>
        <rFont val="Arial"/>
        <family val="2"/>
        <charset val="238"/>
      </rPr>
      <t xml:space="preserve"> the selected items below</t>
    </r>
    <r>
      <rPr>
        <b/>
        <sz val="12"/>
        <color rgb="FF002060"/>
        <rFont val="Arial"/>
        <family val="2"/>
        <charset val="238"/>
      </rPr>
      <t xml:space="preserve"> </t>
    </r>
  </si>
  <si>
    <t xml:space="preserve">ASK OUR QUOTATION </t>
  </si>
  <si>
    <t>Name of the Client:</t>
  </si>
  <si>
    <r>
      <t xml:space="preserve"> REDEFINED AND REDESIGNED version of the PATA </t>
    </r>
    <r>
      <rPr>
        <b/>
        <sz val="18"/>
        <color rgb="FFFF0000"/>
        <rFont val="Arial"/>
        <family val="2"/>
        <charset val="238"/>
      </rPr>
      <t xml:space="preserve">FX-1 </t>
    </r>
    <r>
      <rPr>
        <b/>
        <sz val="16"/>
        <color rgb="FFFF0000"/>
        <rFont val="Arial"/>
        <family val="2"/>
        <charset val="238"/>
      </rPr>
      <t xml:space="preserve">                                                                 by the French America Cup Designer Jacques Fauroux.                                                  THE CNC MILLED MASTER PLUG made BY THE IXBLUE SHIPYARD in FRANCE.                    THE MOLDS AND THE BOATS MANUFACTURED BY the PATA BOATYARD in Hungary</t>
    </r>
  </si>
  <si>
    <t>Included in the standard version   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</si>
</sst>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1]"/>
    <numFmt numFmtId="165" formatCode="[$€-2]\ #,##0.00"/>
  </numFmts>
  <fonts count="71" x14ac:knownFonts="1">
    <font>
      <sz val="11"/>
      <color theme="1"/>
      <name val="Calibri"/>
      <family val="2"/>
      <charset val="238"/>
      <scheme val="minor"/>
    </font>
    <font>
      <u/>
      <sz val="10"/>
      <color indexed="12"/>
      <name val="Arial CE"/>
      <charset val="238"/>
    </font>
    <font>
      <b/>
      <sz val="9"/>
      <color indexed="81"/>
      <name val="Tahoma"/>
      <family val="2"/>
      <charset val="238"/>
    </font>
    <font>
      <sz val="9"/>
      <color indexed="81"/>
      <name val="Tahoma"/>
      <family val="2"/>
      <charset val="238"/>
    </font>
    <font>
      <b/>
      <sz val="11.5"/>
      <color indexed="62"/>
      <name val="Arial"/>
      <family val="2"/>
      <charset val="238"/>
    </font>
    <font>
      <b/>
      <sz val="10"/>
      <name val="Arial"/>
      <family val="2"/>
      <charset val="238"/>
    </font>
    <font>
      <sz val="10"/>
      <name val="Arial"/>
      <family val="2"/>
      <charset val="238"/>
    </font>
    <font>
      <u/>
      <sz val="10"/>
      <color indexed="12"/>
      <name val="Arial"/>
      <family val="2"/>
      <charset val="238"/>
    </font>
    <font>
      <sz val="10.5"/>
      <color indexed="8"/>
      <name val="Arial"/>
      <family val="2"/>
      <charset val="238"/>
    </font>
    <font>
      <b/>
      <sz val="14"/>
      <name val="Arial"/>
      <family val="2"/>
      <charset val="238"/>
    </font>
    <font>
      <sz val="14"/>
      <name val="Arial"/>
      <family val="2"/>
      <charset val="238"/>
    </font>
    <font>
      <b/>
      <sz val="11"/>
      <color indexed="8"/>
      <name val="Arial"/>
      <family val="2"/>
      <charset val="238"/>
    </font>
    <font>
      <b/>
      <sz val="12"/>
      <name val="Arial"/>
      <family val="2"/>
      <charset val="238"/>
    </font>
    <font>
      <sz val="12"/>
      <name val="Arial"/>
      <family val="2"/>
      <charset val="238"/>
    </font>
    <font>
      <sz val="11"/>
      <name val="Arial"/>
      <family val="2"/>
      <charset val="238"/>
    </font>
    <font>
      <b/>
      <i/>
      <sz val="22"/>
      <color indexed="10"/>
      <name val="Arial"/>
      <family val="2"/>
      <charset val="238"/>
    </font>
    <font>
      <b/>
      <sz val="22"/>
      <color indexed="56"/>
      <name val="Arial"/>
      <family val="2"/>
      <charset val="238"/>
    </font>
    <font>
      <sz val="9"/>
      <color indexed="81"/>
      <name val="Arial"/>
      <family val="2"/>
      <charset val="238"/>
    </font>
    <font>
      <b/>
      <sz val="9"/>
      <color indexed="81"/>
      <name val="Segoe UI"/>
      <family val="2"/>
      <charset val="238"/>
    </font>
    <font>
      <sz val="11"/>
      <color theme="1"/>
      <name val="Arial"/>
      <family val="2"/>
      <charset val="238"/>
    </font>
    <font>
      <b/>
      <sz val="22"/>
      <color rgb="FF16365D"/>
      <name val="Arial"/>
      <family val="2"/>
      <charset val="238"/>
    </font>
    <font>
      <b/>
      <sz val="11"/>
      <color theme="1"/>
      <name val="Arial"/>
      <family val="2"/>
      <charset val="238"/>
    </font>
    <font>
      <b/>
      <sz val="12"/>
      <color rgb="FF000000"/>
      <name val="Arial"/>
      <family val="2"/>
      <charset val="238"/>
    </font>
    <font>
      <sz val="10"/>
      <color theme="1"/>
      <name val="Arial"/>
      <family val="2"/>
      <charset val="238"/>
    </font>
    <font>
      <sz val="10.5"/>
      <color theme="1"/>
      <name val="Arial"/>
      <family val="2"/>
      <charset val="238"/>
    </font>
    <font>
      <b/>
      <sz val="12"/>
      <color theme="1"/>
      <name val="Arial"/>
      <family val="2"/>
      <charset val="238"/>
    </font>
    <font>
      <sz val="11"/>
      <color rgb="FF000000"/>
      <name val="Arial"/>
      <family val="2"/>
      <charset val="238"/>
    </font>
    <font>
      <b/>
      <sz val="13.5"/>
      <color theme="3" tint="-0.249977111117893"/>
      <name val="Arial"/>
      <family val="2"/>
      <charset val="238"/>
    </font>
    <font>
      <b/>
      <sz val="12"/>
      <color theme="3"/>
      <name val="Arial"/>
      <family val="2"/>
      <charset val="238"/>
    </font>
    <font>
      <b/>
      <sz val="14"/>
      <color theme="1"/>
      <name val="Arial"/>
      <family val="2"/>
      <charset val="238"/>
    </font>
    <font>
      <b/>
      <sz val="12"/>
      <color rgb="FF002060"/>
      <name val="Arial"/>
      <family val="2"/>
      <charset val="238"/>
    </font>
    <font>
      <b/>
      <sz val="13.5"/>
      <color rgb="FF17365D"/>
      <name val="Arial"/>
      <family val="2"/>
      <charset val="238"/>
    </font>
    <font>
      <b/>
      <sz val="16"/>
      <color theme="1"/>
      <name val="Arial"/>
      <family val="2"/>
      <charset val="238"/>
    </font>
    <font>
      <b/>
      <sz val="16"/>
      <color rgb="FFFF0000"/>
      <name val="Arial"/>
      <family val="2"/>
      <charset val="238"/>
    </font>
    <font>
      <b/>
      <sz val="14"/>
      <color rgb="FF16365D"/>
      <name val="Arial"/>
      <family val="2"/>
      <charset val="238"/>
    </font>
    <font>
      <b/>
      <sz val="12"/>
      <color theme="3" tint="-0.249977111117893"/>
      <name val="Arial"/>
      <family val="2"/>
      <charset val="238"/>
    </font>
    <font>
      <b/>
      <sz val="16"/>
      <color rgb="FF17365D"/>
      <name val="Arial"/>
      <family val="2"/>
      <charset val="238"/>
    </font>
    <font>
      <b/>
      <sz val="14"/>
      <color theme="3" tint="-0.249977111117893"/>
      <name val="Arial"/>
      <family val="2"/>
      <charset val="238"/>
    </font>
    <font>
      <b/>
      <sz val="14"/>
      <color rgb="FFFF0000"/>
      <name val="Arial"/>
      <family val="2"/>
      <charset val="238"/>
    </font>
    <font>
      <sz val="26"/>
      <color rgb="FFFF0000"/>
      <name val="Arial"/>
      <family val="2"/>
      <charset val="238"/>
    </font>
    <font>
      <b/>
      <sz val="10"/>
      <color rgb="FFFF0000"/>
      <name val="Arial"/>
      <family val="2"/>
      <charset val="238"/>
    </font>
    <font>
      <b/>
      <i/>
      <sz val="22"/>
      <color rgb="FFFF0000"/>
      <name val="Arial"/>
      <family val="2"/>
      <charset val="238"/>
    </font>
    <font>
      <b/>
      <u/>
      <sz val="16"/>
      <color rgb="FFFF0000"/>
      <name val="Arial"/>
      <family val="2"/>
      <charset val="238"/>
    </font>
    <font>
      <b/>
      <u/>
      <sz val="10"/>
      <color theme="1"/>
      <name val="Arial"/>
      <family val="2"/>
      <charset val="238"/>
    </font>
    <font>
      <b/>
      <sz val="18"/>
      <color rgb="FFFF0000"/>
      <name val="Arial"/>
      <family val="2"/>
      <charset val="238"/>
    </font>
    <font>
      <b/>
      <sz val="11.5"/>
      <color rgb="FF16365D"/>
      <name val="Arial"/>
      <family val="2"/>
      <charset val="238"/>
    </font>
    <font>
      <sz val="22"/>
      <color rgb="FFFF0000"/>
      <name val="Arial"/>
      <family val="2"/>
      <charset val="238"/>
    </font>
    <font>
      <b/>
      <i/>
      <sz val="12"/>
      <color rgb="FFFF0000"/>
      <name val="Arial"/>
      <family val="2"/>
      <charset val="238"/>
    </font>
    <font>
      <b/>
      <sz val="11"/>
      <name val="Arial"/>
      <family val="2"/>
      <charset val="238"/>
    </font>
    <font>
      <b/>
      <sz val="12"/>
      <color rgb="FFFF0000"/>
      <name val="Arial"/>
      <family val="2"/>
      <charset val="238"/>
    </font>
    <font>
      <b/>
      <sz val="22"/>
      <name val="Arial"/>
      <family val="2"/>
      <charset val="238"/>
    </font>
    <font>
      <b/>
      <sz val="11.5"/>
      <name val="Arial"/>
      <family val="2"/>
      <charset val="238"/>
    </font>
    <font>
      <b/>
      <sz val="16"/>
      <name val="Arial"/>
      <family val="2"/>
      <charset val="238"/>
    </font>
    <font>
      <b/>
      <sz val="10.5"/>
      <color theme="1"/>
      <name val="Arial"/>
      <family val="2"/>
      <charset val="238"/>
    </font>
    <font>
      <b/>
      <sz val="10"/>
      <color theme="1"/>
      <name val="Arial"/>
      <family val="2"/>
      <charset val="238"/>
    </font>
    <font>
      <b/>
      <sz val="10"/>
      <color indexed="8"/>
      <name val="Arial"/>
      <family val="2"/>
      <charset val="238"/>
    </font>
    <font>
      <sz val="8"/>
      <color rgb="FF000000"/>
      <name val="Segoe UI"/>
      <family val="2"/>
      <charset val="238"/>
    </font>
    <font>
      <b/>
      <u/>
      <sz val="12"/>
      <name val="Arial"/>
      <family val="2"/>
      <charset val="238"/>
    </font>
    <font>
      <b/>
      <u/>
      <sz val="11"/>
      <name val="Arial"/>
      <family val="2"/>
      <charset val="238"/>
    </font>
    <font>
      <b/>
      <sz val="10"/>
      <color theme="3"/>
      <name val="Arial"/>
      <family val="2"/>
      <charset val="238"/>
    </font>
    <font>
      <sz val="12"/>
      <color theme="1"/>
      <name val="Arial"/>
      <family val="2"/>
      <charset val="238"/>
    </font>
    <font>
      <b/>
      <u/>
      <sz val="12"/>
      <color theme="1"/>
      <name val="Arial"/>
      <family val="2"/>
      <charset val="238"/>
    </font>
    <font>
      <b/>
      <sz val="11"/>
      <color theme="3" tint="-0.249977111117893"/>
      <name val="Arial"/>
      <family val="2"/>
      <charset val="238"/>
    </font>
    <font>
      <b/>
      <i/>
      <sz val="11"/>
      <color rgb="FFFF0000"/>
      <name val="Arial"/>
      <family val="2"/>
      <charset val="238"/>
    </font>
    <font>
      <b/>
      <sz val="11"/>
      <color rgb="FFFF0000"/>
      <name val="Arial"/>
      <family val="2"/>
      <charset val="238"/>
    </font>
    <font>
      <sz val="14"/>
      <color theme="1"/>
      <name val="Arial"/>
      <family val="2"/>
      <charset val="238"/>
    </font>
    <font>
      <b/>
      <sz val="11"/>
      <color rgb="FF002060"/>
      <name val="Arial"/>
      <family val="2"/>
      <charset val="238"/>
    </font>
    <font>
      <b/>
      <sz val="11"/>
      <color rgb="FF000000"/>
      <name val="Arial"/>
      <family val="2"/>
      <charset val="238"/>
    </font>
    <font>
      <b/>
      <sz val="14"/>
      <color rgb="FF17365D"/>
      <name val="Arial"/>
      <family val="2"/>
      <charset val="238"/>
    </font>
    <font>
      <b/>
      <u/>
      <sz val="11"/>
      <color rgb="FF002060"/>
      <name val="Arial"/>
      <family val="2"/>
      <charset val="238"/>
    </font>
    <font>
      <b/>
      <u/>
      <sz val="14"/>
      <color rgb="FFFF0000"/>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64">
    <xf numFmtId="0" fontId="0" fillId="0" borderId="0" xfId="0"/>
    <xf numFmtId="0" fontId="21" fillId="0" borderId="1" xfId="0" applyFont="1" applyBorder="1" applyAlignment="1">
      <alignment horizontal="center" vertical="center"/>
    </xf>
    <xf numFmtId="16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164" fontId="25" fillId="8" borderId="1" xfId="0" applyNumberFormat="1" applyFont="1" applyFill="1" applyBorder="1" applyAlignment="1">
      <alignment vertical="center"/>
    </xf>
    <xf numFmtId="164" fontId="21" fillId="8" borderId="1" xfId="0" applyNumberFormat="1" applyFont="1" applyFill="1" applyBorder="1" applyAlignment="1">
      <alignment vertical="center"/>
    </xf>
    <xf numFmtId="0" fontId="21" fillId="10" borderId="1" xfId="0" applyFont="1" applyFill="1" applyBorder="1" applyAlignment="1">
      <alignment vertical="center"/>
    </xf>
    <xf numFmtId="0" fontId="21" fillId="0" borderId="1" xfId="0" applyFont="1" applyFill="1" applyBorder="1" applyAlignment="1">
      <alignment horizontal="center" vertical="center"/>
    </xf>
    <xf numFmtId="0" fontId="21" fillId="5" borderId="1" xfId="0" applyFont="1" applyFill="1" applyBorder="1" applyAlignment="1">
      <alignment horizontal="center" vertical="center"/>
    </xf>
    <xf numFmtId="164" fontId="21" fillId="5" borderId="1" xfId="0" applyNumberFormat="1" applyFont="1" applyFill="1" applyBorder="1" applyAlignment="1">
      <alignment horizontal="center" vertical="center"/>
    </xf>
    <xf numFmtId="0" fontId="19" fillId="0" borderId="1" xfId="0" applyFont="1" applyFill="1" applyBorder="1"/>
    <xf numFmtId="0" fontId="19" fillId="0" borderId="1" xfId="0" applyFont="1" applyBorder="1"/>
    <xf numFmtId="0" fontId="6" fillId="9" borderId="1" xfId="0" applyFont="1" applyFill="1" applyBorder="1"/>
    <xf numFmtId="0" fontId="6" fillId="0" borderId="1" xfId="0" applyFont="1" applyFill="1" applyBorder="1"/>
    <xf numFmtId="0" fontId="6" fillId="0" borderId="1" xfId="0" applyFont="1" applyBorder="1"/>
    <xf numFmtId="0" fontId="19" fillId="6" borderId="1" xfId="0" applyFont="1" applyFill="1" applyBorder="1" applyAlignment="1">
      <alignment horizontal="center"/>
    </xf>
    <xf numFmtId="164" fontId="19" fillId="0" borderId="1" xfId="0" applyNumberFormat="1" applyFont="1" applyBorder="1"/>
    <xf numFmtId="0" fontId="19" fillId="9" borderId="1" xfId="0" applyFont="1" applyFill="1" applyBorder="1"/>
    <xf numFmtId="0" fontId="19" fillId="0" borderId="1" xfId="0" applyFont="1" applyBorder="1" applyAlignment="1">
      <alignment horizontal="center"/>
    </xf>
    <xf numFmtId="0" fontId="30" fillId="0" borderId="1" xfId="0" applyFont="1" applyBorder="1" applyAlignment="1">
      <alignment vertical="top" wrapText="1"/>
    </xf>
    <xf numFmtId="0" fontId="12" fillId="0" borderId="1" xfId="0" applyFont="1" applyBorder="1" applyAlignment="1">
      <alignment horizontal="left" vertical="top"/>
    </xf>
    <xf numFmtId="0" fontId="19" fillId="9" borderId="1" xfId="0" applyFont="1" applyFill="1" applyBorder="1" applyAlignment="1">
      <alignment horizontal="center"/>
    </xf>
    <xf numFmtId="0" fontId="19" fillId="0" borderId="1" xfId="0" applyFont="1" applyFill="1" applyBorder="1" applyAlignment="1">
      <alignment horizontal="center"/>
    </xf>
    <xf numFmtId="0" fontId="22" fillId="3" borderId="1" xfId="0" applyFont="1" applyFill="1" applyBorder="1" applyAlignment="1">
      <alignment vertical="center"/>
    </xf>
    <xf numFmtId="164" fontId="25" fillId="0" borderId="1" xfId="0" applyNumberFormat="1" applyFont="1" applyBorder="1" applyAlignment="1">
      <alignment vertical="center"/>
    </xf>
    <xf numFmtId="0" fontId="19" fillId="9" borderId="1" xfId="0" applyFont="1" applyFill="1" applyBorder="1" applyAlignment="1">
      <alignment vertical="center"/>
    </xf>
    <xf numFmtId="0" fontId="19" fillId="0" borderId="1" xfId="0" applyFont="1" applyFill="1" applyBorder="1" applyAlignment="1">
      <alignment vertical="center"/>
    </xf>
    <xf numFmtId="0" fontId="19" fillId="0" borderId="1" xfId="0" applyFont="1" applyBorder="1" applyAlignment="1">
      <alignment vertical="center"/>
    </xf>
    <xf numFmtId="0" fontId="28" fillId="5" borderId="1" xfId="0" applyFont="1" applyFill="1" applyBorder="1" applyAlignment="1">
      <alignment vertical="center" wrapText="1"/>
    </xf>
    <xf numFmtId="0" fontId="19" fillId="5" borderId="1" xfId="0" applyFont="1" applyFill="1" applyBorder="1" applyAlignment="1">
      <alignment horizontal="center" vertical="center"/>
    </xf>
    <xf numFmtId="164" fontId="19" fillId="5" borderId="1" xfId="0" applyNumberFormat="1" applyFont="1" applyFill="1" applyBorder="1" applyAlignment="1">
      <alignment vertical="center"/>
    </xf>
    <xf numFmtId="0" fontId="27" fillId="0" borderId="1" xfId="0" applyFont="1" applyFill="1" applyBorder="1" applyAlignment="1">
      <alignment vertical="center"/>
    </xf>
    <xf numFmtId="0" fontId="28" fillId="0" borderId="1" xfId="0" applyFont="1" applyFill="1" applyBorder="1" applyAlignment="1">
      <alignment vertical="center" wrapText="1"/>
    </xf>
    <xf numFmtId="0" fontId="19" fillId="0" borderId="1" xfId="0" applyFont="1" applyFill="1" applyBorder="1" applyAlignment="1">
      <alignment horizontal="center" vertical="center"/>
    </xf>
    <xf numFmtId="164" fontId="19" fillId="0" borderId="1" xfId="0" applyNumberFormat="1" applyFont="1" applyFill="1" applyBorder="1" applyAlignment="1">
      <alignment vertical="center"/>
    </xf>
    <xf numFmtId="0" fontId="19" fillId="2" borderId="1" xfId="0" applyFont="1" applyFill="1" applyBorder="1" applyAlignment="1">
      <alignment vertical="center"/>
    </xf>
    <xf numFmtId="0" fontId="26" fillId="2" borderId="1" xfId="0" applyFont="1" applyFill="1" applyBorder="1" applyAlignment="1">
      <alignment horizontal="left" vertical="center" wrapText="1"/>
    </xf>
    <xf numFmtId="164" fontId="19" fillId="2" borderId="1" xfId="0" applyNumberFormat="1" applyFont="1" applyFill="1" applyBorder="1" applyAlignment="1">
      <alignment horizontal="left" vertical="center" wrapText="1"/>
    </xf>
    <xf numFmtId="164" fontId="19" fillId="2" borderId="1" xfId="0" applyNumberFormat="1" applyFont="1" applyFill="1" applyBorder="1" applyAlignment="1">
      <alignment vertical="center"/>
    </xf>
    <xf numFmtId="0" fontId="19" fillId="2" borderId="1" xfId="0" applyFont="1" applyFill="1" applyBorder="1"/>
    <xf numFmtId="0" fontId="26" fillId="0" borderId="1" xfId="0" applyFont="1" applyBorder="1" applyAlignment="1">
      <alignment horizontal="left" vertical="center" wrapText="1"/>
    </xf>
    <xf numFmtId="164" fontId="19" fillId="0" borderId="1" xfId="0" applyNumberFormat="1" applyFont="1" applyBorder="1" applyAlignment="1">
      <alignment horizontal="left" vertical="center" wrapText="1"/>
    </xf>
    <xf numFmtId="164" fontId="19" fillId="0" borderId="1" xfId="0" applyNumberFormat="1" applyFont="1" applyBorder="1" applyAlignment="1">
      <alignment vertical="center"/>
    </xf>
    <xf numFmtId="0" fontId="28" fillId="0" borderId="1" xfId="0" applyFont="1" applyBorder="1" applyAlignment="1">
      <alignment horizontal="left" vertical="center" wrapText="1"/>
    </xf>
    <xf numFmtId="0" fontId="27" fillId="5" borderId="1" xfId="0" applyFont="1" applyFill="1" applyBorder="1" applyAlignment="1">
      <alignment vertical="center"/>
    </xf>
    <xf numFmtId="0" fontId="19" fillId="5" borderId="1" xfId="0" applyFont="1" applyFill="1" applyBorder="1" applyAlignment="1">
      <alignment vertical="center"/>
    </xf>
    <xf numFmtId="164" fontId="19" fillId="5" borderId="1" xfId="0" applyNumberFormat="1" applyFont="1" applyFill="1" applyBorder="1" applyAlignment="1">
      <alignment horizontal="right" vertical="center"/>
    </xf>
    <xf numFmtId="0" fontId="24" fillId="5" borderId="1" xfId="0" applyFont="1" applyFill="1" applyBorder="1" applyAlignment="1">
      <alignment horizontal="left" vertical="center"/>
    </xf>
    <xf numFmtId="0" fontId="24" fillId="5" borderId="1" xfId="0" applyFont="1" applyFill="1" applyBorder="1" applyAlignment="1">
      <alignment vertical="center"/>
    </xf>
    <xf numFmtId="0" fontId="27" fillId="5" borderId="1" xfId="0" applyFont="1" applyFill="1" applyBorder="1" applyAlignment="1"/>
    <xf numFmtId="164" fontId="21" fillId="5" borderId="1" xfId="0" applyNumberFormat="1" applyFont="1" applyFill="1" applyBorder="1" applyAlignment="1">
      <alignment horizontal="center"/>
    </xf>
    <xf numFmtId="164" fontId="19" fillId="5" borderId="1" xfId="0" applyNumberFormat="1" applyFont="1" applyFill="1" applyBorder="1" applyAlignment="1">
      <alignment horizontal="right" vertical="top" wrapText="1"/>
    </xf>
    <xf numFmtId="0" fontId="24" fillId="5" borderId="1" xfId="0" applyFont="1" applyFill="1" applyBorder="1" applyAlignment="1">
      <alignment vertical="top"/>
    </xf>
    <xf numFmtId="0" fontId="21" fillId="0" borderId="1" xfId="0" applyFont="1" applyFill="1" applyBorder="1" applyAlignment="1">
      <alignment horizontal="center"/>
    </xf>
    <xf numFmtId="164" fontId="19" fillId="5" borderId="1" xfId="0" applyNumberFormat="1" applyFont="1" applyFill="1" applyBorder="1" applyAlignment="1">
      <alignment horizontal="right" vertical="top"/>
    </xf>
    <xf numFmtId="0" fontId="9" fillId="3" borderId="1" xfId="0" applyFont="1" applyFill="1" applyBorder="1" applyAlignment="1">
      <alignment vertical="center"/>
    </xf>
    <xf numFmtId="165" fontId="12" fillId="3" borderId="1" xfId="0" applyNumberFormat="1" applyFont="1" applyFill="1" applyBorder="1" applyAlignment="1">
      <alignment horizontal="right" vertical="center"/>
    </xf>
    <xf numFmtId="0" fontId="10" fillId="9" borderId="1" xfId="0" applyFont="1" applyFill="1" applyBorder="1" applyAlignment="1">
      <alignment vertical="center"/>
    </xf>
    <xf numFmtId="0" fontId="10" fillId="0" borderId="1" xfId="0" applyFont="1" applyFill="1" applyBorder="1" applyAlignment="1">
      <alignment vertical="center"/>
    </xf>
    <xf numFmtId="0" fontId="10" fillId="0" borderId="1" xfId="0" applyFont="1" applyBorder="1" applyAlignment="1">
      <alignment vertical="center"/>
    </xf>
    <xf numFmtId="0" fontId="19" fillId="4" borderId="1" xfId="0" applyFont="1" applyFill="1" applyBorder="1" applyAlignment="1">
      <alignment vertical="top"/>
    </xf>
    <xf numFmtId="0" fontId="19" fillId="4" borderId="1" xfId="0" applyFont="1" applyFill="1" applyBorder="1"/>
    <xf numFmtId="0" fontId="19" fillId="4" borderId="1" xfId="0" applyFont="1" applyFill="1" applyBorder="1" applyAlignment="1">
      <alignment horizontal="center"/>
    </xf>
    <xf numFmtId="164" fontId="19" fillId="4" borderId="1" xfId="0" applyNumberFormat="1" applyFont="1" applyFill="1" applyBorder="1" applyAlignment="1">
      <alignment horizontal="right"/>
    </xf>
    <xf numFmtId="0" fontId="19" fillId="4" borderId="1" xfId="0" applyFont="1" applyFill="1" applyBorder="1" applyAlignment="1">
      <alignment horizontal="right"/>
    </xf>
    <xf numFmtId="3" fontId="21" fillId="4" borderId="1" xfId="0" applyNumberFormat="1" applyFont="1" applyFill="1" applyBorder="1" applyAlignment="1">
      <alignment horizontal="center"/>
    </xf>
    <xf numFmtId="164" fontId="19" fillId="4" borderId="1" xfId="0" applyNumberFormat="1" applyFont="1" applyFill="1" applyBorder="1" applyAlignment="1">
      <alignment horizontal="right" wrapText="1"/>
    </xf>
    <xf numFmtId="164" fontId="19" fillId="4" borderId="1" xfId="0" applyNumberFormat="1" applyFont="1" applyFill="1" applyBorder="1" applyAlignment="1">
      <alignment horizontal="right" vertical="center"/>
    </xf>
    <xf numFmtId="0" fontId="24" fillId="4" borderId="1" xfId="0" applyFont="1" applyFill="1" applyBorder="1" applyAlignment="1">
      <alignment wrapText="1"/>
    </xf>
    <xf numFmtId="3" fontId="21" fillId="0" borderId="1" xfId="0" applyNumberFormat="1" applyFont="1" applyFill="1" applyBorder="1" applyAlignment="1">
      <alignment horizontal="center"/>
    </xf>
    <xf numFmtId="0" fontId="24" fillId="4" borderId="1" xfId="0" applyFont="1" applyFill="1" applyBorder="1" applyAlignment="1">
      <alignment horizontal="left" wrapText="1"/>
    </xf>
    <xf numFmtId="164" fontId="14" fillId="4" borderId="1" xfId="0" applyNumberFormat="1" applyFont="1" applyFill="1" applyBorder="1" applyAlignment="1">
      <alignment horizontal="right" wrapText="1"/>
    </xf>
    <xf numFmtId="0" fontId="24" fillId="4" borderId="1" xfId="0" applyFont="1" applyFill="1" applyBorder="1" applyAlignment="1"/>
    <xf numFmtId="0" fontId="24" fillId="4" borderId="1" xfId="0" applyFont="1" applyFill="1" applyBorder="1" applyAlignment="1">
      <alignment vertical="center"/>
    </xf>
    <xf numFmtId="164" fontId="19" fillId="4" borderId="1" xfId="0" applyNumberFormat="1" applyFont="1" applyFill="1" applyBorder="1" applyAlignment="1">
      <alignment horizontal="right" vertical="top" wrapText="1"/>
    </xf>
    <xf numFmtId="0" fontId="24" fillId="4" borderId="1" xfId="0" applyFont="1" applyFill="1" applyBorder="1" applyAlignment="1">
      <alignment vertical="top" wrapText="1"/>
    </xf>
    <xf numFmtId="0" fontId="24" fillId="4" borderId="1" xfId="0" applyFont="1" applyFill="1" applyBorder="1" applyAlignment="1">
      <alignment horizontal="left" vertical="top" wrapText="1"/>
    </xf>
    <xf numFmtId="0" fontId="23" fillId="4" borderId="1" xfId="0" applyFont="1" applyFill="1" applyBorder="1" applyAlignment="1"/>
    <xf numFmtId="0" fontId="19" fillId="4" borderId="1" xfId="0" applyFont="1" applyFill="1" applyBorder="1" applyAlignment="1"/>
    <xf numFmtId="164" fontId="21" fillId="4" borderId="1" xfId="0" applyNumberFormat="1" applyFont="1" applyFill="1" applyBorder="1" applyAlignment="1">
      <alignment horizontal="center"/>
    </xf>
    <xf numFmtId="0" fontId="9" fillId="4" borderId="1" xfId="0" applyFont="1" applyFill="1" applyBorder="1" applyAlignment="1">
      <alignment vertical="center"/>
    </xf>
    <xf numFmtId="165" fontId="12" fillId="4" borderId="1" xfId="0" applyNumberFormat="1" applyFont="1" applyFill="1" applyBorder="1" applyAlignment="1">
      <alignment horizontal="right" vertical="center"/>
    </xf>
    <xf numFmtId="0" fontId="19" fillId="0" borderId="1" xfId="0" applyFont="1" applyBorder="1" applyAlignment="1">
      <alignment vertical="top"/>
    </xf>
    <xf numFmtId="0" fontId="19" fillId="0" borderId="1" xfId="0" applyFont="1" applyBorder="1" applyAlignment="1">
      <alignment horizontal="right"/>
    </xf>
    <xf numFmtId="0" fontId="21" fillId="0" borderId="1" xfId="0" applyFont="1" applyBorder="1" applyAlignment="1">
      <alignment vertical="center"/>
    </xf>
    <xf numFmtId="0" fontId="21" fillId="0" borderId="1" xfId="0" applyFont="1" applyBorder="1" applyAlignment="1">
      <alignment vertical="top"/>
    </xf>
    <xf numFmtId="0" fontId="21" fillId="0" borderId="1" xfId="0" applyFont="1" applyFill="1" applyBorder="1"/>
    <xf numFmtId="164" fontId="19" fillId="10" borderId="1" xfId="0" applyNumberFormat="1" applyFont="1" applyFill="1" applyBorder="1"/>
    <xf numFmtId="0" fontId="12" fillId="10" borderId="1" xfId="0" applyFont="1" applyFill="1" applyBorder="1" applyAlignment="1">
      <alignment horizontal="left" vertical="top"/>
    </xf>
    <xf numFmtId="0" fontId="21" fillId="8" borderId="1" xfId="0" applyFont="1" applyFill="1" applyBorder="1" applyAlignment="1">
      <alignment vertical="center"/>
    </xf>
    <xf numFmtId="0" fontId="21" fillId="0" borderId="1" xfId="0" applyFont="1" applyFill="1" applyBorder="1" applyAlignment="1">
      <alignment vertical="center"/>
    </xf>
    <xf numFmtId="164" fontId="19" fillId="2" borderId="1" xfId="0" applyNumberFormat="1" applyFont="1" applyFill="1" applyBorder="1" applyAlignment="1">
      <alignment horizontal="right" vertical="center" wrapText="1"/>
    </xf>
    <xf numFmtId="164" fontId="14" fillId="2" borderId="1" xfId="0" applyNumberFormat="1" applyFont="1" applyFill="1" applyBorder="1" applyAlignment="1">
      <alignment horizontal="right" vertical="center" wrapText="1"/>
    </xf>
    <xf numFmtId="164" fontId="21" fillId="12" borderId="1" xfId="0" applyNumberFormat="1" applyFont="1" applyFill="1" applyBorder="1" applyAlignment="1">
      <alignment horizontal="right" vertical="center" wrapText="1"/>
    </xf>
    <xf numFmtId="164" fontId="21" fillId="13" borderId="1" xfId="0" applyNumberFormat="1" applyFont="1" applyFill="1" applyBorder="1" applyAlignment="1">
      <alignment horizontal="right" vertical="center" wrapText="1"/>
    </xf>
    <xf numFmtId="0" fontId="12" fillId="10" borderId="18" xfId="0" applyFont="1" applyFill="1" applyBorder="1" applyAlignment="1">
      <alignment horizontal="left" vertical="top"/>
    </xf>
    <xf numFmtId="0" fontId="21" fillId="8" borderId="19" xfId="0" applyFont="1" applyFill="1" applyBorder="1" applyAlignment="1">
      <alignment vertical="center"/>
    </xf>
    <xf numFmtId="0" fontId="21" fillId="9" borderId="10" xfId="0" applyFont="1" applyFill="1" applyBorder="1" applyAlignment="1">
      <alignment vertical="center"/>
    </xf>
    <xf numFmtId="0" fontId="28" fillId="9" borderId="0" xfId="0" applyFont="1" applyFill="1" applyBorder="1" applyAlignment="1">
      <alignment horizontal="left" vertical="center" wrapText="1"/>
    </xf>
    <xf numFmtId="0" fontId="21" fillId="9" borderId="0" xfId="0" applyFont="1" applyFill="1" applyBorder="1" applyAlignment="1">
      <alignment horizontal="center" vertical="center"/>
    </xf>
    <xf numFmtId="164" fontId="21" fillId="9" borderId="0" xfId="0" applyNumberFormat="1" applyFont="1" applyFill="1" applyBorder="1" applyAlignment="1">
      <alignment horizontal="left" vertical="center" wrapText="1"/>
    </xf>
    <xf numFmtId="164" fontId="19" fillId="2" borderId="24" xfId="0" applyNumberFormat="1" applyFont="1" applyFill="1" applyBorder="1" applyAlignment="1">
      <alignment horizontal="right" vertical="center" wrapText="1"/>
    </xf>
    <xf numFmtId="164" fontId="21" fillId="13" borderId="24" xfId="0" applyNumberFormat="1" applyFont="1" applyFill="1" applyBorder="1" applyAlignment="1">
      <alignment horizontal="right" vertical="center" wrapText="1"/>
    </xf>
    <xf numFmtId="164" fontId="21" fillId="3" borderId="24" xfId="0" applyNumberFormat="1" applyFont="1" applyFill="1" applyBorder="1" applyAlignment="1">
      <alignment horizontal="right" vertical="center" wrapText="1"/>
    </xf>
    <xf numFmtId="3" fontId="21" fillId="9" borderId="0" xfId="0" applyNumberFormat="1" applyFont="1" applyFill="1" applyBorder="1" applyAlignment="1">
      <alignment horizontal="center" vertical="center"/>
    </xf>
    <xf numFmtId="0" fontId="53" fillId="9" borderId="27" xfId="0" applyFont="1" applyFill="1" applyBorder="1" applyAlignment="1">
      <alignment vertical="center" wrapText="1"/>
    </xf>
    <xf numFmtId="0" fontId="53" fillId="9" borderId="0" xfId="0" applyFont="1" applyFill="1" applyBorder="1" applyAlignment="1">
      <alignment horizontal="left" vertical="center" wrapText="1"/>
    </xf>
    <xf numFmtId="164" fontId="21" fillId="9" borderId="0" xfId="0" applyNumberFormat="1" applyFont="1" applyFill="1" applyBorder="1" applyAlignment="1">
      <alignment horizontal="right" vertical="center" wrapText="1"/>
    </xf>
    <xf numFmtId="164" fontId="21" fillId="12" borderId="24" xfId="0" applyNumberFormat="1" applyFont="1" applyFill="1" applyBorder="1" applyAlignment="1">
      <alignment horizontal="right" vertical="center" wrapText="1"/>
    </xf>
    <xf numFmtId="164" fontId="14" fillId="10" borderId="18" xfId="0" applyNumberFormat="1" applyFont="1" applyFill="1" applyBorder="1"/>
    <xf numFmtId="164" fontId="48" fillId="8" borderId="18" xfId="0" applyNumberFormat="1" applyFont="1" applyFill="1" applyBorder="1" applyAlignment="1">
      <alignment horizontal="right" vertical="center"/>
    </xf>
    <xf numFmtId="164" fontId="48" fillId="9" borderId="11" xfId="0" applyNumberFormat="1" applyFont="1" applyFill="1" applyBorder="1" applyAlignment="1">
      <alignment vertical="center"/>
    </xf>
    <xf numFmtId="164" fontId="48" fillId="3" borderId="25" xfId="0" applyNumberFormat="1" applyFont="1" applyFill="1" applyBorder="1" applyAlignment="1">
      <alignment horizontal="right" vertical="center"/>
    </xf>
    <xf numFmtId="164" fontId="48" fillId="9" borderId="28" xfId="0" applyNumberFormat="1" applyFont="1" applyFill="1" applyBorder="1" applyAlignment="1">
      <alignment horizontal="right" vertical="center"/>
    </xf>
    <xf numFmtId="164" fontId="14" fillId="2" borderId="18" xfId="0" applyNumberFormat="1" applyFont="1" applyFill="1" applyBorder="1" applyAlignment="1">
      <alignment horizontal="right" vertical="center"/>
    </xf>
    <xf numFmtId="164" fontId="14" fillId="2" borderId="25" xfId="0" applyNumberFormat="1" applyFont="1" applyFill="1" applyBorder="1" applyAlignment="1">
      <alignment horizontal="right" vertical="center"/>
    </xf>
    <xf numFmtId="164" fontId="48" fillId="13" borderId="18" xfId="0" applyNumberFormat="1" applyFont="1" applyFill="1" applyBorder="1" applyAlignment="1">
      <alignment horizontal="right" vertical="center"/>
    </xf>
    <xf numFmtId="164" fontId="48" fillId="13" borderId="25" xfId="0" applyNumberFormat="1" applyFont="1" applyFill="1" applyBorder="1" applyAlignment="1">
      <alignment horizontal="right" vertical="center"/>
    </xf>
    <xf numFmtId="164" fontId="48" fillId="12" borderId="18" xfId="0" applyNumberFormat="1" applyFont="1" applyFill="1" applyBorder="1" applyAlignment="1">
      <alignment horizontal="right" vertical="center"/>
    </xf>
    <xf numFmtId="164" fontId="48" fillId="12" borderId="25" xfId="0" applyNumberFormat="1" applyFont="1" applyFill="1" applyBorder="1" applyAlignment="1">
      <alignment horizontal="right" vertical="center"/>
    </xf>
    <xf numFmtId="0" fontId="14" fillId="0" borderId="1" xfId="0" applyFont="1" applyBorder="1" applyAlignment="1">
      <alignment horizontal="right"/>
    </xf>
    <xf numFmtId="0" fontId="14" fillId="0" borderId="1" xfId="0" applyFont="1" applyFill="1" applyBorder="1"/>
    <xf numFmtId="164" fontId="14" fillId="0" borderId="1" xfId="0" applyNumberFormat="1" applyFont="1" applyBorder="1"/>
    <xf numFmtId="0" fontId="21" fillId="9" borderId="35" xfId="0" applyFont="1" applyFill="1" applyBorder="1" applyAlignment="1">
      <alignment horizontal="center" vertical="center"/>
    </xf>
    <xf numFmtId="0" fontId="23" fillId="0" borderId="1" xfId="0" applyFont="1" applyFill="1" applyBorder="1" applyAlignment="1">
      <alignment horizontal="center"/>
    </xf>
    <xf numFmtId="0" fontId="19" fillId="0" borderId="1" xfId="0" applyFont="1" applyFill="1" applyBorder="1" applyAlignment="1">
      <alignment horizontal="center"/>
    </xf>
    <xf numFmtId="0" fontId="19" fillId="0" borderId="1" xfId="0" applyFont="1" applyBorder="1" applyAlignment="1">
      <alignment horizontal="center"/>
    </xf>
    <xf numFmtId="0" fontId="21" fillId="8" borderId="19" xfId="0" applyFont="1" applyFill="1" applyBorder="1" applyAlignment="1">
      <alignment horizontal="center" vertical="center"/>
    </xf>
    <xf numFmtId="165" fontId="57" fillId="9" borderId="18" xfId="0" applyNumberFormat="1" applyFont="1" applyFill="1" applyBorder="1" applyAlignment="1">
      <alignment horizontal="right" vertical="center"/>
    </xf>
    <xf numFmtId="164" fontId="58" fillId="12" borderId="18" xfId="0" applyNumberFormat="1" applyFont="1" applyFill="1" applyBorder="1" applyAlignment="1">
      <alignment horizontal="right" vertical="center"/>
    </xf>
    <xf numFmtId="0" fontId="48" fillId="2" borderId="41" xfId="0" applyFont="1" applyFill="1" applyBorder="1" applyAlignment="1"/>
    <xf numFmtId="0" fontId="48" fillId="2" borderId="42" xfId="0" applyFont="1" applyFill="1" applyBorder="1" applyAlignment="1"/>
    <xf numFmtId="0" fontId="48" fillId="2" borderId="43" xfId="0" applyFont="1" applyFill="1" applyBorder="1" applyAlignment="1"/>
    <xf numFmtId="0" fontId="19" fillId="9" borderId="3" xfId="0" applyFont="1" applyFill="1" applyBorder="1" applyAlignment="1">
      <alignment horizontal="center"/>
    </xf>
    <xf numFmtId="0" fontId="30" fillId="9" borderId="3" xfId="0" applyFont="1" applyFill="1" applyBorder="1" applyAlignment="1">
      <alignment vertical="top" wrapText="1"/>
    </xf>
    <xf numFmtId="0" fontId="19" fillId="9" borderId="6" xfId="0" applyFont="1" applyFill="1" applyBorder="1" applyAlignment="1">
      <alignment horizontal="center"/>
    </xf>
    <xf numFmtId="164" fontId="19" fillId="10" borderId="12" xfId="0" applyNumberFormat="1" applyFont="1" applyFill="1" applyBorder="1"/>
    <xf numFmtId="164" fontId="14" fillId="10" borderId="20" xfId="0" applyNumberFormat="1" applyFont="1" applyFill="1" applyBorder="1"/>
    <xf numFmtId="0" fontId="19" fillId="9" borderId="9" xfId="0" applyFont="1" applyFill="1" applyBorder="1" applyAlignment="1">
      <alignment horizontal="center"/>
    </xf>
    <xf numFmtId="164" fontId="19" fillId="10" borderId="13" xfId="0" applyNumberFormat="1" applyFont="1" applyFill="1" applyBorder="1"/>
    <xf numFmtId="164" fontId="14" fillId="10" borderId="21" xfId="0" applyNumberFormat="1" applyFont="1" applyFill="1" applyBorder="1"/>
    <xf numFmtId="164" fontId="48" fillId="6" borderId="35" xfId="0" applyNumberFormat="1" applyFont="1" applyFill="1" applyBorder="1" applyAlignment="1">
      <alignment vertical="center"/>
    </xf>
    <xf numFmtId="0" fontId="53" fillId="13" borderId="41" xfId="0" applyFont="1" applyFill="1" applyBorder="1" applyAlignment="1">
      <alignment vertical="center"/>
    </xf>
    <xf numFmtId="0" fontId="53" fillId="13" borderId="42" xfId="0" applyFont="1" applyFill="1" applyBorder="1" applyAlignment="1">
      <alignment vertical="center" wrapText="1"/>
    </xf>
    <xf numFmtId="0" fontId="53" fillId="13" borderId="43" xfId="0" applyFont="1" applyFill="1" applyBorder="1" applyAlignment="1">
      <alignment vertical="center" wrapText="1"/>
    </xf>
    <xf numFmtId="0" fontId="53" fillId="2" borderId="41" xfId="0" applyFont="1" applyFill="1" applyBorder="1" applyAlignment="1">
      <alignment vertical="center" wrapText="1"/>
    </xf>
    <xf numFmtId="0" fontId="53" fillId="2" borderId="42" xfId="0" applyFont="1" applyFill="1" applyBorder="1" applyAlignment="1">
      <alignment vertical="center" wrapText="1"/>
    </xf>
    <xf numFmtId="0" fontId="53" fillId="2" borderId="43" xfId="0" applyFont="1" applyFill="1" applyBorder="1" applyAlignment="1">
      <alignment vertical="center" wrapText="1"/>
    </xf>
    <xf numFmtId="0" fontId="21" fillId="8" borderId="41" xfId="0" applyFont="1" applyFill="1" applyBorder="1" applyAlignment="1">
      <alignment vertical="center"/>
    </xf>
    <xf numFmtId="0" fontId="21" fillId="8" borderId="42" xfId="0" applyFont="1" applyFill="1" applyBorder="1" applyAlignment="1">
      <alignment vertical="center"/>
    </xf>
    <xf numFmtId="0" fontId="21" fillId="8" borderId="43" xfId="0" applyFont="1" applyFill="1" applyBorder="1" applyAlignment="1">
      <alignment vertical="center"/>
    </xf>
    <xf numFmtId="164" fontId="21" fillId="8" borderId="16" xfId="0" applyNumberFormat="1" applyFont="1" applyFill="1" applyBorder="1" applyAlignment="1">
      <alignment vertical="center"/>
    </xf>
    <xf numFmtId="164" fontId="48" fillId="8" borderId="17" xfId="0" applyNumberFormat="1" applyFont="1" applyFill="1" applyBorder="1" applyAlignment="1">
      <alignment horizontal="right" vertical="center"/>
    </xf>
    <xf numFmtId="164" fontId="21" fillId="8" borderId="24" xfId="0" applyNumberFormat="1" applyFont="1" applyFill="1" applyBorder="1" applyAlignment="1">
      <alignment vertical="center"/>
    </xf>
    <xf numFmtId="164" fontId="48" fillId="8" borderId="25" xfId="0" applyNumberFormat="1" applyFont="1" applyFill="1" applyBorder="1" applyAlignment="1">
      <alignment horizontal="right" vertical="center"/>
    </xf>
    <xf numFmtId="0" fontId="21" fillId="8" borderId="18" xfId="0" applyFont="1" applyFill="1" applyBorder="1" applyAlignment="1">
      <alignment vertical="center"/>
    </xf>
    <xf numFmtId="0" fontId="53" fillId="12" borderId="42" xfId="0" applyFont="1" applyFill="1" applyBorder="1" applyAlignment="1">
      <alignment vertical="center" wrapText="1"/>
    </xf>
    <xf numFmtId="0" fontId="53" fillId="12" borderId="43" xfId="0" applyFont="1" applyFill="1" applyBorder="1" applyAlignment="1">
      <alignment vertical="center" wrapText="1"/>
    </xf>
    <xf numFmtId="3" fontId="21" fillId="9" borderId="19" xfId="0" applyNumberFormat="1" applyFont="1" applyFill="1" applyBorder="1" applyAlignment="1">
      <alignment horizontal="center" vertical="center"/>
    </xf>
    <xf numFmtId="3" fontId="21" fillId="9" borderId="23" xfId="0" applyNumberFormat="1" applyFont="1" applyFill="1" applyBorder="1" applyAlignment="1">
      <alignment horizontal="center" vertical="center"/>
    </xf>
    <xf numFmtId="0" fontId="21" fillId="2" borderId="41" xfId="0" applyFont="1" applyFill="1" applyBorder="1" applyAlignment="1">
      <alignment vertical="center"/>
    </xf>
    <xf numFmtId="0" fontId="21" fillId="0" borderId="42" xfId="0" applyFont="1" applyBorder="1" applyAlignment="1">
      <alignment vertical="center"/>
    </xf>
    <xf numFmtId="0" fontId="21" fillId="2" borderId="42" xfId="0" applyFont="1" applyFill="1" applyBorder="1" applyAlignment="1">
      <alignment vertical="center"/>
    </xf>
    <xf numFmtId="0" fontId="21" fillId="0" borderId="43" xfId="0" applyFont="1" applyBorder="1" applyAlignment="1">
      <alignment vertical="center"/>
    </xf>
    <xf numFmtId="0" fontId="53" fillId="3" borderId="55" xfId="0" applyFont="1" applyFill="1" applyBorder="1" applyAlignment="1">
      <alignment vertical="center" wrapText="1"/>
    </xf>
    <xf numFmtId="0" fontId="53" fillId="3" borderId="33" xfId="0" applyFont="1" applyFill="1" applyBorder="1" applyAlignment="1">
      <alignment vertical="center" wrapText="1"/>
    </xf>
    <xf numFmtId="3" fontId="21" fillId="9" borderId="14" xfId="0" applyNumberFormat="1" applyFont="1" applyFill="1" applyBorder="1" applyAlignment="1">
      <alignment horizontal="center" vertical="center"/>
    </xf>
    <xf numFmtId="164" fontId="21" fillId="3" borderId="16" xfId="0" applyNumberFormat="1" applyFont="1" applyFill="1" applyBorder="1" applyAlignment="1">
      <alignment horizontal="right" vertical="center" wrapText="1"/>
    </xf>
    <xf numFmtId="164" fontId="48" fillId="3" borderId="17" xfId="0" applyNumberFormat="1" applyFont="1" applyFill="1" applyBorder="1" applyAlignment="1">
      <alignment horizontal="right" vertical="center"/>
    </xf>
    <xf numFmtId="164" fontId="19" fillId="2" borderId="16" xfId="0" applyNumberFormat="1" applyFont="1" applyFill="1" applyBorder="1" applyAlignment="1">
      <alignment horizontal="right" vertical="center" wrapText="1"/>
    </xf>
    <xf numFmtId="164" fontId="14" fillId="2" borderId="17" xfId="0" applyNumberFormat="1" applyFont="1" applyFill="1" applyBorder="1" applyAlignment="1">
      <alignment horizontal="right" vertical="center"/>
    </xf>
    <xf numFmtId="164" fontId="21" fillId="13" borderId="16" xfId="0" applyNumberFormat="1" applyFont="1" applyFill="1" applyBorder="1" applyAlignment="1">
      <alignment horizontal="right" vertical="center"/>
    </xf>
    <xf numFmtId="164" fontId="48" fillId="13" borderId="17" xfId="0" applyNumberFormat="1" applyFont="1" applyFill="1" applyBorder="1" applyAlignment="1">
      <alignment horizontal="right" vertical="center"/>
    </xf>
    <xf numFmtId="0" fontId="53" fillId="12" borderId="41" xfId="0" applyFont="1" applyFill="1" applyBorder="1" applyAlignment="1">
      <alignment vertical="center" wrapText="1"/>
    </xf>
    <xf numFmtId="164" fontId="21" fillId="12" borderId="16" xfId="0" applyNumberFormat="1" applyFont="1" applyFill="1" applyBorder="1" applyAlignment="1">
      <alignment horizontal="right" vertical="center" wrapText="1"/>
    </xf>
    <xf numFmtId="164" fontId="48" fillId="12" borderId="17" xfId="0" applyNumberFormat="1" applyFont="1" applyFill="1" applyBorder="1" applyAlignment="1">
      <alignment horizontal="right" vertical="center"/>
    </xf>
    <xf numFmtId="0" fontId="21" fillId="0" borderId="13" xfId="0" applyFont="1" applyBorder="1" applyAlignment="1">
      <alignment vertical="top"/>
    </xf>
    <xf numFmtId="0" fontId="19" fillId="0" borderId="13" xfId="0" applyFont="1" applyBorder="1"/>
    <xf numFmtId="0" fontId="19" fillId="0" borderId="13" xfId="0" applyFont="1" applyBorder="1" applyAlignment="1">
      <alignment horizontal="center"/>
    </xf>
    <xf numFmtId="164" fontId="19" fillId="0" borderId="13" xfId="0" applyNumberFormat="1" applyFont="1" applyBorder="1"/>
    <xf numFmtId="0" fontId="19" fillId="9" borderId="13" xfId="0" applyFont="1" applyFill="1" applyBorder="1"/>
    <xf numFmtId="0" fontId="14" fillId="0" borderId="13" xfId="0" applyFont="1" applyBorder="1" applyAlignment="1">
      <alignment horizontal="right"/>
    </xf>
    <xf numFmtId="0" fontId="12" fillId="9" borderId="3" xfId="0" applyFont="1" applyFill="1" applyBorder="1" applyAlignment="1">
      <alignment vertical="center"/>
    </xf>
    <xf numFmtId="0" fontId="54" fillId="10" borderId="35" xfId="0" applyFont="1" applyFill="1" applyBorder="1" applyAlignment="1">
      <alignment horizontal="center" vertical="center"/>
    </xf>
    <xf numFmtId="0" fontId="54" fillId="9" borderId="35" xfId="0" applyFont="1" applyFill="1" applyBorder="1" applyAlignment="1">
      <alignment horizontal="center" vertical="center"/>
    </xf>
    <xf numFmtId="164" fontId="54" fillId="10" borderId="35" xfId="0" applyNumberFormat="1" applyFont="1" applyFill="1" applyBorder="1" applyAlignment="1">
      <alignment horizontal="center" vertical="center"/>
    </xf>
    <xf numFmtId="164" fontId="5" fillId="10" borderId="35" xfId="0" applyNumberFormat="1" applyFont="1" applyFill="1" applyBorder="1" applyAlignment="1">
      <alignment horizontal="center" vertical="center" wrapText="1"/>
    </xf>
    <xf numFmtId="0" fontId="23" fillId="0" borderId="1" xfId="0" applyFont="1" applyBorder="1" applyAlignment="1">
      <alignment horizontal="center"/>
    </xf>
    <xf numFmtId="0" fontId="21" fillId="6" borderId="35" xfId="0" applyFont="1" applyFill="1" applyBorder="1" applyAlignment="1">
      <alignment vertical="center"/>
    </xf>
    <xf numFmtId="164" fontId="64" fillId="6" borderId="35" xfId="0" applyNumberFormat="1" applyFont="1" applyFill="1" applyBorder="1" applyAlignment="1">
      <alignment vertical="center"/>
    </xf>
    <xf numFmtId="0" fontId="65" fillId="0" borderId="1" xfId="0" applyFont="1" applyFill="1" applyBorder="1"/>
    <xf numFmtId="0" fontId="65" fillId="0" borderId="1" xfId="0" applyFont="1" applyBorder="1"/>
    <xf numFmtId="164" fontId="58" fillId="9" borderId="28" xfId="0" applyNumberFormat="1" applyFont="1" applyFill="1" applyBorder="1" applyAlignment="1">
      <alignment vertical="center"/>
    </xf>
    <xf numFmtId="0" fontId="65" fillId="9" borderId="1" xfId="0" applyFont="1" applyFill="1" applyBorder="1"/>
    <xf numFmtId="0" fontId="65" fillId="0" borderId="1" xfId="0" applyFont="1" applyFill="1" applyBorder="1" applyAlignment="1">
      <alignment vertical="center"/>
    </xf>
    <xf numFmtId="0" fontId="65" fillId="9" borderId="1" xfId="0" applyFont="1" applyFill="1" applyBorder="1" applyAlignment="1">
      <alignment vertical="center"/>
    </xf>
    <xf numFmtId="0" fontId="65" fillId="0" borderId="1" xfId="0" applyFont="1" applyBorder="1" applyAlignment="1">
      <alignment vertical="center"/>
    </xf>
    <xf numFmtId="0" fontId="29" fillId="0" borderId="1" xfId="0" applyFont="1" applyFill="1" applyBorder="1" applyAlignment="1">
      <alignment vertical="center"/>
    </xf>
    <xf numFmtId="0" fontId="29" fillId="0" borderId="1" xfId="0" applyFont="1" applyBorder="1" applyAlignment="1">
      <alignment vertical="center"/>
    </xf>
    <xf numFmtId="0" fontId="48" fillId="9" borderId="35" xfId="0" applyFont="1" applyFill="1" applyBorder="1" applyAlignment="1">
      <alignment vertical="center"/>
    </xf>
    <xf numFmtId="165" fontId="48" fillId="9" borderId="45" xfId="0" applyNumberFormat="1" applyFont="1" applyFill="1" applyBorder="1" applyAlignment="1">
      <alignment horizontal="right" vertical="center"/>
    </xf>
    <xf numFmtId="0" fontId="23" fillId="9" borderId="1" xfId="0" applyFont="1" applyFill="1" applyBorder="1" applyAlignment="1">
      <alignment horizontal="center"/>
    </xf>
    <xf numFmtId="0" fontId="21" fillId="9" borderId="1" xfId="0" applyFont="1" applyFill="1" applyBorder="1" applyAlignment="1">
      <alignment vertical="center"/>
    </xf>
    <xf numFmtId="0" fontId="29" fillId="9" borderId="1" xfId="0" applyFont="1" applyFill="1" applyBorder="1" applyAlignment="1">
      <alignment vertical="center"/>
    </xf>
    <xf numFmtId="0" fontId="53" fillId="11" borderId="35" xfId="0" applyFont="1" applyFill="1" applyBorder="1" applyAlignment="1">
      <alignment vertical="center"/>
    </xf>
    <xf numFmtId="0" fontId="21" fillId="11" borderId="36" xfId="0" applyFont="1" applyFill="1" applyBorder="1" applyAlignment="1">
      <alignment horizontal="center" vertical="center"/>
    </xf>
    <xf numFmtId="164" fontId="21" fillId="11" borderId="37" xfId="0" applyNumberFormat="1" applyFont="1" applyFill="1" applyBorder="1" applyAlignment="1">
      <alignment horizontal="right" vertical="center"/>
    </xf>
    <xf numFmtId="164" fontId="58" fillId="11" borderId="38" xfId="0" applyNumberFormat="1" applyFont="1" applyFill="1" applyBorder="1" applyAlignment="1">
      <alignment horizontal="right" vertical="center"/>
    </xf>
    <xf numFmtId="3" fontId="21" fillId="12" borderId="14" xfId="0" applyNumberFormat="1" applyFont="1" applyFill="1" applyBorder="1" applyAlignment="1">
      <alignment horizontal="center" vertical="center"/>
    </xf>
    <xf numFmtId="3" fontId="21" fillId="12" borderId="19" xfId="0" applyNumberFormat="1" applyFont="1" applyFill="1" applyBorder="1" applyAlignment="1">
      <alignment horizontal="center" vertical="center"/>
    </xf>
    <xf numFmtId="3" fontId="21" fillId="12" borderId="23" xfId="0" applyNumberFormat="1" applyFont="1" applyFill="1" applyBorder="1" applyAlignment="1">
      <alignment horizontal="center" vertical="center"/>
    </xf>
    <xf numFmtId="0" fontId="21" fillId="8" borderId="14" xfId="0" applyFont="1" applyFill="1" applyBorder="1" applyAlignment="1">
      <alignment horizontal="center" vertical="center"/>
    </xf>
    <xf numFmtId="0" fontId="21" fillId="8" borderId="23" xfId="0" applyFont="1" applyFill="1" applyBorder="1" applyAlignment="1">
      <alignment horizontal="center" vertical="center"/>
    </xf>
    <xf numFmtId="164" fontId="58" fillId="8" borderId="17" xfId="0" applyNumberFormat="1" applyFont="1" applyFill="1" applyBorder="1" applyAlignment="1">
      <alignment horizontal="right" vertical="center"/>
    </xf>
    <xf numFmtId="164" fontId="58" fillId="8" borderId="25" xfId="0" applyNumberFormat="1" applyFont="1" applyFill="1" applyBorder="1" applyAlignment="1">
      <alignment horizontal="right" vertical="center"/>
    </xf>
    <xf numFmtId="0" fontId="48" fillId="2" borderId="42" xfId="0" applyFont="1" applyFill="1" applyBorder="1" applyAlignment="1">
      <alignment vertical="center"/>
    </xf>
    <xf numFmtId="0" fontId="21" fillId="9" borderId="57" xfId="0" applyFont="1" applyFill="1" applyBorder="1" applyAlignment="1">
      <alignment horizontal="center" vertical="center"/>
    </xf>
    <xf numFmtId="0" fontId="21" fillId="9" borderId="58" xfId="0" applyFont="1" applyFill="1" applyBorder="1" applyAlignment="1">
      <alignment horizontal="center" vertical="center"/>
    </xf>
    <xf numFmtId="0" fontId="21" fillId="9" borderId="33" xfId="0" applyFont="1" applyFill="1" applyBorder="1" applyAlignment="1">
      <alignment horizontal="center" vertical="center"/>
    </xf>
    <xf numFmtId="164" fontId="48" fillId="2" borderId="59" xfId="0" applyNumberFormat="1" applyFont="1" applyFill="1" applyBorder="1" applyAlignment="1">
      <alignment vertical="center"/>
    </xf>
    <xf numFmtId="164" fontId="48" fillId="0" borderId="60" xfId="0" applyNumberFormat="1" applyFont="1" applyBorder="1" applyAlignment="1">
      <alignment vertical="center"/>
    </xf>
    <xf numFmtId="164" fontId="48" fillId="2" borderId="60" xfId="0" applyNumberFormat="1" applyFont="1" applyFill="1" applyBorder="1" applyAlignment="1">
      <alignment vertical="center"/>
    </xf>
    <xf numFmtId="164" fontId="48" fillId="0" borderId="61" xfId="0" applyNumberFormat="1" applyFont="1" applyBorder="1" applyAlignment="1">
      <alignment vertical="center"/>
    </xf>
    <xf numFmtId="164" fontId="21" fillId="2" borderId="41" xfId="0" applyNumberFormat="1" applyFont="1" applyFill="1" applyBorder="1" applyAlignment="1">
      <alignment horizontal="left" vertical="center" wrapText="1"/>
    </xf>
    <xf numFmtId="164" fontId="21" fillId="0" borderId="42" xfId="0" applyNumberFormat="1" applyFont="1" applyBorder="1" applyAlignment="1">
      <alignment horizontal="left" vertical="center" wrapText="1"/>
    </xf>
    <xf numFmtId="164" fontId="21" fillId="2" borderId="42" xfId="0" applyNumberFormat="1" applyFont="1" applyFill="1" applyBorder="1" applyAlignment="1">
      <alignment horizontal="left" vertical="center" wrapText="1"/>
    </xf>
    <xf numFmtId="164" fontId="21" fillId="0" borderId="43" xfId="0" applyNumberFormat="1" applyFont="1" applyBorder="1" applyAlignment="1">
      <alignment horizontal="left" vertical="center" wrapText="1"/>
    </xf>
    <xf numFmtId="0" fontId="20" fillId="0" borderId="1" xfId="0" applyFont="1" applyBorder="1" applyAlignment="1">
      <alignment horizontal="center" vertical="center"/>
    </xf>
    <xf numFmtId="0" fontId="45" fillId="0" borderId="1" xfId="0" applyFont="1" applyBorder="1" applyAlignment="1">
      <alignment horizontal="center" vertical="center"/>
    </xf>
    <xf numFmtId="0" fontId="33" fillId="0" borderId="1" xfId="0" applyFont="1" applyBorder="1" applyAlignment="1">
      <alignment horizontal="center" vertical="center" wrapText="1"/>
    </xf>
    <xf numFmtId="0" fontId="31" fillId="7" borderId="1" xfId="0" applyFont="1" applyFill="1" applyBorder="1" applyAlignment="1">
      <alignment horizontal="left"/>
    </xf>
    <xf numFmtId="0" fontId="24" fillId="4" borderId="1" xfId="0" applyFont="1" applyFill="1" applyBorder="1" applyAlignment="1">
      <alignment horizontal="left" wrapText="1"/>
    </xf>
    <xf numFmtId="0" fontId="24" fillId="4" borderId="1" xfId="0" applyFont="1" applyFill="1" applyBorder="1" applyAlignment="1">
      <alignment horizontal="left" vertical="top" wrapText="1"/>
    </xf>
    <xf numFmtId="0" fontId="34" fillId="0" borderId="1" xfId="0" applyFont="1" applyBorder="1" applyAlignment="1">
      <alignment horizontal="center" vertical="center"/>
    </xf>
    <xf numFmtId="0" fontId="12" fillId="4" borderId="1" xfId="0" applyFont="1" applyFill="1" applyBorder="1" applyAlignment="1">
      <alignment horizontal="right" vertical="center"/>
    </xf>
    <xf numFmtId="0" fontId="32" fillId="3" borderId="1" xfId="0" applyFont="1" applyFill="1" applyBorder="1" applyAlignment="1">
      <alignment horizontal="right" vertical="center"/>
    </xf>
    <xf numFmtId="0" fontId="33" fillId="0" borderId="1" xfId="0" applyFont="1" applyBorder="1" applyAlignment="1">
      <alignment horizontal="center" vertical="center"/>
    </xf>
    <xf numFmtId="164" fontId="32" fillId="3" borderId="1" xfId="0" applyNumberFormat="1" applyFont="1" applyFill="1" applyBorder="1" applyAlignment="1">
      <alignment horizontal="right"/>
    </xf>
    <xf numFmtId="0" fontId="23" fillId="0" borderId="1" xfId="0" applyFont="1" applyFill="1" applyBorder="1" applyAlignment="1">
      <alignment horizontal="center"/>
    </xf>
    <xf numFmtId="0" fontId="23" fillId="0" borderId="1" xfId="0" applyFont="1" applyBorder="1" applyAlignment="1">
      <alignment horizontal="center" vertical="top"/>
    </xf>
    <xf numFmtId="0" fontId="23" fillId="0" borderId="1" xfId="0" applyFont="1" applyBorder="1" applyAlignment="1">
      <alignment horizontal="left" vertical="center"/>
    </xf>
    <xf numFmtId="0" fontId="19" fillId="0" borderId="1" xfId="0" applyFont="1" applyBorder="1" applyAlignment="1">
      <alignment horizontal="center" vertical="top"/>
    </xf>
    <xf numFmtId="0" fontId="19" fillId="0" borderId="1" xfId="0" applyFont="1" applyFill="1" applyBorder="1" applyAlignment="1">
      <alignment horizontal="center"/>
    </xf>
    <xf numFmtId="0" fontId="24" fillId="0" borderId="1" xfId="0" applyFont="1" applyFill="1" applyBorder="1" applyAlignment="1">
      <alignment horizontal="center"/>
    </xf>
    <xf numFmtId="0" fontId="24" fillId="0" borderId="1" xfId="0" applyFont="1" applyFill="1" applyBorder="1" applyAlignment="1">
      <alignment horizontal="center" vertical="top" wrapText="1"/>
    </xf>
    <xf numFmtId="0" fontId="48" fillId="0" borderId="1" xfId="0" applyFont="1" applyBorder="1" applyAlignment="1">
      <alignment horizontal="left"/>
    </xf>
    <xf numFmtId="0" fontId="6" fillId="0" borderId="1" xfId="0" applyFont="1" applyBorder="1" applyAlignment="1">
      <alignment horizontal="left"/>
    </xf>
    <xf numFmtId="49" fontId="6" fillId="0" borderId="1" xfId="0" applyNumberFormat="1" applyFont="1" applyBorder="1" applyAlignment="1">
      <alignment horizontal="left" wrapText="1"/>
    </xf>
    <xf numFmtId="49" fontId="6" fillId="0" borderId="1" xfId="0" applyNumberFormat="1" applyFont="1" applyBorder="1" applyAlignment="1">
      <alignment horizontal="left"/>
    </xf>
    <xf numFmtId="0" fontId="36" fillId="7" borderId="1" xfId="0" applyFont="1" applyFill="1" applyBorder="1" applyAlignment="1">
      <alignment horizontal="left"/>
    </xf>
    <xf numFmtId="0" fontId="23" fillId="4" borderId="1" xfId="0" applyFont="1" applyFill="1" applyBorder="1" applyAlignment="1">
      <alignment horizontal="center"/>
    </xf>
    <xf numFmtId="0" fontId="28" fillId="0" borderId="1" xfId="0" applyFont="1" applyBorder="1" applyAlignment="1">
      <alignment horizontal="left" vertical="center" wrapText="1"/>
    </xf>
    <xf numFmtId="0" fontId="19" fillId="4" borderId="1" xfId="0" applyFont="1" applyFill="1" applyBorder="1" applyAlignment="1">
      <alignment horizontal="left"/>
    </xf>
    <xf numFmtId="0" fontId="28" fillId="2"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2" fillId="3" borderId="1" xfId="0" applyFont="1" applyFill="1" applyBorder="1" applyAlignment="1">
      <alignment horizontal="right" vertical="center"/>
    </xf>
    <xf numFmtId="0" fontId="24" fillId="5" borderId="1" xfId="0" applyFont="1" applyFill="1" applyBorder="1" applyAlignment="1">
      <alignment horizontal="left" vertical="top" wrapText="1"/>
    </xf>
    <xf numFmtId="0" fontId="41" fillId="0" borderId="1" xfId="0" applyFont="1" applyBorder="1" applyAlignment="1">
      <alignment horizontal="center" vertical="center"/>
    </xf>
    <xf numFmtId="15" fontId="6" fillId="0" borderId="1" xfId="0" applyNumberFormat="1" applyFont="1" applyBorder="1" applyAlignment="1">
      <alignment horizontal="left"/>
    </xf>
    <xf numFmtId="0" fontId="38" fillId="5"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9" fillId="8" borderId="1" xfId="0" applyFont="1" applyFill="1" applyBorder="1" applyAlignment="1">
      <alignment horizontal="left" vertical="center"/>
    </xf>
    <xf numFmtId="0" fontId="40" fillId="8" borderId="1" xfId="0" applyFont="1" applyFill="1" applyBorder="1" applyAlignment="1">
      <alignment horizontal="center" vertical="center" textRotation="255"/>
    </xf>
    <xf numFmtId="0" fontId="24" fillId="8" borderId="1" xfId="0" applyFont="1" applyFill="1" applyBorder="1" applyAlignment="1">
      <alignment horizontal="left" vertical="center"/>
    </xf>
    <xf numFmtId="164" fontId="42" fillId="10" borderId="1" xfId="0" applyNumberFormat="1" applyFont="1" applyFill="1" applyBorder="1" applyAlignment="1">
      <alignment horizontal="center" vertical="center"/>
    </xf>
    <xf numFmtId="164" fontId="43" fillId="5" borderId="1" xfId="0" applyNumberFormat="1" applyFont="1" applyFill="1" applyBorder="1" applyAlignment="1">
      <alignment horizontal="center" vertical="center"/>
    </xf>
    <xf numFmtId="0" fontId="5" fillId="0" borderId="1" xfId="0" applyFont="1" applyBorder="1" applyAlignment="1">
      <alignment horizontal="left"/>
    </xf>
    <xf numFmtId="0" fontId="7" fillId="0" borderId="1" xfId="1" applyFont="1" applyBorder="1" applyAlignment="1" applyProtection="1">
      <alignment horizontal="left" wrapText="1"/>
    </xf>
    <xf numFmtId="0" fontId="6" fillId="0" borderId="1" xfId="0" applyFont="1" applyBorder="1" applyAlignment="1">
      <alignment horizontal="left" wrapText="1"/>
    </xf>
    <xf numFmtId="0" fontId="19" fillId="0" borderId="1" xfId="0" applyFont="1" applyBorder="1" applyAlignment="1">
      <alignment horizontal="center"/>
    </xf>
    <xf numFmtId="0" fontId="25" fillId="6" borderId="1" xfId="0" applyFont="1" applyFill="1" applyBorder="1" applyAlignment="1">
      <alignment horizontal="center" vertical="center"/>
    </xf>
    <xf numFmtId="0" fontId="19" fillId="0" borderId="1" xfId="0" applyFont="1" applyFill="1" applyBorder="1" applyAlignment="1">
      <alignment horizontal="center" vertical="center"/>
    </xf>
    <xf numFmtId="164"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top"/>
    </xf>
    <xf numFmtId="0" fontId="22" fillId="0" borderId="1" xfId="0" applyFont="1" applyFill="1" applyBorder="1" applyAlignment="1">
      <alignment horizontal="center" vertical="center"/>
    </xf>
    <xf numFmtId="0" fontId="19" fillId="0" borderId="1" xfId="0" applyFont="1" applyBorder="1" applyAlignment="1">
      <alignment horizontal="center" vertical="center"/>
    </xf>
    <xf numFmtId="0" fontId="8" fillId="8" borderId="1" xfId="0" applyFont="1" applyFill="1" applyBorder="1" applyAlignment="1">
      <alignment horizontal="left" vertical="center"/>
    </xf>
    <xf numFmtId="0" fontId="22" fillId="3" borderId="1" xfId="0" applyFont="1" applyFill="1" applyBorder="1" applyAlignment="1">
      <alignment horizontal="right" vertical="center"/>
    </xf>
    <xf numFmtId="0" fontId="35" fillId="10" borderId="1" xfId="0" applyFont="1" applyFill="1" applyBorder="1" applyAlignment="1">
      <alignment horizontal="left" vertical="center"/>
    </xf>
    <xf numFmtId="0" fontId="37" fillId="5" borderId="1" xfId="0" applyFont="1" applyFill="1" applyBorder="1" applyAlignment="1">
      <alignment horizontal="center" vertical="center"/>
    </xf>
    <xf numFmtId="0" fontId="21" fillId="5" borderId="1" xfId="0" applyFont="1" applyFill="1" applyBorder="1" applyAlignment="1">
      <alignment horizontal="center" vertical="center"/>
    </xf>
    <xf numFmtId="0" fontId="29" fillId="9" borderId="1" xfId="0" applyFont="1" applyFill="1" applyBorder="1" applyAlignment="1">
      <alignment horizontal="center" vertical="center"/>
    </xf>
    <xf numFmtId="0" fontId="44" fillId="8" borderId="1" xfId="0" applyFont="1" applyFill="1" applyBorder="1" applyAlignment="1">
      <alignment horizontal="left" vertical="center" wrapText="1" indent="1"/>
    </xf>
    <xf numFmtId="0" fontId="24" fillId="8" borderId="1" xfId="0" applyFont="1" applyFill="1" applyBorder="1" applyAlignment="1">
      <alignment horizontal="center" vertical="center"/>
    </xf>
    <xf numFmtId="0" fontId="52" fillId="10" borderId="14" xfId="0" applyFont="1" applyFill="1" applyBorder="1" applyAlignment="1">
      <alignment horizontal="center" vertical="center"/>
    </xf>
    <xf numFmtId="0" fontId="52" fillId="10" borderId="16" xfId="0" applyFont="1" applyFill="1" applyBorder="1" applyAlignment="1">
      <alignment horizontal="center" vertical="center"/>
    </xf>
    <xf numFmtId="0" fontId="52" fillId="10" borderId="17" xfId="0" applyFont="1" applyFill="1" applyBorder="1" applyAlignment="1">
      <alignment horizontal="center" vertical="center"/>
    </xf>
    <xf numFmtId="0" fontId="9" fillId="10" borderId="23" xfId="0" applyFont="1" applyFill="1" applyBorder="1" applyAlignment="1">
      <alignment horizontal="center" vertical="center"/>
    </xf>
    <xf numFmtId="0" fontId="9" fillId="10" borderId="24" xfId="0" applyFont="1" applyFill="1" applyBorder="1" applyAlignment="1">
      <alignment horizontal="center" vertical="center"/>
    </xf>
    <xf numFmtId="0" fontId="9" fillId="10" borderId="25" xfId="0" applyFont="1" applyFill="1" applyBorder="1" applyAlignment="1">
      <alignment horizontal="center" vertical="center"/>
    </xf>
    <xf numFmtId="0" fontId="54" fillId="12" borderId="34" xfId="0" applyFont="1" applyFill="1" applyBorder="1" applyAlignment="1">
      <alignment horizontal="left" vertical="center" wrapText="1"/>
    </xf>
    <xf numFmtId="0" fontId="54" fillId="12" borderId="24" xfId="0" applyFont="1" applyFill="1" applyBorder="1" applyAlignment="1">
      <alignment horizontal="left" vertical="center" wrapText="1"/>
    </xf>
    <xf numFmtId="0" fontId="54" fillId="12" borderId="29" xfId="0" applyFont="1" applyFill="1" applyBorder="1" applyAlignment="1">
      <alignment horizontal="left" vertical="center" wrapText="1"/>
    </xf>
    <xf numFmtId="0" fontId="48" fillId="9" borderId="36" xfId="0" applyFont="1" applyFill="1" applyBorder="1" applyAlignment="1">
      <alignment horizontal="right" vertical="center"/>
    </xf>
    <xf numFmtId="0" fontId="48" fillId="9" borderId="37" xfId="0" applyFont="1" applyFill="1" applyBorder="1" applyAlignment="1">
      <alignment horizontal="right" vertical="center"/>
    </xf>
    <xf numFmtId="0" fontId="48" fillId="9" borderId="38" xfId="0" applyFont="1" applyFill="1" applyBorder="1" applyAlignment="1">
      <alignment horizontal="right" vertical="center"/>
    </xf>
    <xf numFmtId="0" fontId="19" fillId="9" borderId="26" xfId="0" applyFont="1" applyFill="1" applyBorder="1" applyAlignment="1">
      <alignment horizontal="center" vertical="center"/>
    </xf>
    <xf numFmtId="0" fontId="21" fillId="9" borderId="36" xfId="0" applyFont="1" applyFill="1" applyBorder="1" applyAlignment="1">
      <alignment horizontal="right" vertical="center"/>
    </xf>
    <xf numFmtId="0" fontId="21" fillId="9" borderId="37" xfId="0" applyFont="1" applyFill="1" applyBorder="1" applyAlignment="1">
      <alignment horizontal="right" vertical="center"/>
    </xf>
    <xf numFmtId="0" fontId="21" fillId="9" borderId="38" xfId="0" applyFont="1" applyFill="1" applyBorder="1" applyAlignment="1">
      <alignment horizontal="right" vertical="center"/>
    </xf>
    <xf numFmtId="164" fontId="21" fillId="9" borderId="36" xfId="0" applyNumberFormat="1" applyFont="1" applyFill="1" applyBorder="1" applyAlignment="1">
      <alignment horizontal="right" vertical="center"/>
    </xf>
    <xf numFmtId="164" fontId="21" fillId="9" borderId="38" xfId="0" applyNumberFormat="1" applyFont="1" applyFill="1" applyBorder="1" applyAlignment="1">
      <alignment horizontal="right" vertical="center"/>
    </xf>
    <xf numFmtId="0" fontId="23" fillId="9" borderId="26" xfId="0" applyFont="1" applyFill="1" applyBorder="1" applyAlignment="1">
      <alignment horizontal="center" vertical="center"/>
    </xf>
    <xf numFmtId="0" fontId="68" fillId="12" borderId="52" xfId="0" applyFont="1" applyFill="1" applyBorder="1" applyAlignment="1">
      <alignment horizontal="center" vertical="center"/>
    </xf>
    <xf numFmtId="0" fontId="68" fillId="12" borderId="53" xfId="0" applyFont="1" applyFill="1" applyBorder="1" applyAlignment="1">
      <alignment horizontal="center" vertical="center"/>
    </xf>
    <xf numFmtId="0" fontId="68" fillId="12" borderId="45" xfId="0" applyFont="1" applyFill="1" applyBorder="1" applyAlignment="1">
      <alignment horizontal="center" vertical="center"/>
    </xf>
    <xf numFmtId="0" fontId="54" fillId="12" borderId="9" xfId="0" applyFont="1" applyFill="1" applyBorder="1" applyAlignment="1">
      <alignment horizontal="left" vertical="center" wrapText="1"/>
    </xf>
    <xf numFmtId="0" fontId="54" fillId="12" borderId="13" xfId="0" applyFont="1" applyFill="1" applyBorder="1" applyAlignment="1">
      <alignment horizontal="left" vertical="center" wrapText="1"/>
    </xf>
    <xf numFmtId="0" fontId="54" fillId="12" borderId="7" xfId="0" applyFont="1" applyFill="1" applyBorder="1" applyAlignment="1">
      <alignment horizontal="left" vertical="center" wrapText="1"/>
    </xf>
    <xf numFmtId="0" fontId="54" fillId="12" borderId="3" xfId="0" applyFont="1" applyFill="1" applyBorder="1" applyAlignment="1">
      <alignment horizontal="left" vertical="center" wrapText="1"/>
    </xf>
    <xf numFmtId="0" fontId="54" fillId="12" borderId="1" xfId="0" applyFont="1" applyFill="1" applyBorder="1" applyAlignment="1">
      <alignment horizontal="left" vertical="center" wrapText="1"/>
    </xf>
    <xf numFmtId="0" fontId="54" fillId="12" borderId="2" xfId="0" applyFont="1" applyFill="1" applyBorder="1" applyAlignment="1">
      <alignment horizontal="left" vertical="center" wrapText="1"/>
    </xf>
    <xf numFmtId="0" fontId="54" fillId="13" borderId="9" xfId="0" applyFont="1" applyFill="1" applyBorder="1" applyAlignment="1">
      <alignment horizontal="left" vertical="center" wrapText="1"/>
    </xf>
    <xf numFmtId="0" fontId="54" fillId="13" borderId="13" xfId="0" applyFont="1" applyFill="1" applyBorder="1" applyAlignment="1">
      <alignment horizontal="left" vertical="center" wrapText="1"/>
    </xf>
    <xf numFmtId="0" fontId="54" fillId="13" borderId="7" xfId="0" applyFont="1" applyFill="1" applyBorder="1" applyAlignment="1">
      <alignment horizontal="left" vertical="center" wrapText="1"/>
    </xf>
    <xf numFmtId="0" fontId="54" fillId="13" borderId="3" xfId="0" applyFont="1" applyFill="1" applyBorder="1" applyAlignment="1">
      <alignment horizontal="left" vertical="center" wrapText="1"/>
    </xf>
    <xf numFmtId="0" fontId="54" fillId="13" borderId="1" xfId="0" applyFont="1" applyFill="1" applyBorder="1" applyAlignment="1">
      <alignment horizontal="left" vertical="center" wrapText="1"/>
    </xf>
    <xf numFmtId="0" fontId="54" fillId="13" borderId="2" xfId="0" applyFont="1" applyFill="1" applyBorder="1" applyAlignment="1">
      <alignment horizontal="left" vertical="center" wrapText="1"/>
    </xf>
    <xf numFmtId="0" fontId="54" fillId="13" borderId="34" xfId="0" applyFont="1" applyFill="1" applyBorder="1" applyAlignment="1">
      <alignment horizontal="left" vertical="center" wrapText="1"/>
    </xf>
    <xf numFmtId="0" fontId="54" fillId="13" borderId="24" xfId="0" applyFont="1" applyFill="1" applyBorder="1" applyAlignment="1">
      <alignment horizontal="left" vertical="center" wrapText="1"/>
    </xf>
    <xf numFmtId="0" fontId="54" fillId="13" borderId="29" xfId="0" applyFont="1" applyFill="1" applyBorder="1" applyAlignment="1">
      <alignment horizontal="left" vertical="center" wrapText="1"/>
    </xf>
    <xf numFmtId="0" fontId="24" fillId="9" borderId="26" xfId="0" applyFont="1" applyFill="1" applyBorder="1" applyAlignment="1">
      <alignment horizontal="center" vertical="center"/>
    </xf>
    <xf numFmtId="0" fontId="54" fillId="2" borderId="3" xfId="0" applyFont="1" applyFill="1" applyBorder="1" applyAlignment="1">
      <alignment horizontal="left" vertical="center" wrapText="1"/>
    </xf>
    <xf numFmtId="0" fontId="54" fillId="2" borderId="1"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54" fillId="2" borderId="34" xfId="0" applyFont="1" applyFill="1" applyBorder="1" applyAlignment="1">
      <alignment horizontal="left" vertical="center" wrapText="1"/>
    </xf>
    <xf numFmtId="0" fontId="54" fillId="2" borderId="24" xfId="0" applyFont="1" applyFill="1" applyBorder="1" applyAlignment="1">
      <alignment horizontal="left" vertical="center" wrapText="1"/>
    </xf>
    <xf numFmtId="0" fontId="54" fillId="2" borderId="29" xfId="0" applyFont="1" applyFill="1" applyBorder="1" applyAlignment="1">
      <alignment horizontal="left" vertical="center" wrapText="1"/>
    </xf>
    <xf numFmtId="0" fontId="68" fillId="13" borderId="52" xfId="0" applyFont="1" applyFill="1" applyBorder="1" applyAlignment="1">
      <alignment horizontal="center" vertical="center"/>
    </xf>
    <xf numFmtId="0" fontId="68" fillId="13" borderId="53" xfId="0" applyFont="1" applyFill="1" applyBorder="1" applyAlignment="1">
      <alignment horizontal="center" vertical="center"/>
    </xf>
    <xf numFmtId="0" fontId="68" fillId="13" borderId="45" xfId="0" applyFont="1" applyFill="1" applyBorder="1" applyAlignment="1">
      <alignment horizontal="center" vertical="center"/>
    </xf>
    <xf numFmtId="0" fontId="54" fillId="3" borderId="23" xfId="0" applyFont="1" applyFill="1" applyBorder="1" applyAlignment="1">
      <alignment horizontal="left" vertical="center" wrapText="1"/>
    </xf>
    <xf numFmtId="0" fontId="54" fillId="3" borderId="24" xfId="0" applyFont="1" applyFill="1" applyBorder="1" applyAlignment="1">
      <alignment horizontal="left" vertical="center" wrapText="1"/>
    </xf>
    <xf numFmtId="0" fontId="54" fillId="3" borderId="25" xfId="0" applyFont="1" applyFill="1" applyBorder="1" applyAlignment="1">
      <alignment horizontal="left" vertical="center" wrapText="1"/>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45" xfId="0" applyFont="1" applyFill="1" applyBorder="1" applyAlignment="1">
      <alignment horizontal="center" vertical="center"/>
    </xf>
    <xf numFmtId="0" fontId="54" fillId="2" borderId="9" xfId="0" applyFont="1" applyFill="1" applyBorder="1" applyAlignment="1">
      <alignment horizontal="left" vertical="center" wrapText="1"/>
    </xf>
    <xf numFmtId="0" fontId="54" fillId="2" borderId="13" xfId="0" applyFont="1" applyFill="1" applyBorder="1" applyAlignment="1">
      <alignment horizontal="left" vertical="center" wrapText="1"/>
    </xf>
    <xf numFmtId="0" fontId="54" fillId="2" borderId="7" xfId="0" applyFont="1" applyFill="1" applyBorder="1" applyAlignment="1">
      <alignment horizontal="left" vertical="center" wrapText="1"/>
    </xf>
    <xf numFmtId="0" fontId="59" fillId="2" borderId="19" xfId="0" applyFont="1" applyFill="1" applyBorder="1" applyAlignment="1">
      <alignment horizontal="left" vertical="center" wrapText="1"/>
    </xf>
    <xf numFmtId="0" fontId="59" fillId="2" borderId="1" xfId="0" applyFont="1" applyFill="1" applyBorder="1" applyAlignment="1">
      <alignment horizontal="left" vertical="center" wrapText="1"/>
    </xf>
    <xf numFmtId="0" fontId="59" fillId="2" borderId="18" xfId="0" applyFont="1" applyFill="1" applyBorder="1" applyAlignment="1">
      <alignment horizontal="left" vertical="center" wrapText="1"/>
    </xf>
    <xf numFmtId="0" fontId="59" fillId="0" borderId="19" xfId="0" applyFont="1" applyBorder="1" applyAlignment="1">
      <alignment horizontal="left" vertical="center" wrapText="1"/>
    </xf>
    <xf numFmtId="0" fontId="59" fillId="0" borderId="1" xfId="0" applyFont="1" applyBorder="1" applyAlignment="1">
      <alignment horizontal="left" vertical="center" wrapText="1"/>
    </xf>
    <xf numFmtId="0" fontId="59" fillId="0" borderId="18" xfId="0" applyFont="1" applyBorder="1" applyAlignment="1">
      <alignment horizontal="left"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0" fontId="68" fillId="3" borderId="52" xfId="0" applyFont="1" applyFill="1" applyBorder="1" applyAlignment="1">
      <alignment horizontal="center" vertical="center"/>
    </xf>
    <xf numFmtId="0" fontId="68" fillId="3" borderId="53" xfId="0" applyFont="1" applyFill="1" applyBorder="1" applyAlignment="1">
      <alignment horizontal="center" vertical="center"/>
    </xf>
    <xf numFmtId="0" fontId="68" fillId="3" borderId="45" xfId="0" applyFont="1" applyFill="1" applyBorder="1" applyAlignment="1">
      <alignment horizontal="center" vertical="center"/>
    </xf>
    <xf numFmtId="0" fontId="54" fillId="3" borderId="14" xfId="0" applyFont="1" applyFill="1" applyBorder="1" applyAlignment="1">
      <alignment horizontal="left" vertical="center" wrapText="1"/>
    </xf>
    <xf numFmtId="0" fontId="54" fillId="3" borderId="16" xfId="0" applyFont="1" applyFill="1" applyBorder="1" applyAlignment="1">
      <alignment horizontal="left" vertical="center" wrapText="1"/>
    </xf>
    <xf numFmtId="0" fontId="54" fillId="3" borderId="17" xfId="0" applyFont="1" applyFill="1" applyBorder="1" applyAlignment="1">
      <alignment horizontal="left" vertical="center" wrapText="1"/>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9" xfId="0" applyFont="1" applyFill="1" applyBorder="1" applyAlignment="1">
      <alignment horizontal="center" vertical="center"/>
    </xf>
    <xf numFmtId="0" fontId="59" fillId="2" borderId="14" xfId="0" applyFont="1" applyFill="1" applyBorder="1" applyAlignment="1">
      <alignment horizontal="left" vertical="center" wrapText="1"/>
    </xf>
    <xf numFmtId="0" fontId="59" fillId="2" borderId="16" xfId="0" applyFont="1" applyFill="1" applyBorder="1" applyAlignment="1">
      <alignment horizontal="left" vertical="center" wrapText="1"/>
    </xf>
    <xf numFmtId="0" fontId="59" fillId="2" borderId="17" xfId="0" applyFont="1" applyFill="1" applyBorder="1" applyAlignment="1">
      <alignment horizontal="left" vertical="center" wrapText="1"/>
    </xf>
    <xf numFmtId="0" fontId="60" fillId="9" borderId="27" xfId="0" applyFont="1" applyFill="1" applyBorder="1" applyAlignment="1">
      <alignment horizontal="center" vertical="top"/>
    </xf>
    <xf numFmtId="0" fontId="60" fillId="9" borderId="0" xfId="0" applyFont="1" applyFill="1" applyBorder="1" applyAlignment="1">
      <alignment horizontal="center" vertical="top"/>
    </xf>
    <xf numFmtId="0" fontId="60" fillId="9" borderId="5" xfId="0" applyFont="1" applyFill="1" applyBorder="1" applyAlignment="1">
      <alignment horizontal="center" vertical="top"/>
    </xf>
    <xf numFmtId="0" fontId="60" fillId="9" borderId="54" xfId="0" applyFont="1" applyFill="1" applyBorder="1" applyAlignment="1">
      <alignment horizontal="center" vertical="top"/>
    </xf>
    <xf numFmtId="0" fontId="25" fillId="10" borderId="52" xfId="0" applyFont="1" applyFill="1" applyBorder="1" applyAlignment="1">
      <alignment horizontal="right" vertical="center"/>
    </xf>
    <xf numFmtId="0" fontId="25" fillId="10" borderId="53" xfId="0" applyFont="1" applyFill="1" applyBorder="1" applyAlignment="1">
      <alignment horizontal="right" vertical="center"/>
    </xf>
    <xf numFmtId="0" fontId="25" fillId="10" borderId="45" xfId="0" applyFont="1" applyFill="1" applyBorder="1" applyAlignment="1">
      <alignment horizontal="right" vertical="center"/>
    </xf>
    <xf numFmtId="164" fontId="61" fillId="9" borderId="52" xfId="0" applyNumberFormat="1" applyFont="1" applyFill="1" applyBorder="1" applyAlignment="1">
      <alignment horizontal="right"/>
    </xf>
    <xf numFmtId="164" fontId="61" fillId="9" borderId="45" xfId="0" applyNumberFormat="1" applyFont="1" applyFill="1" applyBorder="1" applyAlignment="1">
      <alignment horizontal="right"/>
    </xf>
    <xf numFmtId="0" fontId="19" fillId="0" borderId="30" xfId="0" applyFont="1" applyBorder="1" applyAlignment="1">
      <alignment horizontal="center" vertical="top"/>
    </xf>
    <xf numFmtId="0" fontId="19" fillId="0" borderId="31" xfId="0" applyFont="1" applyBorder="1" applyAlignment="1">
      <alignment horizontal="center" vertical="top"/>
    </xf>
    <xf numFmtId="0" fontId="19" fillId="0" borderId="32" xfId="0" applyFont="1" applyBorder="1" applyAlignment="1">
      <alignment horizontal="center" vertical="top"/>
    </xf>
    <xf numFmtId="0" fontId="19" fillId="0" borderId="10" xfId="0" applyFont="1" applyBorder="1" applyAlignment="1">
      <alignment horizontal="center" vertical="top"/>
    </xf>
    <xf numFmtId="0" fontId="19" fillId="0" borderId="0" xfId="0" applyFont="1" applyBorder="1" applyAlignment="1">
      <alignment horizontal="center" vertical="top"/>
    </xf>
    <xf numFmtId="0" fontId="19" fillId="0" borderId="11" xfId="0" applyFont="1" applyBorder="1" applyAlignment="1">
      <alignment horizontal="center" vertical="top"/>
    </xf>
    <xf numFmtId="0" fontId="23" fillId="9" borderId="10"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11" xfId="0" applyFont="1" applyFill="1" applyBorder="1" applyAlignment="1">
      <alignment horizontal="center" vertical="center"/>
    </xf>
    <xf numFmtId="0" fontId="53" fillId="12" borderId="23" xfId="0" applyFont="1" applyFill="1" applyBorder="1" applyAlignment="1">
      <alignment horizontal="left" vertical="center" wrapText="1"/>
    </xf>
    <xf numFmtId="0" fontId="53" fillId="12" borderId="24" xfId="0" applyFont="1" applyFill="1" applyBorder="1" applyAlignment="1">
      <alignment horizontal="left" vertical="center" wrapText="1"/>
    </xf>
    <xf numFmtId="0" fontId="53" fillId="12" borderId="25" xfId="0" applyFont="1" applyFill="1" applyBorder="1" applyAlignment="1">
      <alignment horizontal="left" vertical="center" wrapText="1"/>
    </xf>
    <xf numFmtId="0" fontId="24" fillId="9" borderId="47"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48" xfId="0" applyFont="1" applyFill="1" applyBorder="1" applyAlignment="1">
      <alignment horizontal="center" vertical="center" wrapText="1"/>
    </xf>
    <xf numFmtId="0" fontId="9" fillId="11" borderId="52" xfId="0" applyFont="1" applyFill="1" applyBorder="1" applyAlignment="1">
      <alignment horizontal="center" vertical="center"/>
    </xf>
    <xf numFmtId="0" fontId="9" fillId="11" borderId="53" xfId="0" applyFont="1" applyFill="1" applyBorder="1" applyAlignment="1">
      <alignment horizontal="center" vertical="center"/>
    </xf>
    <xf numFmtId="0" fontId="9" fillId="11" borderId="45" xfId="0" applyFont="1" applyFill="1" applyBorder="1" applyAlignment="1">
      <alignment horizontal="center" vertical="center"/>
    </xf>
    <xf numFmtId="0" fontId="53" fillId="11" borderId="52" xfId="0" applyFont="1" applyFill="1" applyBorder="1" applyAlignment="1">
      <alignment horizontal="left" vertical="center" wrapText="1"/>
    </xf>
    <xf numFmtId="0" fontId="53" fillId="11" borderId="53" xfId="0" applyFont="1" applyFill="1" applyBorder="1" applyAlignment="1">
      <alignment horizontal="left" vertical="center" wrapText="1"/>
    </xf>
    <xf numFmtId="0" fontId="53" fillId="11" borderId="45" xfId="0" applyFont="1" applyFill="1" applyBorder="1" applyAlignment="1">
      <alignment horizontal="left" vertical="center" wrapText="1"/>
    </xf>
    <xf numFmtId="0" fontId="19" fillId="11" borderId="27" xfId="0" applyFont="1" applyFill="1" applyBorder="1" applyAlignment="1">
      <alignment horizontal="center" vertical="top"/>
    </xf>
    <xf numFmtId="0" fontId="19" fillId="11" borderId="0" xfId="0" applyFont="1" applyFill="1" applyBorder="1" applyAlignment="1">
      <alignment horizontal="center" vertical="top"/>
    </xf>
    <xf numFmtId="0" fontId="19" fillId="11" borderId="8" xfId="0" applyFont="1" applyFill="1" applyBorder="1" applyAlignment="1">
      <alignment horizontal="center" vertical="top"/>
    </xf>
    <xf numFmtId="0" fontId="19" fillId="11" borderId="56" xfId="0" applyFont="1" applyFill="1" applyBorder="1" applyAlignment="1">
      <alignment horizontal="center" vertical="top"/>
    </xf>
    <xf numFmtId="0" fontId="12" fillId="10" borderId="52" xfId="0" applyFont="1" applyFill="1" applyBorder="1" applyAlignment="1">
      <alignment horizontal="right" vertical="center"/>
    </xf>
    <xf numFmtId="0" fontId="12" fillId="10" borderId="53" xfId="0" applyFont="1" applyFill="1" applyBorder="1" applyAlignment="1">
      <alignment horizontal="right" vertical="center"/>
    </xf>
    <xf numFmtId="0" fontId="12" fillId="10" borderId="45" xfId="0" applyFont="1" applyFill="1" applyBorder="1" applyAlignment="1">
      <alignment horizontal="right" vertical="center"/>
    </xf>
    <xf numFmtId="0" fontId="53" fillId="12" borderId="14" xfId="0" applyFont="1" applyFill="1" applyBorder="1" applyAlignment="1">
      <alignment horizontal="left" vertical="center" wrapText="1"/>
    </xf>
    <xf numFmtId="0" fontId="53" fillId="12" borderId="16" xfId="0" applyFont="1" applyFill="1" applyBorder="1" applyAlignment="1">
      <alignment horizontal="left" vertical="center" wrapText="1"/>
    </xf>
    <xf numFmtId="0" fontId="53" fillId="12" borderId="17" xfId="0" applyFont="1" applyFill="1" applyBorder="1" applyAlignment="1">
      <alignment horizontal="left" vertical="center" wrapText="1"/>
    </xf>
    <xf numFmtId="0" fontId="53" fillId="12" borderId="19" xfId="0" applyFont="1" applyFill="1" applyBorder="1" applyAlignment="1">
      <alignment horizontal="left" vertical="center" wrapText="1"/>
    </xf>
    <xf numFmtId="0" fontId="53" fillId="12" borderId="1" xfId="0" applyFont="1" applyFill="1" applyBorder="1" applyAlignment="1">
      <alignment horizontal="left" vertical="center" wrapText="1"/>
    </xf>
    <xf numFmtId="0" fontId="53" fillId="12" borderId="18" xfId="0" applyFont="1" applyFill="1" applyBorder="1" applyAlignment="1">
      <alignment horizontal="left" vertical="center" wrapText="1"/>
    </xf>
    <xf numFmtId="0" fontId="21" fillId="8" borderId="19" xfId="0" applyFont="1" applyFill="1" applyBorder="1" applyAlignment="1">
      <alignment horizontal="left" vertical="center"/>
    </xf>
    <xf numFmtId="0" fontId="21" fillId="8" borderId="1" xfId="0" applyFont="1" applyFill="1" applyBorder="1" applyAlignment="1">
      <alignment horizontal="left" vertical="center"/>
    </xf>
    <xf numFmtId="0" fontId="21" fillId="8" borderId="18" xfId="0" applyFont="1" applyFill="1" applyBorder="1" applyAlignment="1">
      <alignment horizontal="left" vertical="center"/>
    </xf>
    <xf numFmtId="0" fontId="21" fillId="8" borderId="23" xfId="0" applyFont="1" applyFill="1" applyBorder="1" applyAlignment="1">
      <alignment horizontal="left" vertical="center"/>
    </xf>
    <xf numFmtId="0" fontId="21" fillId="8" borderId="24" xfId="0" applyFont="1" applyFill="1" applyBorder="1" applyAlignment="1">
      <alignment horizontal="left" vertical="center"/>
    </xf>
    <xf numFmtId="0" fontId="21" fillId="8" borderId="25" xfId="0" applyFont="1" applyFill="1" applyBorder="1" applyAlignment="1">
      <alignment horizontal="left" vertical="center"/>
    </xf>
    <xf numFmtId="0" fontId="19" fillId="0" borderId="36"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9" fillId="12" borderId="52" xfId="0" applyFont="1" applyFill="1" applyBorder="1" applyAlignment="1">
      <alignment horizontal="center" vertical="center"/>
    </xf>
    <xf numFmtId="0" fontId="9" fillId="12" borderId="53" xfId="0" applyFont="1" applyFill="1" applyBorder="1" applyAlignment="1">
      <alignment horizontal="center" vertical="center"/>
    </xf>
    <xf numFmtId="0" fontId="9" fillId="12" borderId="45" xfId="0" applyFont="1" applyFill="1" applyBorder="1" applyAlignment="1">
      <alignment horizontal="center" vertical="center"/>
    </xf>
    <xf numFmtId="0" fontId="21" fillId="8" borderId="46" xfId="0" applyFont="1" applyFill="1" applyBorder="1" applyAlignment="1">
      <alignment horizontal="center" vertical="center"/>
    </xf>
    <xf numFmtId="0" fontId="21" fillId="8" borderId="26" xfId="0" applyFont="1" applyFill="1" applyBorder="1" applyAlignment="1">
      <alignment horizontal="center" vertical="center"/>
    </xf>
    <xf numFmtId="0" fontId="21" fillId="8" borderId="49" xfId="0" applyFont="1" applyFill="1" applyBorder="1" applyAlignment="1">
      <alignment horizontal="center" vertical="center"/>
    </xf>
    <xf numFmtId="0" fontId="21" fillId="8" borderId="14" xfId="0" applyFont="1" applyFill="1" applyBorder="1" applyAlignment="1">
      <alignment horizontal="left" vertical="center"/>
    </xf>
    <xf numFmtId="0" fontId="21" fillId="8" borderId="16" xfId="0" applyFont="1" applyFill="1" applyBorder="1" applyAlignment="1">
      <alignment horizontal="left" vertical="center"/>
    </xf>
    <xf numFmtId="0" fontId="21" fillId="8" borderId="17" xfId="0" applyFont="1" applyFill="1" applyBorder="1" applyAlignment="1">
      <alignment horizontal="left" vertical="center"/>
    </xf>
    <xf numFmtId="164" fontId="21" fillId="8" borderId="46" xfId="0" applyNumberFormat="1" applyFont="1" applyFill="1" applyBorder="1" applyAlignment="1">
      <alignment horizontal="center" vertical="center"/>
    </xf>
    <xf numFmtId="164" fontId="21" fillId="8" borderId="26" xfId="0" applyNumberFormat="1" applyFont="1" applyFill="1" applyBorder="1" applyAlignment="1">
      <alignment horizontal="center" vertical="center"/>
    </xf>
    <xf numFmtId="164" fontId="21" fillId="8" borderId="49" xfId="0" applyNumberFormat="1" applyFont="1" applyFill="1" applyBorder="1" applyAlignment="1">
      <alignment horizontal="center" vertical="center"/>
    </xf>
    <xf numFmtId="0" fontId="54" fillId="8" borderId="19" xfId="0" applyFont="1" applyFill="1" applyBorder="1" applyAlignment="1">
      <alignment horizontal="left" vertical="center"/>
    </xf>
    <xf numFmtId="0" fontId="54" fillId="8" borderId="1" xfId="0" applyFont="1" applyFill="1" applyBorder="1" applyAlignment="1">
      <alignment horizontal="left" vertical="center"/>
    </xf>
    <xf numFmtId="0" fontId="54" fillId="8" borderId="18" xfId="0" applyFont="1" applyFill="1" applyBorder="1" applyAlignment="1">
      <alignment horizontal="left" vertical="center"/>
    </xf>
    <xf numFmtId="0" fontId="54" fillId="8" borderId="23" xfId="0" applyFont="1" applyFill="1" applyBorder="1" applyAlignment="1">
      <alignment horizontal="left" vertical="center"/>
    </xf>
    <xf numFmtId="0" fontId="54" fillId="8" borderId="24" xfId="0" applyFont="1" applyFill="1" applyBorder="1" applyAlignment="1">
      <alignment horizontal="left" vertical="center"/>
    </xf>
    <xf numFmtId="0" fontId="54" fillId="8" borderId="25" xfId="0" applyFont="1" applyFill="1" applyBorder="1" applyAlignment="1">
      <alignment horizontal="left" vertical="center"/>
    </xf>
    <xf numFmtId="0" fontId="21" fillId="8" borderId="36" xfId="0" applyFont="1" applyFill="1" applyBorder="1" applyAlignment="1">
      <alignment horizontal="center" vertical="center"/>
    </xf>
    <xf numFmtId="0" fontId="21" fillId="8" borderId="37" xfId="0" applyFont="1" applyFill="1" applyBorder="1" applyAlignment="1">
      <alignment horizontal="center" vertical="center"/>
    </xf>
    <xf numFmtId="0" fontId="21" fillId="8" borderId="38" xfId="0" applyFont="1" applyFill="1" applyBorder="1" applyAlignment="1">
      <alignment horizontal="center" vertical="center"/>
    </xf>
    <xf numFmtId="0" fontId="54" fillId="6" borderId="3" xfId="0" applyFont="1" applyFill="1" applyBorder="1" applyAlignment="1">
      <alignment horizontal="left" vertical="center"/>
    </xf>
    <xf numFmtId="0" fontId="54" fillId="6" borderId="1" xfId="0" applyFont="1" applyFill="1" applyBorder="1" applyAlignment="1">
      <alignment horizontal="left" vertical="center"/>
    </xf>
    <xf numFmtId="0" fontId="54" fillId="6" borderId="2" xfId="0" applyFont="1" applyFill="1" applyBorder="1" applyAlignment="1">
      <alignment horizontal="left" vertical="center"/>
    </xf>
    <xf numFmtId="0" fontId="54" fillId="6" borderId="6" xfId="0" applyFont="1" applyFill="1" applyBorder="1" applyAlignment="1">
      <alignment horizontal="left" vertical="center"/>
    </xf>
    <xf numFmtId="0" fontId="54" fillId="6" borderId="12" xfId="0" applyFont="1" applyFill="1" applyBorder="1" applyAlignment="1">
      <alignment horizontal="left" vertical="center"/>
    </xf>
    <xf numFmtId="0" fontId="54" fillId="6" borderId="4" xfId="0" applyFont="1" applyFill="1" applyBorder="1" applyAlignment="1">
      <alignment horizontal="left" vertical="center"/>
    </xf>
    <xf numFmtId="0" fontId="67" fillId="9" borderId="36" xfId="0" applyFont="1" applyFill="1" applyBorder="1" applyAlignment="1">
      <alignment horizontal="right" vertical="center"/>
    </xf>
    <xf numFmtId="0" fontId="67" fillId="9" borderId="37" xfId="0" applyFont="1" applyFill="1" applyBorder="1" applyAlignment="1">
      <alignment horizontal="right" vertical="center"/>
    </xf>
    <xf numFmtId="0" fontId="67" fillId="9" borderId="38" xfId="0" applyFont="1" applyFill="1" applyBorder="1" applyAlignment="1">
      <alignment horizontal="right" vertical="center"/>
    </xf>
    <xf numFmtId="0" fontId="9" fillId="8" borderId="36" xfId="0" applyFont="1" applyFill="1" applyBorder="1" applyAlignment="1">
      <alignment horizontal="center" vertical="center"/>
    </xf>
    <xf numFmtId="0" fontId="9" fillId="8" borderId="37" xfId="0" applyFont="1" applyFill="1" applyBorder="1" applyAlignment="1">
      <alignment horizontal="center" vertical="center"/>
    </xf>
    <xf numFmtId="0" fontId="9" fillId="8" borderId="38" xfId="0" applyFont="1" applyFill="1" applyBorder="1" applyAlignment="1">
      <alignment horizontal="center" vertical="center"/>
    </xf>
    <xf numFmtId="0" fontId="54" fillId="8" borderId="14" xfId="0" applyFont="1" applyFill="1" applyBorder="1" applyAlignment="1">
      <alignment horizontal="left" vertical="center"/>
    </xf>
    <xf numFmtId="0" fontId="54" fillId="8" borderId="16" xfId="0" applyFont="1" applyFill="1" applyBorder="1" applyAlignment="1">
      <alignment horizontal="left" vertical="center"/>
    </xf>
    <xf numFmtId="0" fontId="54" fillId="8" borderId="17" xfId="0" applyFont="1" applyFill="1" applyBorder="1" applyAlignment="1">
      <alignment horizontal="left" vertical="center"/>
    </xf>
    <xf numFmtId="0" fontId="55" fillId="6" borderId="3" xfId="0" applyFont="1" applyFill="1" applyBorder="1" applyAlignment="1">
      <alignment horizontal="left" vertical="center"/>
    </xf>
    <xf numFmtId="0" fontId="55" fillId="6" borderId="1" xfId="0" applyFont="1" applyFill="1" applyBorder="1" applyAlignment="1">
      <alignment horizontal="left" vertical="center"/>
    </xf>
    <xf numFmtId="0" fontId="55" fillId="6" borderId="2" xfId="0" applyFont="1" applyFill="1" applyBorder="1" applyAlignment="1">
      <alignment horizontal="left" vertical="center"/>
    </xf>
    <xf numFmtId="0" fontId="9" fillId="6" borderId="36"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62" fillId="6" borderId="36" xfId="0" applyFont="1" applyFill="1" applyBorder="1" applyAlignment="1">
      <alignment horizontal="left" vertical="center"/>
    </xf>
    <xf numFmtId="0" fontId="62" fillId="6" borderId="37" xfId="0" applyFont="1" applyFill="1" applyBorder="1" applyAlignment="1">
      <alignment horizontal="left" vertical="center"/>
    </xf>
    <xf numFmtId="0" fontId="62" fillId="6" borderId="38" xfId="0" applyFont="1" applyFill="1" applyBorder="1" applyAlignment="1">
      <alignment horizontal="left" vertical="center"/>
    </xf>
    <xf numFmtId="0" fontId="39" fillId="6" borderId="36" xfId="0" applyFont="1" applyFill="1" applyBorder="1" applyAlignment="1">
      <alignment horizontal="left" vertical="center"/>
    </xf>
    <xf numFmtId="0" fontId="39" fillId="6" borderId="37" xfId="0" applyFont="1" applyFill="1" applyBorder="1" applyAlignment="1">
      <alignment horizontal="left" vertical="center"/>
    </xf>
    <xf numFmtId="0" fontId="39" fillId="6" borderId="50" xfId="0" applyFont="1" applyFill="1" applyBorder="1" applyAlignment="1">
      <alignment horizontal="left" vertical="center"/>
    </xf>
    <xf numFmtId="0" fontId="44" fillId="6" borderId="14"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9"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6" borderId="18" xfId="0" applyFont="1" applyFill="1" applyBorder="1" applyAlignment="1">
      <alignment horizontal="center" vertical="center" wrapText="1"/>
    </xf>
    <xf numFmtId="0" fontId="44" fillId="6" borderId="22"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25"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51" xfId="0" applyFont="1" applyFill="1" applyBorder="1" applyAlignment="1">
      <alignment horizontal="center" vertical="center" wrapText="1"/>
    </xf>
    <xf numFmtId="0" fontId="54" fillId="6" borderId="9" xfId="0" applyFont="1" applyFill="1" applyBorder="1" applyAlignment="1">
      <alignment horizontal="left" vertical="center"/>
    </xf>
    <xf numFmtId="0" fontId="54" fillId="6" borderId="13" xfId="0" applyFont="1" applyFill="1" applyBorder="1" applyAlignment="1">
      <alignment horizontal="left" vertical="center"/>
    </xf>
    <xf numFmtId="0" fontId="54" fillId="6" borderId="7" xfId="0" applyFont="1" applyFill="1" applyBorder="1" applyAlignment="1">
      <alignment horizontal="left" vertical="center"/>
    </xf>
    <xf numFmtId="0" fontId="12" fillId="10" borderId="36" xfId="0" applyFont="1" applyFill="1" applyBorder="1" applyAlignment="1">
      <alignment horizontal="center" vertical="center"/>
    </xf>
    <xf numFmtId="0" fontId="5" fillId="10" borderId="37" xfId="0" applyFont="1" applyFill="1" applyBorder="1" applyAlignment="1">
      <alignment horizontal="center" vertical="center"/>
    </xf>
    <xf numFmtId="0" fontId="5" fillId="10" borderId="38" xfId="0" applyFont="1" applyFill="1" applyBorder="1" applyAlignment="1">
      <alignment horizontal="center" vertical="center"/>
    </xf>
    <xf numFmtId="164" fontId="43" fillId="10" borderId="36" xfId="0" applyNumberFormat="1" applyFont="1" applyFill="1" applyBorder="1" applyAlignment="1">
      <alignment horizontal="center" vertical="center"/>
    </xf>
    <xf numFmtId="164" fontId="43" fillId="10" borderId="37" xfId="0" applyNumberFormat="1" applyFont="1" applyFill="1" applyBorder="1" applyAlignment="1">
      <alignment horizontal="center" vertical="center"/>
    </xf>
    <xf numFmtId="164" fontId="43" fillId="10" borderId="38" xfId="0" applyNumberFormat="1" applyFont="1" applyFill="1" applyBorder="1" applyAlignment="1">
      <alignment horizontal="center" vertical="center"/>
    </xf>
    <xf numFmtId="0" fontId="41" fillId="10" borderId="14" xfId="0" applyFont="1" applyFill="1" applyBorder="1" applyAlignment="1">
      <alignment horizontal="center" vertical="center"/>
    </xf>
    <xf numFmtId="0" fontId="41" fillId="10" borderId="16" xfId="0" applyFont="1" applyFill="1" applyBorder="1" applyAlignment="1">
      <alignment horizontal="center" vertical="center"/>
    </xf>
    <xf numFmtId="0" fontId="41" fillId="10" borderId="17" xfId="0" applyFont="1" applyFill="1" applyBorder="1" applyAlignment="1">
      <alignment horizontal="center" vertical="center"/>
    </xf>
    <xf numFmtId="0" fontId="41" fillId="10" borderId="23" xfId="0" applyFont="1" applyFill="1" applyBorder="1" applyAlignment="1">
      <alignment horizontal="center" vertical="center"/>
    </xf>
    <xf numFmtId="0" fontId="41" fillId="10" borderId="24" xfId="0" applyFont="1" applyFill="1" applyBorder="1" applyAlignment="1">
      <alignment horizontal="center" vertical="center"/>
    </xf>
    <xf numFmtId="0" fontId="41" fillId="10" borderId="25" xfId="0" applyFont="1" applyFill="1" applyBorder="1" applyAlignment="1">
      <alignment horizontal="center" vertical="center"/>
    </xf>
    <xf numFmtId="0" fontId="33" fillId="10" borderId="14"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3" fillId="10" borderId="17"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3" fillId="10" borderId="18" xfId="0"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33" fillId="10" borderId="24" xfId="0" applyFont="1" applyFill="1" applyBorder="1" applyAlignment="1">
      <alignment horizontal="center" vertical="center" wrapText="1"/>
    </xf>
    <xf numFmtId="0" fontId="33" fillId="10" borderId="25" xfId="0" applyFont="1" applyFill="1" applyBorder="1" applyAlignment="1">
      <alignment horizontal="center" vertical="center" wrapText="1"/>
    </xf>
    <xf numFmtId="0" fontId="54" fillId="10" borderId="36" xfId="0" applyFont="1" applyFill="1" applyBorder="1" applyAlignment="1">
      <alignment horizontal="center" vertical="center"/>
    </xf>
    <xf numFmtId="0" fontId="54" fillId="10" borderId="37" xfId="0" applyFont="1" applyFill="1" applyBorder="1" applyAlignment="1">
      <alignment horizontal="center" vertical="center"/>
    </xf>
    <xf numFmtId="0" fontId="54" fillId="10" borderId="38" xfId="0" applyFont="1" applyFill="1" applyBorder="1" applyAlignment="1">
      <alignment horizontal="center" vertical="center"/>
    </xf>
    <xf numFmtId="0" fontId="21" fillId="9" borderId="46" xfId="0" applyFont="1" applyFill="1" applyBorder="1" applyAlignment="1">
      <alignment horizontal="center" vertical="center"/>
    </xf>
    <xf numFmtId="0" fontId="21" fillId="9" borderId="26" xfId="0" applyFont="1" applyFill="1" applyBorder="1" applyAlignment="1">
      <alignment horizontal="center" vertical="center"/>
    </xf>
    <xf numFmtId="0" fontId="21" fillId="9" borderId="49" xfId="0" applyFont="1" applyFill="1" applyBorder="1" applyAlignment="1">
      <alignment horizontal="center" vertical="center"/>
    </xf>
    <xf numFmtId="0" fontId="6" fillId="2" borderId="19" xfId="0" applyFont="1" applyFill="1" applyBorder="1"/>
    <xf numFmtId="0" fontId="6" fillId="2" borderId="1" xfId="0" applyFont="1" applyFill="1" applyBorder="1"/>
    <xf numFmtId="0" fontId="6" fillId="2" borderId="18" xfId="0" applyFont="1" applyFill="1" applyBorder="1"/>
    <xf numFmtId="0" fontId="5" fillId="2" borderId="19" xfId="0" applyFont="1" applyFill="1" applyBorder="1" applyAlignment="1"/>
    <xf numFmtId="0" fontId="5" fillId="2" borderId="1" xfId="0" applyFont="1" applyFill="1" applyBorder="1" applyAlignment="1"/>
    <xf numFmtId="0" fontId="5" fillId="2" borderId="18" xfId="0" applyFont="1" applyFill="1" applyBorder="1" applyAlignment="1"/>
    <xf numFmtId="14" fontId="5" fillId="2" borderId="23" xfId="0" applyNumberFormat="1" applyFont="1" applyFill="1" applyBorder="1" applyAlignment="1"/>
    <xf numFmtId="0" fontId="5" fillId="2" borderId="24" xfId="0" applyFont="1" applyFill="1" applyBorder="1" applyAlignment="1"/>
    <xf numFmtId="0" fontId="5" fillId="2" borderId="25" xfId="0" applyFont="1" applyFill="1" applyBorder="1" applyAlignment="1"/>
    <xf numFmtId="0" fontId="12" fillId="10" borderId="14" xfId="0" applyFont="1" applyFill="1" applyBorder="1" applyAlignment="1">
      <alignment horizontal="center" vertical="center"/>
    </xf>
    <xf numFmtId="0" fontId="12" fillId="10" borderId="16" xfId="0" applyFont="1" applyFill="1" applyBorder="1" applyAlignment="1">
      <alignment horizontal="center" vertical="center"/>
    </xf>
    <xf numFmtId="0" fontId="12" fillId="10" borderId="17" xfId="0" applyFont="1" applyFill="1" applyBorder="1" applyAlignment="1">
      <alignment horizontal="center" vertical="center"/>
    </xf>
    <xf numFmtId="0" fontId="12" fillId="10" borderId="22"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20" xfId="0" applyFont="1" applyFill="1" applyBorder="1" applyAlignment="1">
      <alignment horizontal="center" vertical="center"/>
    </xf>
    <xf numFmtId="164" fontId="70" fillId="10" borderId="14" xfId="0" applyNumberFormat="1" applyFont="1" applyFill="1" applyBorder="1" applyAlignment="1">
      <alignment horizontal="center" vertical="center"/>
    </xf>
    <xf numFmtId="164" fontId="70" fillId="10" borderId="16" xfId="0" applyNumberFormat="1" applyFont="1" applyFill="1" applyBorder="1" applyAlignment="1">
      <alignment horizontal="center" vertical="center"/>
    </xf>
    <xf numFmtId="164" fontId="70" fillId="10" borderId="17" xfId="0" applyNumberFormat="1" applyFont="1" applyFill="1" applyBorder="1" applyAlignment="1">
      <alignment horizontal="center" vertical="center"/>
    </xf>
    <xf numFmtId="164" fontId="70" fillId="10" borderId="22" xfId="0" applyNumberFormat="1" applyFont="1" applyFill="1" applyBorder="1" applyAlignment="1">
      <alignment horizontal="center" vertical="center"/>
    </xf>
    <xf numFmtId="164" fontId="70" fillId="10" borderId="12" xfId="0" applyNumberFormat="1" applyFont="1" applyFill="1" applyBorder="1" applyAlignment="1">
      <alignment horizontal="center" vertical="center"/>
    </xf>
    <xf numFmtId="164" fontId="70" fillId="10" borderId="20" xfId="0" applyNumberFormat="1" applyFont="1" applyFill="1" applyBorder="1" applyAlignment="1">
      <alignment horizontal="center" vertical="center"/>
    </xf>
    <xf numFmtId="0" fontId="21" fillId="2" borderId="41" xfId="0" applyFont="1" applyFill="1" applyBorder="1" applyAlignment="1">
      <alignment horizontal="center" vertical="top"/>
    </xf>
    <xf numFmtId="0" fontId="21" fillId="2" borderId="42" xfId="0" applyFont="1" applyFill="1" applyBorder="1" applyAlignment="1">
      <alignment horizontal="center" vertical="top"/>
    </xf>
    <xf numFmtId="0" fontId="21" fillId="2" borderId="43" xfId="0" applyFont="1" applyFill="1" applyBorder="1" applyAlignment="1">
      <alignment horizontal="center" vertical="top"/>
    </xf>
    <xf numFmtId="0" fontId="50" fillId="2" borderId="32"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50" fillId="2" borderId="30" xfId="0" applyFont="1" applyFill="1" applyBorder="1" applyAlignment="1">
      <alignment horizontal="center" vertical="center" wrapText="1"/>
    </xf>
    <xf numFmtId="0" fontId="19" fillId="2" borderId="14" xfId="0" applyFont="1" applyFill="1" applyBorder="1" applyAlignment="1">
      <alignment horizontal="center"/>
    </xf>
    <xf numFmtId="0" fontId="19" fillId="2" borderId="16" xfId="0" applyFont="1" applyFill="1" applyBorder="1" applyAlignment="1">
      <alignment horizontal="center"/>
    </xf>
    <xf numFmtId="0" fontId="19" fillId="2" borderId="17" xfId="0" applyFont="1" applyFill="1" applyBorder="1" applyAlignment="1">
      <alignment horizontal="center"/>
    </xf>
    <xf numFmtId="0" fontId="19" fillId="2" borderId="19" xfId="0" applyFont="1" applyFill="1" applyBorder="1" applyAlignment="1">
      <alignment horizontal="center"/>
    </xf>
    <xf numFmtId="0" fontId="19" fillId="2" borderId="1" xfId="0" applyFont="1" applyFill="1" applyBorder="1" applyAlignment="1">
      <alignment horizontal="center"/>
    </xf>
    <xf numFmtId="0" fontId="19" fillId="2" borderId="18" xfId="0" applyFont="1" applyFill="1" applyBorder="1" applyAlignment="1">
      <alignment horizontal="center"/>
    </xf>
    <xf numFmtId="0" fontId="19" fillId="2" borderId="23" xfId="0" applyFont="1" applyFill="1" applyBorder="1" applyAlignment="1">
      <alignment horizontal="center"/>
    </xf>
    <xf numFmtId="0" fontId="19" fillId="2" borderId="24" xfId="0" applyFont="1" applyFill="1" applyBorder="1" applyAlignment="1">
      <alignment horizontal="center"/>
    </xf>
    <xf numFmtId="0" fontId="19" fillId="2" borderId="25" xfId="0" applyFont="1" applyFill="1" applyBorder="1" applyAlignment="1">
      <alignment horizontal="center"/>
    </xf>
    <xf numFmtId="0" fontId="51" fillId="2" borderId="0" xfId="0" applyFont="1" applyFill="1" applyBorder="1" applyAlignment="1">
      <alignment horizontal="center" vertical="center"/>
    </xf>
    <xf numFmtId="0" fontId="49" fillId="2" borderId="40" xfId="0" applyFont="1" applyFill="1" applyBorder="1" applyAlignment="1">
      <alignment horizontal="center" vertical="center" wrapText="1"/>
    </xf>
    <xf numFmtId="0" fontId="49" fillId="2" borderId="39" xfId="0" applyFont="1" applyFill="1" applyBorder="1" applyAlignment="1">
      <alignment horizontal="center" vertical="center" wrapText="1"/>
    </xf>
    <xf numFmtId="0" fontId="49" fillId="2" borderId="44" xfId="0" applyFont="1" applyFill="1" applyBorder="1" applyAlignment="1">
      <alignment horizontal="center" vertical="center" wrapText="1"/>
    </xf>
    <xf numFmtId="0" fontId="5" fillId="2" borderId="14" xfId="0" applyFont="1" applyFill="1" applyBorder="1" applyAlignment="1"/>
    <xf numFmtId="0" fontId="5" fillId="2" borderId="16" xfId="0" applyFont="1" applyFill="1" applyBorder="1" applyAlignment="1"/>
    <xf numFmtId="0" fontId="5" fillId="2" borderId="17" xfId="0" applyFont="1" applyFill="1" applyBorder="1" applyAlignment="1"/>
    <xf numFmtId="0" fontId="38" fillId="2" borderId="14"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23" fillId="2" borderId="19" xfId="0" applyFont="1" applyFill="1" applyBorder="1" applyAlignment="1">
      <alignment vertical="top"/>
    </xf>
    <xf numFmtId="0" fontId="23" fillId="2" borderId="1" xfId="0" applyFont="1" applyFill="1" applyBorder="1" applyAlignment="1">
      <alignment vertical="top"/>
    </xf>
    <xf numFmtId="0" fontId="23" fillId="2" borderId="18" xfId="0" applyFont="1" applyFill="1" applyBorder="1" applyAlignment="1">
      <alignment vertical="top"/>
    </xf>
    <xf numFmtId="0" fontId="6" fillId="2" borderId="19" xfId="0" applyFont="1" applyFill="1" applyBorder="1" applyAlignment="1"/>
    <xf numFmtId="0" fontId="6" fillId="2" borderId="1" xfId="0" applyFont="1" applyFill="1" applyBorder="1" applyAlignment="1"/>
    <xf numFmtId="0" fontId="6" fillId="2" borderId="18" xfId="0" applyFont="1" applyFill="1" applyBorder="1" applyAlignment="1"/>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218225</xdr:colOff>
      <xdr:row>0</xdr:row>
      <xdr:rowOff>114300</xdr:rowOff>
    </xdr:from>
    <xdr:to>
      <xdr:col>0</xdr:col>
      <xdr:colOff>1003300</xdr:colOff>
      <xdr:row>2</xdr:row>
      <xdr:rowOff>304800</xdr:rowOff>
    </xdr:to>
    <xdr:pic>
      <xdr:nvPicPr>
        <xdr:cNvPr id="3268" name="Picture 1" descr="Pata-pajz_16x16.jpg">
          <a:extLst>
            <a:ext uri="{FF2B5EF4-FFF2-40B4-BE49-F238E27FC236}">
              <a16:creationId xmlns:a16="http://schemas.microsoft.com/office/drawing/2014/main" id="{00000000-0008-0000-0000-0000C4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225" y="114300"/>
          <a:ext cx="785075"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114300</xdr:colOff>
      <xdr:row>11</xdr:row>
      <xdr:rowOff>9525</xdr:rowOff>
    </xdr:from>
    <xdr:to>
      <xdr:col>10</xdr:col>
      <xdr:colOff>0</xdr:colOff>
      <xdr:row>16</xdr:row>
      <xdr:rowOff>12700</xdr:rowOff>
    </xdr:to>
    <xdr:pic>
      <xdr:nvPicPr>
        <xdr:cNvPr id="3269" name="Picture 2" descr="Finnorr_siklasban_RETUSALT.jpg">
          <a:extLst>
            <a:ext uri="{FF2B5EF4-FFF2-40B4-BE49-F238E27FC236}">
              <a16:creationId xmlns:a16="http://schemas.microsoft.com/office/drawing/2014/main" id="{00000000-0008-0000-0000-0000C5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613025"/>
          <a:ext cx="2349500" cy="176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2695575</xdr:colOff>
          <xdr:row>20</xdr:row>
          <xdr:rowOff>28575</xdr:rowOff>
        </xdr:from>
        <xdr:to>
          <xdr:col>6</xdr:col>
          <xdr:colOff>104775</xdr:colOff>
          <xdr:row>20</xdr:row>
          <xdr:rowOff>152400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2400300</xdr:colOff>
          <xdr:row>21</xdr:row>
          <xdr:rowOff>28575</xdr:rowOff>
        </xdr:from>
        <xdr:to>
          <xdr:col>4</xdr:col>
          <xdr:colOff>3419475</xdr:colOff>
          <xdr:row>21</xdr:row>
          <xdr:rowOff>152400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centre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22</xdr:row>
          <xdr:rowOff>28575</xdr:rowOff>
        </xdr:from>
        <xdr:to>
          <xdr:col>6</xdr:col>
          <xdr:colOff>104775</xdr:colOff>
          <xdr:row>22</xdr:row>
          <xdr:rowOff>142875</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23</xdr:row>
          <xdr:rowOff>38100</xdr:rowOff>
        </xdr:from>
        <xdr:to>
          <xdr:col>6</xdr:col>
          <xdr:colOff>104775</xdr:colOff>
          <xdr:row>23</xdr:row>
          <xdr:rowOff>152400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24</xdr:row>
          <xdr:rowOff>28575</xdr:rowOff>
        </xdr:from>
        <xdr:to>
          <xdr:col>6</xdr:col>
          <xdr:colOff>104775</xdr:colOff>
          <xdr:row>24</xdr:row>
          <xdr:rowOff>152400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25</xdr:row>
          <xdr:rowOff>38100</xdr:rowOff>
        </xdr:from>
        <xdr:to>
          <xdr:col>6</xdr:col>
          <xdr:colOff>104775</xdr:colOff>
          <xdr:row>25</xdr:row>
          <xdr:rowOff>161925</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26</xdr:row>
          <xdr:rowOff>28575</xdr:rowOff>
        </xdr:from>
        <xdr:to>
          <xdr:col>6</xdr:col>
          <xdr:colOff>104775</xdr:colOff>
          <xdr:row>26</xdr:row>
          <xdr:rowOff>152400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27</xdr:row>
          <xdr:rowOff>28575</xdr:rowOff>
        </xdr:from>
        <xdr:to>
          <xdr:col>6</xdr:col>
          <xdr:colOff>104775</xdr:colOff>
          <xdr:row>27</xdr:row>
          <xdr:rowOff>152400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28</xdr:row>
          <xdr:rowOff>38100</xdr:rowOff>
        </xdr:from>
        <xdr:to>
          <xdr:col>6</xdr:col>
          <xdr:colOff>104775</xdr:colOff>
          <xdr:row>28</xdr:row>
          <xdr:rowOff>161925</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29</xdr:row>
          <xdr:rowOff>28575</xdr:rowOff>
        </xdr:from>
        <xdr:to>
          <xdr:col>6</xdr:col>
          <xdr:colOff>104775</xdr:colOff>
          <xdr:row>29</xdr:row>
          <xdr:rowOff>152400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30</xdr:row>
          <xdr:rowOff>28575</xdr:rowOff>
        </xdr:from>
        <xdr:to>
          <xdr:col>6</xdr:col>
          <xdr:colOff>104775</xdr:colOff>
          <xdr:row>30</xdr:row>
          <xdr:rowOff>152400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31</xdr:row>
          <xdr:rowOff>38100</xdr:rowOff>
        </xdr:from>
        <xdr:to>
          <xdr:col>6</xdr:col>
          <xdr:colOff>104775</xdr:colOff>
          <xdr:row>31</xdr:row>
          <xdr:rowOff>152400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33</xdr:row>
          <xdr:rowOff>28575</xdr:rowOff>
        </xdr:from>
        <xdr:to>
          <xdr:col>6</xdr:col>
          <xdr:colOff>104775</xdr:colOff>
          <xdr:row>33</xdr:row>
          <xdr:rowOff>152400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32</xdr:row>
          <xdr:rowOff>28575</xdr:rowOff>
        </xdr:from>
        <xdr:to>
          <xdr:col>6</xdr:col>
          <xdr:colOff>104775</xdr:colOff>
          <xdr:row>32</xdr:row>
          <xdr:rowOff>152400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3038475</xdr:colOff>
          <xdr:row>21</xdr:row>
          <xdr:rowOff>28575</xdr:rowOff>
        </xdr:from>
        <xdr:to>
          <xdr:col>6</xdr:col>
          <xdr:colOff>419100</xdr:colOff>
          <xdr:row>21</xdr:row>
          <xdr:rowOff>152400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side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66</xdr:row>
          <xdr:rowOff>0</xdr:rowOff>
        </xdr:from>
        <xdr:to>
          <xdr:col>4</xdr:col>
          <xdr:colOff>1524000</xdr:colOff>
          <xdr:row>67</xdr:row>
          <xdr:rowOff>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000-00007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66</xdr:row>
          <xdr:rowOff>28575</xdr:rowOff>
        </xdr:from>
        <xdr:to>
          <xdr:col>4</xdr:col>
          <xdr:colOff>2943225</xdr:colOff>
          <xdr:row>66</xdr:row>
          <xdr:rowOff>152400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64</xdr:row>
          <xdr:rowOff>180975</xdr:rowOff>
        </xdr:from>
        <xdr:to>
          <xdr:col>4</xdr:col>
          <xdr:colOff>1533525</xdr:colOff>
          <xdr:row>66</xdr:row>
          <xdr:rowOff>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65</xdr:row>
          <xdr:rowOff>28575</xdr:rowOff>
        </xdr:from>
        <xdr:to>
          <xdr:col>4</xdr:col>
          <xdr:colOff>2943225</xdr:colOff>
          <xdr:row>65</xdr:row>
          <xdr:rowOff>180975</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85</xdr:row>
          <xdr:rowOff>0</xdr:rowOff>
        </xdr:from>
        <xdr:to>
          <xdr:col>4</xdr:col>
          <xdr:colOff>485775</xdr:colOff>
          <xdr:row>86</xdr:row>
          <xdr:rowOff>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85</xdr:row>
          <xdr:rowOff>28575</xdr:rowOff>
        </xdr:from>
        <xdr:to>
          <xdr:col>4</xdr:col>
          <xdr:colOff>1781175</xdr:colOff>
          <xdr:row>85</xdr:row>
          <xdr:rowOff>180975</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85</xdr:row>
          <xdr:rowOff>180975</xdr:rowOff>
        </xdr:from>
        <xdr:to>
          <xdr:col>4</xdr:col>
          <xdr:colOff>2143125</xdr:colOff>
          <xdr:row>87</xdr:row>
          <xdr:rowOff>28575</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86</xdr:row>
          <xdr:rowOff>28575</xdr:rowOff>
        </xdr:from>
        <xdr:to>
          <xdr:col>4</xdr:col>
          <xdr:colOff>3352800</xdr:colOff>
          <xdr:row>86</xdr:row>
          <xdr:rowOff>180975</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98</xdr:row>
          <xdr:rowOff>28575</xdr:rowOff>
        </xdr:from>
        <xdr:to>
          <xdr:col>4</xdr:col>
          <xdr:colOff>1714500</xdr:colOff>
          <xdr:row>98</xdr:row>
          <xdr:rowOff>180975</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GREY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98</xdr:row>
          <xdr:rowOff>28575</xdr:rowOff>
        </xdr:from>
        <xdr:to>
          <xdr:col>4</xdr:col>
          <xdr:colOff>942975</xdr:colOff>
          <xdr:row>98</xdr:row>
          <xdr:rowOff>180975</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BLACK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99</xdr:row>
          <xdr:rowOff>28575</xdr:rowOff>
        </xdr:from>
        <xdr:to>
          <xdr:col>6</xdr:col>
          <xdr:colOff>371475</xdr:colOff>
          <xdr:row>99</xdr:row>
          <xdr:rowOff>180975</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 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99</xdr:row>
          <xdr:rowOff>28575</xdr:rowOff>
        </xdr:from>
        <xdr:to>
          <xdr:col>4</xdr:col>
          <xdr:colOff>3343275</xdr:colOff>
          <xdr:row>99</xdr:row>
          <xdr:rowOff>180975</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100</xdr:row>
          <xdr:rowOff>28575</xdr:rowOff>
        </xdr:from>
        <xdr:to>
          <xdr:col>6</xdr:col>
          <xdr:colOff>371475</xdr:colOff>
          <xdr:row>100</xdr:row>
          <xdr:rowOff>180975</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000-00009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100</xdr:row>
          <xdr:rowOff>28575</xdr:rowOff>
        </xdr:from>
        <xdr:to>
          <xdr:col>4</xdr:col>
          <xdr:colOff>3343275</xdr:colOff>
          <xdr:row>100</xdr:row>
          <xdr:rowOff>180975</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101</xdr:row>
          <xdr:rowOff>28575</xdr:rowOff>
        </xdr:from>
        <xdr:to>
          <xdr:col>4</xdr:col>
          <xdr:colOff>3343275</xdr:colOff>
          <xdr:row>101</xdr:row>
          <xdr:rowOff>180975</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101</xdr:row>
          <xdr:rowOff>28575</xdr:rowOff>
        </xdr:from>
        <xdr:to>
          <xdr:col>6</xdr:col>
          <xdr:colOff>371475</xdr:colOff>
          <xdr:row>101</xdr:row>
          <xdr:rowOff>180975</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102</xdr:row>
          <xdr:rowOff>28575</xdr:rowOff>
        </xdr:from>
        <xdr:to>
          <xdr:col>4</xdr:col>
          <xdr:colOff>3343275</xdr:colOff>
          <xdr:row>102</xdr:row>
          <xdr:rowOff>180975</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102</xdr:row>
          <xdr:rowOff>28575</xdr:rowOff>
        </xdr:from>
        <xdr:to>
          <xdr:col>6</xdr:col>
          <xdr:colOff>371475</xdr:colOff>
          <xdr:row>102</xdr:row>
          <xdr:rowOff>180975</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60</xdr:row>
          <xdr:rowOff>9525</xdr:rowOff>
        </xdr:from>
        <xdr:to>
          <xdr:col>4</xdr:col>
          <xdr:colOff>2943225</xdr:colOff>
          <xdr:row>60</xdr:row>
          <xdr:rowOff>161925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60</xdr:row>
          <xdr:rowOff>9525</xdr:rowOff>
        </xdr:from>
        <xdr:to>
          <xdr:col>5</xdr:col>
          <xdr:colOff>76200</xdr:colOff>
          <xdr:row>60</xdr:row>
          <xdr:rowOff>161925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61</xdr:row>
          <xdr:rowOff>28575</xdr:rowOff>
        </xdr:from>
        <xdr:to>
          <xdr:col>5</xdr:col>
          <xdr:colOff>76200</xdr:colOff>
          <xdr:row>61</xdr:row>
          <xdr:rowOff>180975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61</xdr:row>
          <xdr:rowOff>28575</xdr:rowOff>
        </xdr:from>
        <xdr:to>
          <xdr:col>4</xdr:col>
          <xdr:colOff>2943225</xdr:colOff>
          <xdr:row>61</xdr:row>
          <xdr:rowOff>180975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62</xdr:row>
          <xdr:rowOff>28575</xdr:rowOff>
        </xdr:from>
        <xdr:to>
          <xdr:col>4</xdr:col>
          <xdr:colOff>2943225</xdr:colOff>
          <xdr:row>62</xdr:row>
          <xdr:rowOff>180975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62</xdr:row>
          <xdr:rowOff>28575</xdr:rowOff>
        </xdr:from>
        <xdr:to>
          <xdr:col>5</xdr:col>
          <xdr:colOff>76200</xdr:colOff>
          <xdr:row>62</xdr:row>
          <xdr:rowOff>180975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63</xdr:row>
          <xdr:rowOff>28575</xdr:rowOff>
        </xdr:from>
        <xdr:to>
          <xdr:col>4</xdr:col>
          <xdr:colOff>2943225</xdr:colOff>
          <xdr:row>63</xdr:row>
          <xdr:rowOff>180975</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63</xdr:row>
          <xdr:rowOff>28575</xdr:rowOff>
        </xdr:from>
        <xdr:to>
          <xdr:col>5</xdr:col>
          <xdr:colOff>76200</xdr:colOff>
          <xdr:row>63</xdr:row>
          <xdr:rowOff>180975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xdr:twoCellAnchor editAs="oneCell">
    <xdr:from>
      <xdr:col>7</xdr:col>
      <xdr:colOff>203200</xdr:colOff>
      <xdr:row>0</xdr:row>
      <xdr:rowOff>76200</xdr:rowOff>
    </xdr:from>
    <xdr:to>
      <xdr:col>8</xdr:col>
      <xdr:colOff>127000</xdr:colOff>
      <xdr:row>2</xdr:row>
      <xdr:rowOff>292100</xdr:rowOff>
    </xdr:to>
    <xdr:pic>
      <xdr:nvPicPr>
        <xdr:cNvPr id="50" name="Picture 1" descr="Pata-pajz_16x16.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00" y="76200"/>
          <a:ext cx="7366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449036</xdr:colOff>
      <xdr:row>0</xdr:row>
      <xdr:rowOff>13608</xdr:rowOff>
    </xdr:from>
    <xdr:to>
      <xdr:col>0</xdr:col>
      <xdr:colOff>1266825</xdr:colOff>
      <xdr:row>3</xdr:row>
      <xdr:rowOff>0</xdr:rowOff>
    </xdr:to>
    <xdr:pic>
      <xdr:nvPicPr>
        <xdr:cNvPr id="2" name="Picture 1" descr="Pata-pajz_16x16.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036" y="13608"/>
          <a:ext cx="817789" cy="967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14</xdr:row>
      <xdr:rowOff>28575</xdr:rowOff>
    </xdr:from>
    <xdr:to>
      <xdr:col>9</xdr:col>
      <xdr:colOff>13607</xdr:colOff>
      <xdr:row>18</xdr:row>
      <xdr:rowOff>171450</xdr:rowOff>
    </xdr:to>
    <xdr:pic>
      <xdr:nvPicPr>
        <xdr:cNvPr id="3" name="Picture 2" descr="Finnorr_siklasban_RETUSALT.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00" y="3952875"/>
          <a:ext cx="2347232"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2695575</xdr:colOff>
          <xdr:row>24</xdr:row>
          <xdr:rowOff>28575</xdr:rowOff>
        </xdr:from>
        <xdr:to>
          <xdr:col>5</xdr:col>
          <xdr:colOff>228600</xdr:colOff>
          <xdr:row>24</xdr:row>
          <xdr:rowOff>152400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2400300</xdr:colOff>
          <xdr:row>25</xdr:row>
          <xdr:rowOff>28575</xdr:rowOff>
        </xdr:from>
        <xdr:to>
          <xdr:col>4</xdr:col>
          <xdr:colOff>3419475</xdr:colOff>
          <xdr:row>25</xdr:row>
          <xdr:rowOff>152400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centre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26</xdr:row>
          <xdr:rowOff>28575</xdr:rowOff>
        </xdr:from>
        <xdr:to>
          <xdr:col>5</xdr:col>
          <xdr:colOff>228600</xdr:colOff>
          <xdr:row>26</xdr:row>
          <xdr:rowOff>152400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27</xdr:row>
          <xdr:rowOff>38100</xdr:rowOff>
        </xdr:from>
        <xdr:to>
          <xdr:col>5</xdr:col>
          <xdr:colOff>228600</xdr:colOff>
          <xdr:row>27</xdr:row>
          <xdr:rowOff>152400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28</xdr:row>
          <xdr:rowOff>28575</xdr:rowOff>
        </xdr:from>
        <xdr:to>
          <xdr:col>5</xdr:col>
          <xdr:colOff>228600</xdr:colOff>
          <xdr:row>28</xdr:row>
          <xdr:rowOff>152400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29</xdr:row>
          <xdr:rowOff>38100</xdr:rowOff>
        </xdr:from>
        <xdr:to>
          <xdr:col>5</xdr:col>
          <xdr:colOff>228600</xdr:colOff>
          <xdr:row>29</xdr:row>
          <xdr:rowOff>161925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30</xdr:row>
          <xdr:rowOff>28575</xdr:rowOff>
        </xdr:from>
        <xdr:to>
          <xdr:col>5</xdr:col>
          <xdr:colOff>228600</xdr:colOff>
          <xdr:row>30</xdr:row>
          <xdr:rowOff>152400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2695575</xdr:colOff>
          <xdr:row>31</xdr:row>
          <xdr:rowOff>28575</xdr:rowOff>
        </xdr:from>
        <xdr:to>
          <xdr:col>5</xdr:col>
          <xdr:colOff>228600</xdr:colOff>
          <xdr:row>31</xdr:row>
          <xdr:rowOff>152400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32</xdr:row>
          <xdr:rowOff>38100</xdr:rowOff>
        </xdr:from>
        <xdr:to>
          <xdr:col>5</xdr:col>
          <xdr:colOff>228600</xdr:colOff>
          <xdr:row>32</xdr:row>
          <xdr:rowOff>161925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33</xdr:row>
          <xdr:rowOff>28575</xdr:rowOff>
        </xdr:from>
        <xdr:to>
          <xdr:col>5</xdr:col>
          <xdr:colOff>228600</xdr:colOff>
          <xdr:row>33</xdr:row>
          <xdr:rowOff>152400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34</xdr:row>
          <xdr:rowOff>28575</xdr:rowOff>
        </xdr:from>
        <xdr:to>
          <xdr:col>5</xdr:col>
          <xdr:colOff>228600</xdr:colOff>
          <xdr:row>34</xdr:row>
          <xdr:rowOff>152400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35</xdr:row>
          <xdr:rowOff>38100</xdr:rowOff>
        </xdr:from>
        <xdr:to>
          <xdr:col>5</xdr:col>
          <xdr:colOff>228600</xdr:colOff>
          <xdr:row>35</xdr:row>
          <xdr:rowOff>152400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37</xdr:row>
          <xdr:rowOff>28575</xdr:rowOff>
        </xdr:from>
        <xdr:to>
          <xdr:col>5</xdr:col>
          <xdr:colOff>228600</xdr:colOff>
          <xdr:row>37</xdr:row>
          <xdr:rowOff>152400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2705100</xdr:colOff>
          <xdr:row>36</xdr:row>
          <xdr:rowOff>28575</xdr:rowOff>
        </xdr:from>
        <xdr:to>
          <xdr:col>5</xdr:col>
          <xdr:colOff>228600</xdr:colOff>
          <xdr:row>36</xdr:row>
          <xdr:rowOff>152400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3038475</xdr:colOff>
          <xdr:row>25</xdr:row>
          <xdr:rowOff>28575</xdr:rowOff>
        </xdr:from>
        <xdr:to>
          <xdr:col>6</xdr:col>
          <xdr:colOff>9525</xdr:colOff>
          <xdr:row>25</xdr:row>
          <xdr:rowOff>152400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side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57</xdr:row>
          <xdr:rowOff>0</xdr:rowOff>
        </xdr:from>
        <xdr:to>
          <xdr:col>4</xdr:col>
          <xdr:colOff>1524000</xdr:colOff>
          <xdr:row>57</xdr:row>
          <xdr:rowOff>190500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57</xdr:row>
          <xdr:rowOff>28575</xdr:rowOff>
        </xdr:from>
        <xdr:to>
          <xdr:col>4</xdr:col>
          <xdr:colOff>2943225</xdr:colOff>
          <xdr:row>57</xdr:row>
          <xdr:rowOff>152400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55</xdr:row>
          <xdr:rowOff>180975</xdr:rowOff>
        </xdr:from>
        <xdr:to>
          <xdr:col>4</xdr:col>
          <xdr:colOff>1533525</xdr:colOff>
          <xdr:row>56</xdr:row>
          <xdr:rowOff>152400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56</xdr:row>
          <xdr:rowOff>28575</xdr:rowOff>
        </xdr:from>
        <xdr:to>
          <xdr:col>4</xdr:col>
          <xdr:colOff>2943225</xdr:colOff>
          <xdr:row>56</xdr:row>
          <xdr:rowOff>180975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99</xdr:row>
          <xdr:rowOff>0</xdr:rowOff>
        </xdr:from>
        <xdr:to>
          <xdr:col>4</xdr:col>
          <xdr:colOff>485775</xdr:colOff>
          <xdr:row>99</xdr:row>
          <xdr:rowOff>190500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99</xdr:row>
          <xdr:rowOff>28575</xdr:rowOff>
        </xdr:from>
        <xdr:to>
          <xdr:col>4</xdr:col>
          <xdr:colOff>1781175</xdr:colOff>
          <xdr:row>99</xdr:row>
          <xdr:rowOff>180975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904875</xdr:colOff>
          <xdr:row>99</xdr:row>
          <xdr:rowOff>180975</xdr:rowOff>
        </xdr:from>
        <xdr:to>
          <xdr:col>4</xdr:col>
          <xdr:colOff>2162175</xdr:colOff>
          <xdr:row>100</xdr:row>
          <xdr:rowOff>161925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varnished natur carbon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100</xdr:row>
          <xdr:rowOff>28575</xdr:rowOff>
        </xdr:from>
        <xdr:to>
          <xdr:col>4</xdr:col>
          <xdr:colOff>3343275</xdr:colOff>
          <xdr:row>100</xdr:row>
          <xdr:rowOff>180975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painted in white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111</xdr:row>
          <xdr:rowOff>28575</xdr:rowOff>
        </xdr:from>
        <xdr:to>
          <xdr:col>4</xdr:col>
          <xdr:colOff>1714500</xdr:colOff>
          <xdr:row>111</xdr:row>
          <xdr:rowOff>180975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GREY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111</xdr:row>
          <xdr:rowOff>28575</xdr:rowOff>
        </xdr:from>
        <xdr:to>
          <xdr:col>4</xdr:col>
          <xdr:colOff>942975</xdr:colOff>
          <xdr:row>111</xdr:row>
          <xdr:rowOff>180975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BLACK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112</xdr:row>
          <xdr:rowOff>28575</xdr:rowOff>
        </xdr:from>
        <xdr:to>
          <xdr:col>5</xdr:col>
          <xdr:colOff>485775</xdr:colOff>
          <xdr:row>112</xdr:row>
          <xdr:rowOff>180975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 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112</xdr:row>
          <xdr:rowOff>28575</xdr:rowOff>
        </xdr:from>
        <xdr:to>
          <xdr:col>4</xdr:col>
          <xdr:colOff>3343275</xdr:colOff>
          <xdr:row>112</xdr:row>
          <xdr:rowOff>180975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113</xdr:row>
          <xdr:rowOff>28575</xdr:rowOff>
        </xdr:from>
        <xdr:to>
          <xdr:col>5</xdr:col>
          <xdr:colOff>485775</xdr:colOff>
          <xdr:row>113</xdr:row>
          <xdr:rowOff>180975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113</xdr:row>
          <xdr:rowOff>28575</xdr:rowOff>
        </xdr:from>
        <xdr:to>
          <xdr:col>4</xdr:col>
          <xdr:colOff>3343275</xdr:colOff>
          <xdr:row>113</xdr:row>
          <xdr:rowOff>180975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114</xdr:row>
          <xdr:rowOff>28575</xdr:rowOff>
        </xdr:from>
        <xdr:to>
          <xdr:col>4</xdr:col>
          <xdr:colOff>3343275</xdr:colOff>
          <xdr:row>114</xdr:row>
          <xdr:rowOff>180975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114</xdr:row>
          <xdr:rowOff>28575</xdr:rowOff>
        </xdr:from>
        <xdr:to>
          <xdr:col>5</xdr:col>
          <xdr:colOff>485775</xdr:colOff>
          <xdr:row>114</xdr:row>
          <xdr:rowOff>180975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2352675</xdr:colOff>
          <xdr:row>115</xdr:row>
          <xdr:rowOff>28575</xdr:rowOff>
        </xdr:from>
        <xdr:to>
          <xdr:col>4</xdr:col>
          <xdr:colOff>3343275</xdr:colOff>
          <xdr:row>115</xdr:row>
          <xdr:rowOff>180975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2981325</xdr:colOff>
          <xdr:row>115</xdr:row>
          <xdr:rowOff>28575</xdr:rowOff>
        </xdr:from>
        <xdr:to>
          <xdr:col>5</xdr:col>
          <xdr:colOff>485775</xdr:colOff>
          <xdr:row>115</xdr:row>
          <xdr:rowOff>180975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51</xdr:row>
          <xdr:rowOff>9525</xdr:rowOff>
        </xdr:from>
        <xdr:to>
          <xdr:col>4</xdr:col>
          <xdr:colOff>2943225</xdr:colOff>
          <xdr:row>51</xdr:row>
          <xdr:rowOff>161925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51</xdr:row>
          <xdr:rowOff>9525</xdr:rowOff>
        </xdr:from>
        <xdr:to>
          <xdr:col>5</xdr:col>
          <xdr:colOff>85725</xdr:colOff>
          <xdr:row>51</xdr:row>
          <xdr:rowOff>161925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52</xdr:row>
          <xdr:rowOff>28575</xdr:rowOff>
        </xdr:from>
        <xdr:to>
          <xdr:col>5</xdr:col>
          <xdr:colOff>85725</xdr:colOff>
          <xdr:row>52</xdr:row>
          <xdr:rowOff>180975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52</xdr:row>
          <xdr:rowOff>28575</xdr:rowOff>
        </xdr:from>
        <xdr:to>
          <xdr:col>4</xdr:col>
          <xdr:colOff>2943225</xdr:colOff>
          <xdr:row>52</xdr:row>
          <xdr:rowOff>180975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53</xdr:row>
          <xdr:rowOff>28575</xdr:rowOff>
        </xdr:from>
        <xdr:to>
          <xdr:col>4</xdr:col>
          <xdr:colOff>2943225</xdr:colOff>
          <xdr:row>53</xdr:row>
          <xdr:rowOff>180975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53</xdr:row>
          <xdr:rowOff>28575</xdr:rowOff>
        </xdr:from>
        <xdr:to>
          <xdr:col>5</xdr:col>
          <xdr:colOff>85725</xdr:colOff>
          <xdr:row>53</xdr:row>
          <xdr:rowOff>180975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1943100</xdr:colOff>
          <xdr:row>54</xdr:row>
          <xdr:rowOff>28575</xdr:rowOff>
        </xdr:from>
        <xdr:to>
          <xdr:col>4</xdr:col>
          <xdr:colOff>2943225</xdr:colOff>
          <xdr:row>54</xdr:row>
          <xdr:rowOff>180975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15mm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2552700</xdr:colOff>
          <xdr:row>54</xdr:row>
          <xdr:rowOff>28575</xdr:rowOff>
        </xdr:from>
        <xdr:to>
          <xdr:col>5</xdr:col>
          <xdr:colOff>85725</xdr:colOff>
          <xdr:row>54</xdr:row>
          <xdr:rowOff>180975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30mm</a:t>
              </a:r>
            </a:p>
          </xdr:txBody>
        </xdr:sp>
        <xdr:clientData/>
      </xdr:twoCellAnchor>
    </mc:Choice>
    <mc:Fallback/>
  </mc:AlternateContent>
  <xdr:twoCellAnchor editAs="oneCell">
    <xdr:from>
      <xdr:col>6</xdr:col>
      <xdr:colOff>721177</xdr:colOff>
      <xdr:row>0</xdr:row>
      <xdr:rowOff>0</xdr:rowOff>
    </xdr:from>
    <xdr:to>
      <xdr:col>8</xdr:col>
      <xdr:colOff>38100</xdr:colOff>
      <xdr:row>2</xdr:row>
      <xdr:rowOff>57150</xdr:rowOff>
    </xdr:to>
    <xdr:pic>
      <xdr:nvPicPr>
        <xdr:cNvPr id="45" name="Picture 1" descr="Pata-pajz_16x16.jpg">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3177" y="0"/>
          <a:ext cx="755198"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9" Type="http://schemas.openxmlformats.org/officeDocument/2006/relationships/ctrlProp" Target="../ctrlProps/ctrlProp77.xml"/><Relationship Id="rId3" Type="http://schemas.openxmlformats.org/officeDocument/2006/relationships/vmlDrawing" Target="../drawings/vmlDrawing2.vml"/><Relationship Id="rId21" Type="http://schemas.openxmlformats.org/officeDocument/2006/relationships/ctrlProp" Target="../ctrlProps/ctrlProp59.xml"/><Relationship Id="rId34" Type="http://schemas.openxmlformats.org/officeDocument/2006/relationships/ctrlProp" Target="../ctrlProps/ctrlProp72.xml"/><Relationship Id="rId42" Type="http://schemas.openxmlformats.org/officeDocument/2006/relationships/ctrlProp" Target="../ctrlProps/ctrlProp80.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2" Type="http://schemas.openxmlformats.org/officeDocument/2006/relationships/drawing" Target="../drawings/drawing2.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41" Type="http://schemas.openxmlformats.org/officeDocument/2006/relationships/ctrlProp" Target="../ctrlProps/ctrlProp79.xml"/><Relationship Id="rId1" Type="http://schemas.openxmlformats.org/officeDocument/2006/relationships/printerSettings" Target="../printerSettings/printerSettings2.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40" Type="http://schemas.openxmlformats.org/officeDocument/2006/relationships/ctrlProp" Target="../ctrlProps/ctrlProp78.xml"/><Relationship Id="rId45" Type="http://schemas.openxmlformats.org/officeDocument/2006/relationships/comments" Target="../comments2.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4" Type="http://schemas.openxmlformats.org/officeDocument/2006/relationships/ctrlProp" Target="../ctrlProps/ctrlProp82.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43" Type="http://schemas.openxmlformats.org/officeDocument/2006/relationships/ctrlProp" Target="../ctrlProps/ctrlProp8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Q225"/>
  <sheetViews>
    <sheetView view="pageBreakPreview" topLeftCell="A16" zoomScaleNormal="75" zoomScaleSheetLayoutView="100" workbookViewId="0">
      <selection activeCell="A14" sqref="A14:F16"/>
    </sheetView>
  </sheetViews>
  <sheetFormatPr defaultColWidth="9.140625" defaultRowHeight="14.25" x14ac:dyDescent="0.2"/>
  <cols>
    <col min="1" max="1" width="17.140625" style="82" customWidth="1"/>
    <col min="2" max="2" width="20.42578125" style="11" customWidth="1"/>
    <col min="3" max="4" width="9.140625" style="11"/>
    <col min="5" max="5" width="52.140625" style="11" customWidth="1"/>
    <col min="6" max="6" width="1.85546875" style="11" customWidth="1"/>
    <col min="7" max="7" width="9.140625" style="18"/>
    <col min="8" max="8" width="12.140625" style="16" customWidth="1"/>
    <col min="9" max="9" width="13.42578125" style="16" customWidth="1"/>
    <col min="10" max="10" width="0.140625" style="17" customWidth="1"/>
    <col min="11" max="17" width="9.140625" style="10"/>
    <col min="18" max="16384" width="9.140625" style="11"/>
  </cols>
  <sheetData>
    <row r="1" spans="1:17" ht="33.75" customHeight="1" x14ac:dyDescent="0.2">
      <c r="A1" s="241"/>
      <c r="B1" s="227" t="s">
        <v>154</v>
      </c>
      <c r="C1" s="227"/>
      <c r="D1" s="227"/>
      <c r="E1" s="227"/>
      <c r="F1" s="227"/>
      <c r="G1" s="269"/>
      <c r="H1" s="269"/>
      <c r="I1" s="269"/>
      <c r="J1" s="269"/>
    </row>
    <row r="2" spans="1:17" ht="21.75" customHeight="1" x14ac:dyDescent="0.2">
      <c r="A2" s="241"/>
      <c r="B2" s="228" t="s">
        <v>148</v>
      </c>
      <c r="C2" s="228"/>
      <c r="D2" s="228"/>
      <c r="E2" s="228"/>
      <c r="F2" s="228"/>
      <c r="G2" s="269"/>
      <c r="H2" s="269"/>
      <c r="I2" s="269"/>
      <c r="J2" s="269"/>
    </row>
    <row r="3" spans="1:17" ht="29.25" customHeight="1" x14ac:dyDescent="0.2">
      <c r="A3" s="241"/>
      <c r="B3" s="270" t="s">
        <v>149</v>
      </c>
      <c r="C3" s="270"/>
      <c r="D3" s="270"/>
      <c r="E3" s="270"/>
      <c r="F3" s="270"/>
      <c r="G3" s="269"/>
      <c r="H3" s="269"/>
      <c r="I3" s="269"/>
      <c r="J3" s="269"/>
    </row>
    <row r="4" spans="1:17" s="14" customFormat="1" ht="15" customHeight="1" x14ac:dyDescent="0.25">
      <c r="A4" s="245" t="s">
        <v>18</v>
      </c>
      <c r="B4" s="245"/>
      <c r="C4" s="266"/>
      <c r="D4" s="246"/>
      <c r="E4" s="246"/>
      <c r="F4" s="246"/>
      <c r="G4" s="259" t="s">
        <v>151</v>
      </c>
      <c r="H4" s="260"/>
      <c r="I4" s="260"/>
      <c r="J4" s="12"/>
      <c r="K4" s="13"/>
      <c r="L4" s="13"/>
      <c r="M4" s="13"/>
      <c r="N4" s="13"/>
      <c r="O4" s="13"/>
      <c r="P4" s="13"/>
      <c r="Q4" s="13"/>
    </row>
    <row r="5" spans="1:17" s="14" customFormat="1" ht="15" customHeight="1" x14ac:dyDescent="0.25">
      <c r="A5" s="245" t="s">
        <v>19</v>
      </c>
      <c r="B5" s="245"/>
      <c r="C5" s="268"/>
      <c r="D5" s="268"/>
      <c r="E5" s="246"/>
      <c r="F5" s="246"/>
      <c r="G5" s="260"/>
      <c r="H5" s="260"/>
      <c r="I5" s="260"/>
      <c r="J5" s="12"/>
      <c r="K5" s="13"/>
      <c r="L5" s="13"/>
      <c r="M5" s="13"/>
      <c r="N5" s="13"/>
      <c r="O5" s="13"/>
      <c r="P5" s="13"/>
      <c r="Q5" s="13"/>
    </row>
    <row r="6" spans="1:17" s="14" customFormat="1" ht="15" customHeight="1" x14ac:dyDescent="0.25">
      <c r="A6" s="245" t="s">
        <v>131</v>
      </c>
      <c r="B6" s="245"/>
      <c r="C6" s="246"/>
      <c r="D6" s="246"/>
      <c r="E6" s="246"/>
      <c r="F6" s="246"/>
      <c r="G6" s="260"/>
      <c r="H6" s="260"/>
      <c r="I6" s="260"/>
      <c r="J6" s="12"/>
      <c r="K6" s="13"/>
      <c r="L6" s="13"/>
      <c r="M6" s="13"/>
      <c r="N6" s="13"/>
      <c r="O6" s="13"/>
      <c r="P6" s="13"/>
      <c r="Q6" s="13"/>
    </row>
    <row r="7" spans="1:17" s="14" customFormat="1" ht="15" customHeight="1" x14ac:dyDescent="0.25">
      <c r="A7" s="245" t="s">
        <v>13</v>
      </c>
      <c r="B7" s="245"/>
      <c r="C7" s="246"/>
      <c r="D7" s="246"/>
      <c r="E7" s="246"/>
      <c r="F7" s="246"/>
      <c r="G7" s="260"/>
      <c r="H7" s="260"/>
      <c r="I7" s="260"/>
      <c r="J7" s="12"/>
      <c r="K7" s="13"/>
      <c r="L7" s="13"/>
      <c r="M7" s="13"/>
      <c r="N7" s="13"/>
      <c r="O7" s="13"/>
      <c r="P7" s="13"/>
      <c r="Q7" s="13"/>
    </row>
    <row r="8" spans="1:17" s="14" customFormat="1" ht="15" customHeight="1" x14ac:dyDescent="0.25">
      <c r="A8" s="245" t="s">
        <v>14</v>
      </c>
      <c r="B8" s="245"/>
      <c r="C8" s="247"/>
      <c r="D8" s="247"/>
      <c r="E8" s="248"/>
      <c r="F8" s="248"/>
      <c r="G8" s="260"/>
      <c r="H8" s="260"/>
      <c r="I8" s="260"/>
      <c r="J8" s="12"/>
      <c r="K8" s="13"/>
      <c r="L8" s="13"/>
      <c r="M8" s="13"/>
      <c r="N8" s="13"/>
      <c r="O8" s="13"/>
      <c r="P8" s="13"/>
      <c r="Q8" s="13"/>
    </row>
    <row r="9" spans="1:17" s="14" customFormat="1" ht="15" customHeight="1" x14ac:dyDescent="0.25">
      <c r="A9" s="245" t="s">
        <v>15</v>
      </c>
      <c r="B9" s="245"/>
      <c r="C9" s="247"/>
      <c r="D9" s="247"/>
      <c r="E9" s="248"/>
      <c r="F9" s="248"/>
      <c r="G9" s="264">
        <f>SUM($I$72+$I$36+$I$121)</f>
        <v>0</v>
      </c>
      <c r="H9" s="264"/>
      <c r="I9" s="264"/>
      <c r="J9" s="12"/>
      <c r="K9" s="13"/>
      <c r="L9" s="13"/>
      <c r="M9" s="13"/>
      <c r="N9" s="13"/>
      <c r="O9" s="13"/>
      <c r="P9" s="13"/>
      <c r="Q9" s="13"/>
    </row>
    <row r="10" spans="1:17" s="14" customFormat="1" ht="15" customHeight="1" x14ac:dyDescent="0.25">
      <c r="A10" s="245" t="s">
        <v>16</v>
      </c>
      <c r="B10" s="245"/>
      <c r="C10" s="267"/>
      <c r="D10" s="267"/>
      <c r="E10" s="246"/>
      <c r="F10" s="246"/>
      <c r="G10" s="264"/>
      <c r="H10" s="264"/>
      <c r="I10" s="264"/>
      <c r="J10" s="12"/>
      <c r="K10" s="13"/>
      <c r="L10" s="13"/>
      <c r="M10" s="13"/>
      <c r="N10" s="13"/>
      <c r="O10" s="13"/>
      <c r="P10" s="13"/>
      <c r="Q10" s="13"/>
    </row>
    <row r="11" spans="1:17" s="14" customFormat="1" ht="15" customHeight="1" x14ac:dyDescent="0.25">
      <c r="A11" s="245" t="s">
        <v>17</v>
      </c>
      <c r="B11" s="245"/>
      <c r="C11" s="258"/>
      <c r="D11" s="258"/>
      <c r="E11" s="246"/>
      <c r="F11" s="246"/>
      <c r="G11" s="265" t="s">
        <v>93</v>
      </c>
      <c r="H11" s="265"/>
      <c r="I11" s="265"/>
      <c r="J11" s="12"/>
      <c r="K11" s="13"/>
      <c r="L11" s="13"/>
      <c r="M11" s="13"/>
      <c r="N11" s="13"/>
      <c r="O11" s="13"/>
      <c r="P11" s="13"/>
      <c r="Q11" s="13"/>
    </row>
    <row r="12" spans="1:17" ht="16.5" customHeight="1" x14ac:dyDescent="0.2">
      <c r="A12" s="257" t="s">
        <v>155</v>
      </c>
      <c r="B12" s="257"/>
      <c r="C12" s="257"/>
      <c r="D12" s="257"/>
      <c r="E12" s="257"/>
      <c r="F12" s="257"/>
      <c r="G12" s="15"/>
    </row>
    <row r="13" spans="1:17" ht="19.5" customHeight="1" x14ac:dyDescent="0.2">
      <c r="A13" s="257"/>
      <c r="B13" s="257"/>
      <c r="C13" s="257"/>
      <c r="D13" s="257"/>
      <c r="E13" s="257"/>
      <c r="F13" s="257"/>
    </row>
    <row r="14" spans="1:17" ht="50.1" customHeight="1" x14ac:dyDescent="0.2">
      <c r="A14" s="229" t="s">
        <v>156</v>
      </c>
      <c r="B14" s="229"/>
      <c r="C14" s="229"/>
      <c r="D14" s="229"/>
      <c r="E14" s="229"/>
      <c r="F14" s="229"/>
      <c r="G14" s="19"/>
      <c r="H14" s="20"/>
      <c r="I14" s="20"/>
    </row>
    <row r="15" spans="1:17" ht="37.5" customHeight="1" x14ac:dyDescent="0.2">
      <c r="A15" s="229"/>
      <c r="B15" s="229"/>
      <c r="C15" s="229"/>
      <c r="D15" s="229"/>
      <c r="E15" s="229"/>
      <c r="F15" s="229"/>
      <c r="G15" s="19"/>
      <c r="H15" s="20"/>
      <c r="I15" s="20"/>
    </row>
    <row r="16" spans="1:17" ht="14.25" customHeight="1" x14ac:dyDescent="0.2">
      <c r="A16" s="229"/>
      <c r="B16" s="229"/>
      <c r="C16" s="229"/>
      <c r="D16" s="229"/>
      <c r="E16" s="229"/>
      <c r="F16" s="229"/>
      <c r="G16" s="15"/>
    </row>
    <row r="17" spans="1:17" s="18" customFormat="1" ht="30" customHeight="1" x14ac:dyDescent="0.2">
      <c r="A17" s="8" t="s">
        <v>36</v>
      </c>
      <c r="B17" s="280" t="s">
        <v>94</v>
      </c>
      <c r="C17" s="280"/>
      <c r="D17" s="280"/>
      <c r="E17" s="280"/>
      <c r="F17" s="280"/>
      <c r="G17" s="8" t="s">
        <v>20</v>
      </c>
      <c r="H17" s="9" t="s">
        <v>22</v>
      </c>
      <c r="I17" s="9" t="s">
        <v>21</v>
      </c>
      <c r="J17" s="21"/>
      <c r="K17" s="22"/>
      <c r="L17" s="22"/>
      <c r="M17" s="22"/>
      <c r="N17" s="22"/>
      <c r="O17" s="22"/>
      <c r="P17" s="22"/>
      <c r="Q17" s="22"/>
    </row>
    <row r="18" spans="1:17" ht="25.5" customHeight="1" x14ac:dyDescent="0.2">
      <c r="A18" s="281" t="s">
        <v>145</v>
      </c>
      <c r="B18" s="281"/>
      <c r="C18" s="281"/>
      <c r="D18" s="281"/>
      <c r="E18" s="281"/>
      <c r="F18" s="281"/>
      <c r="G18" s="281"/>
      <c r="H18" s="281"/>
      <c r="I18" s="281"/>
    </row>
    <row r="19" spans="1:17" ht="25.5" customHeight="1" x14ac:dyDescent="0.2">
      <c r="A19" s="6" t="s">
        <v>158</v>
      </c>
      <c r="B19" s="278" t="s">
        <v>157</v>
      </c>
      <c r="C19" s="278"/>
      <c r="D19" s="278"/>
      <c r="E19" s="278"/>
      <c r="F19" s="278"/>
      <c r="G19" s="7">
        <v>0</v>
      </c>
      <c r="H19" s="4">
        <v>12500</v>
      </c>
      <c r="I19" s="5">
        <f>SUM(G19*H19)</f>
        <v>0</v>
      </c>
    </row>
    <row r="20" spans="1:17" ht="32.25" customHeight="1" x14ac:dyDescent="0.2">
      <c r="A20" s="261" t="s">
        <v>153</v>
      </c>
      <c r="B20" s="261"/>
      <c r="C20" s="261"/>
      <c r="D20" s="261"/>
      <c r="E20" s="261"/>
      <c r="F20" s="261"/>
      <c r="G20" s="282" t="s">
        <v>23</v>
      </c>
      <c r="H20" s="282"/>
      <c r="I20" s="282"/>
    </row>
    <row r="21" spans="1:17" ht="14.25" customHeight="1" x14ac:dyDescent="0.2">
      <c r="A21" s="262" t="s">
        <v>95</v>
      </c>
      <c r="B21" s="263" t="s">
        <v>24</v>
      </c>
      <c r="C21" s="263"/>
      <c r="D21" s="263"/>
      <c r="E21" s="263"/>
      <c r="F21" s="263"/>
      <c r="G21" s="282"/>
      <c r="H21" s="282"/>
      <c r="I21" s="282"/>
    </row>
    <row r="22" spans="1:17" ht="15" customHeight="1" x14ac:dyDescent="0.2">
      <c r="A22" s="262"/>
      <c r="B22" s="263" t="s">
        <v>9</v>
      </c>
      <c r="C22" s="263"/>
      <c r="D22" s="263"/>
      <c r="E22" s="263"/>
      <c r="F22" s="263"/>
      <c r="G22" s="282"/>
      <c r="H22" s="282"/>
      <c r="I22" s="282"/>
    </row>
    <row r="23" spans="1:17" ht="15" customHeight="1" x14ac:dyDescent="0.2">
      <c r="A23" s="262"/>
      <c r="B23" s="263" t="s">
        <v>30</v>
      </c>
      <c r="C23" s="263"/>
      <c r="D23" s="263"/>
      <c r="E23" s="263"/>
      <c r="F23" s="263"/>
      <c r="G23" s="282"/>
      <c r="H23" s="282"/>
      <c r="I23" s="282"/>
    </row>
    <row r="24" spans="1:17" ht="15" customHeight="1" x14ac:dyDescent="0.2">
      <c r="A24" s="262"/>
      <c r="B24" s="263" t="s">
        <v>103</v>
      </c>
      <c r="C24" s="263"/>
      <c r="D24" s="263"/>
      <c r="E24" s="263"/>
      <c r="F24" s="263"/>
      <c r="G24" s="282"/>
      <c r="H24" s="282"/>
      <c r="I24" s="282"/>
    </row>
    <row r="25" spans="1:17" x14ac:dyDescent="0.2">
      <c r="A25" s="262"/>
      <c r="B25" s="263" t="s">
        <v>32</v>
      </c>
      <c r="C25" s="263"/>
      <c r="D25" s="263"/>
      <c r="E25" s="263"/>
      <c r="F25" s="263"/>
      <c r="G25" s="282"/>
      <c r="H25" s="282"/>
      <c r="I25" s="282"/>
    </row>
    <row r="26" spans="1:17" ht="16.5" customHeight="1" x14ac:dyDescent="0.2">
      <c r="A26" s="262"/>
      <c r="B26" s="263" t="s">
        <v>10</v>
      </c>
      <c r="C26" s="263"/>
      <c r="D26" s="263"/>
      <c r="E26" s="263"/>
      <c r="F26" s="263"/>
      <c r="G26" s="282"/>
      <c r="H26" s="282"/>
      <c r="I26" s="282"/>
    </row>
    <row r="27" spans="1:17" ht="15.75" customHeight="1" x14ac:dyDescent="0.2">
      <c r="A27" s="262"/>
      <c r="B27" s="263" t="s">
        <v>11</v>
      </c>
      <c r="C27" s="263"/>
      <c r="D27" s="263"/>
      <c r="E27" s="263"/>
      <c r="F27" s="263"/>
      <c r="G27" s="282"/>
      <c r="H27" s="282"/>
      <c r="I27" s="282"/>
    </row>
    <row r="28" spans="1:17" ht="15" customHeight="1" x14ac:dyDescent="0.2">
      <c r="A28" s="262"/>
      <c r="B28" s="276" t="s">
        <v>102</v>
      </c>
      <c r="C28" s="276"/>
      <c r="D28" s="276"/>
      <c r="E28" s="276"/>
      <c r="F28" s="276"/>
      <c r="G28" s="282"/>
      <c r="H28" s="282"/>
      <c r="I28" s="282"/>
    </row>
    <row r="29" spans="1:17" ht="15" customHeight="1" x14ac:dyDescent="0.2">
      <c r="A29" s="262"/>
      <c r="B29" s="263" t="s">
        <v>136</v>
      </c>
      <c r="C29" s="263"/>
      <c r="D29" s="263"/>
      <c r="E29" s="263"/>
      <c r="F29" s="263"/>
      <c r="G29" s="282"/>
      <c r="H29" s="282"/>
      <c r="I29" s="282"/>
    </row>
    <row r="30" spans="1:17" ht="15" customHeight="1" x14ac:dyDescent="0.2">
      <c r="A30" s="262"/>
      <c r="B30" s="263" t="s">
        <v>12</v>
      </c>
      <c r="C30" s="263"/>
      <c r="D30" s="263"/>
      <c r="E30" s="263"/>
      <c r="F30" s="263"/>
      <c r="G30" s="282"/>
      <c r="H30" s="282"/>
      <c r="I30" s="282"/>
    </row>
    <row r="31" spans="1:17" ht="15" customHeight="1" x14ac:dyDescent="0.2">
      <c r="A31" s="262"/>
      <c r="B31" s="263" t="s">
        <v>28</v>
      </c>
      <c r="C31" s="263"/>
      <c r="D31" s="263"/>
      <c r="E31" s="263"/>
      <c r="F31" s="263"/>
      <c r="G31" s="282"/>
      <c r="H31" s="282"/>
      <c r="I31" s="282"/>
    </row>
    <row r="32" spans="1:17" ht="15" customHeight="1" x14ac:dyDescent="0.2">
      <c r="A32" s="262"/>
      <c r="B32" s="263" t="s">
        <v>29</v>
      </c>
      <c r="C32" s="263"/>
      <c r="D32" s="263"/>
      <c r="E32" s="263"/>
      <c r="F32" s="263"/>
      <c r="G32" s="282"/>
      <c r="H32" s="282"/>
      <c r="I32" s="282"/>
    </row>
    <row r="33" spans="1:17" ht="15" customHeight="1" x14ac:dyDescent="0.2">
      <c r="A33" s="262"/>
      <c r="B33" s="263" t="s">
        <v>31</v>
      </c>
      <c r="C33" s="263"/>
      <c r="D33" s="263"/>
      <c r="E33" s="263"/>
      <c r="F33" s="263"/>
      <c r="G33" s="282"/>
      <c r="H33" s="282"/>
      <c r="I33" s="282"/>
    </row>
    <row r="34" spans="1:17" ht="15" customHeight="1" x14ac:dyDescent="0.2">
      <c r="A34" s="262"/>
      <c r="B34" s="263" t="s">
        <v>124</v>
      </c>
      <c r="C34" s="263"/>
      <c r="D34" s="263"/>
      <c r="E34" s="263"/>
      <c r="F34" s="263"/>
      <c r="G34" s="282"/>
      <c r="H34" s="282"/>
      <c r="I34" s="282"/>
    </row>
    <row r="35" spans="1:17" ht="27" customHeight="1" x14ac:dyDescent="0.2">
      <c r="A35" s="262"/>
      <c r="B35" s="283"/>
      <c r="C35" s="283"/>
      <c r="D35" s="283"/>
      <c r="E35" s="283"/>
      <c r="F35" s="283"/>
      <c r="G35" s="282"/>
      <c r="H35" s="282"/>
      <c r="I35" s="282"/>
    </row>
    <row r="36" spans="1:17" s="27" customFormat="1" ht="21.75" customHeight="1" x14ac:dyDescent="0.25">
      <c r="A36" s="277" t="s">
        <v>152</v>
      </c>
      <c r="B36" s="277"/>
      <c r="C36" s="277"/>
      <c r="D36" s="277"/>
      <c r="E36" s="277"/>
      <c r="F36" s="277"/>
      <c r="G36" s="277"/>
      <c r="H36" s="23"/>
      <c r="I36" s="24">
        <f>SUM(I19:I19)</f>
        <v>0</v>
      </c>
      <c r="J36" s="25"/>
      <c r="K36" s="26"/>
      <c r="L36" s="26"/>
      <c r="M36" s="26"/>
      <c r="N36" s="26"/>
      <c r="O36" s="26"/>
      <c r="P36" s="26"/>
      <c r="Q36" s="26"/>
    </row>
    <row r="37" spans="1:17" s="26" customFormat="1" ht="21.75" customHeight="1" x14ac:dyDescent="0.25">
      <c r="A37" s="274"/>
      <c r="B37" s="274"/>
      <c r="C37" s="274"/>
      <c r="D37" s="274"/>
      <c r="E37" s="274"/>
      <c r="F37" s="274"/>
      <c r="G37" s="274"/>
      <c r="H37" s="274"/>
      <c r="I37" s="274"/>
    </row>
    <row r="38" spans="1:17" ht="27" customHeight="1" x14ac:dyDescent="0.2">
      <c r="A38" s="279" t="s">
        <v>109</v>
      </c>
      <c r="B38" s="279"/>
      <c r="C38" s="279"/>
      <c r="D38" s="279"/>
      <c r="E38" s="279"/>
      <c r="F38" s="28"/>
      <c r="G38" s="29"/>
      <c r="H38" s="30"/>
      <c r="I38" s="30"/>
    </row>
    <row r="39" spans="1:17" s="10" customFormat="1" ht="17.25" customHeight="1" x14ac:dyDescent="0.2">
      <c r="A39" s="31"/>
      <c r="B39" s="32"/>
      <c r="C39" s="32"/>
      <c r="D39" s="32"/>
      <c r="E39" s="32"/>
      <c r="F39" s="32"/>
      <c r="G39" s="33"/>
      <c r="H39" s="34"/>
      <c r="I39" s="34"/>
      <c r="J39" s="17"/>
    </row>
    <row r="40" spans="1:17" s="39" customFormat="1" ht="17.25" customHeight="1" x14ac:dyDescent="0.2">
      <c r="A40" s="35" t="s">
        <v>111</v>
      </c>
      <c r="B40" s="253" t="s">
        <v>143</v>
      </c>
      <c r="C40" s="253"/>
      <c r="D40" s="253"/>
      <c r="E40" s="253"/>
      <c r="F40" s="36"/>
      <c r="G40" s="7">
        <v>0</v>
      </c>
      <c r="H40" s="37">
        <v>3800</v>
      </c>
      <c r="I40" s="38">
        <f>SUM(G40*H40)</f>
        <v>0</v>
      </c>
      <c r="J40" s="17"/>
      <c r="K40" s="10"/>
      <c r="L40" s="10"/>
      <c r="M40" s="10"/>
      <c r="N40" s="10"/>
      <c r="O40" s="10"/>
      <c r="P40" s="10"/>
      <c r="Q40" s="10"/>
    </row>
    <row r="41" spans="1:17" ht="17.25" customHeight="1" x14ac:dyDescent="0.2">
      <c r="A41" s="27" t="s">
        <v>112</v>
      </c>
      <c r="B41" s="251" t="s">
        <v>110</v>
      </c>
      <c r="C41" s="251"/>
      <c r="D41" s="251"/>
      <c r="E41" s="251"/>
      <c r="F41" s="40"/>
      <c r="G41" s="7">
        <v>0</v>
      </c>
      <c r="H41" s="41">
        <v>3500</v>
      </c>
      <c r="I41" s="42">
        <f>SUM(G41*H41)</f>
        <v>0</v>
      </c>
    </row>
    <row r="42" spans="1:17" s="39" customFormat="1" ht="15.75" customHeight="1" x14ac:dyDescent="0.2">
      <c r="A42" s="35" t="s">
        <v>113</v>
      </c>
      <c r="B42" s="253" t="s">
        <v>142</v>
      </c>
      <c r="C42" s="253"/>
      <c r="D42" s="253"/>
      <c r="E42" s="253"/>
      <c r="F42" s="36"/>
      <c r="G42" s="7">
        <v>0</v>
      </c>
      <c r="H42" s="37">
        <v>3800</v>
      </c>
      <c r="I42" s="38">
        <f t="shared" ref="I42:I46" si="0">SUM(G42*H42)</f>
        <v>0</v>
      </c>
      <c r="J42" s="17"/>
      <c r="K42" s="10"/>
      <c r="L42" s="10"/>
      <c r="M42" s="10"/>
      <c r="N42" s="10"/>
      <c r="O42" s="10"/>
      <c r="P42" s="10"/>
      <c r="Q42" s="10"/>
    </row>
    <row r="43" spans="1:17" ht="15.75" customHeight="1" x14ac:dyDescent="0.2">
      <c r="A43" s="27" t="s">
        <v>114</v>
      </c>
      <c r="B43" s="251" t="s">
        <v>118</v>
      </c>
      <c r="C43" s="251"/>
      <c r="D43" s="251"/>
      <c r="E43" s="251"/>
      <c r="F43" s="40"/>
      <c r="G43" s="7">
        <v>0</v>
      </c>
      <c r="H43" s="41">
        <v>3500</v>
      </c>
      <c r="I43" s="42">
        <f>SUM(G43*H43)</f>
        <v>0</v>
      </c>
    </row>
    <row r="44" spans="1:17" s="39" customFormat="1" ht="15.75" customHeight="1" x14ac:dyDescent="0.2">
      <c r="A44" s="35" t="s">
        <v>115</v>
      </c>
      <c r="B44" s="253" t="s">
        <v>141</v>
      </c>
      <c r="C44" s="253"/>
      <c r="D44" s="253"/>
      <c r="E44" s="253"/>
      <c r="F44" s="36"/>
      <c r="G44" s="7">
        <v>0</v>
      </c>
      <c r="H44" s="37">
        <v>3800</v>
      </c>
      <c r="I44" s="38">
        <f t="shared" si="0"/>
        <v>0</v>
      </c>
      <c r="J44" s="17"/>
      <c r="K44" s="10"/>
      <c r="L44" s="10"/>
      <c r="M44" s="10"/>
      <c r="N44" s="10"/>
      <c r="O44" s="10"/>
      <c r="P44" s="10"/>
      <c r="Q44" s="10"/>
    </row>
    <row r="45" spans="1:17" ht="15.75" customHeight="1" x14ac:dyDescent="0.2">
      <c r="A45" s="27" t="s">
        <v>116</v>
      </c>
      <c r="B45" s="251" t="s">
        <v>119</v>
      </c>
      <c r="C45" s="251"/>
      <c r="D45" s="251"/>
      <c r="E45" s="251"/>
      <c r="F45" s="40"/>
      <c r="G45" s="7">
        <v>0</v>
      </c>
      <c r="H45" s="41">
        <v>3500</v>
      </c>
      <c r="I45" s="42">
        <f>SUM(G45*H45)</f>
        <v>0</v>
      </c>
    </row>
    <row r="46" spans="1:17" s="39" customFormat="1" ht="15.75" x14ac:dyDescent="0.2">
      <c r="A46" s="35" t="s">
        <v>121</v>
      </c>
      <c r="B46" s="253" t="s">
        <v>144</v>
      </c>
      <c r="C46" s="253"/>
      <c r="D46" s="253"/>
      <c r="E46" s="253"/>
      <c r="F46" s="36"/>
      <c r="G46" s="7">
        <v>0</v>
      </c>
      <c r="H46" s="37">
        <v>4000</v>
      </c>
      <c r="I46" s="38">
        <f t="shared" si="0"/>
        <v>0</v>
      </c>
      <c r="J46" s="17"/>
      <c r="K46" s="10"/>
      <c r="L46" s="10"/>
      <c r="M46" s="10"/>
      <c r="N46" s="10"/>
      <c r="O46" s="10"/>
      <c r="P46" s="10"/>
      <c r="Q46" s="10"/>
    </row>
    <row r="47" spans="1:17" ht="15" customHeight="1" x14ac:dyDescent="0.2">
      <c r="A47" s="27" t="s">
        <v>117</v>
      </c>
      <c r="B47" s="251" t="s">
        <v>120</v>
      </c>
      <c r="C47" s="251"/>
      <c r="D47" s="251"/>
      <c r="E47" s="251"/>
      <c r="F47" s="43"/>
      <c r="G47" s="7">
        <v>0</v>
      </c>
      <c r="H47" s="41">
        <v>3700</v>
      </c>
      <c r="I47" s="42">
        <f>SUM(G47*H47)</f>
        <v>0</v>
      </c>
    </row>
    <row r="48" spans="1:17" ht="15" customHeight="1" x14ac:dyDescent="0.2">
      <c r="A48" s="275"/>
      <c r="B48" s="275"/>
      <c r="C48" s="275"/>
      <c r="D48" s="275"/>
      <c r="E48" s="275"/>
      <c r="F48" s="275"/>
      <c r="G48" s="275"/>
      <c r="H48" s="275"/>
      <c r="I48" s="275"/>
    </row>
    <row r="49" spans="1:17" ht="27" customHeight="1" x14ac:dyDescent="0.2">
      <c r="A49" s="44" t="s">
        <v>35</v>
      </c>
      <c r="B49" s="28"/>
      <c r="C49" s="28"/>
      <c r="D49" s="28"/>
      <c r="E49" s="28"/>
      <c r="F49" s="28"/>
      <c r="G49" s="29"/>
      <c r="H49" s="30"/>
      <c r="I49" s="30"/>
    </row>
    <row r="50" spans="1:17" s="18" customFormat="1" ht="30" customHeight="1" x14ac:dyDescent="0.2">
      <c r="A50" s="3" t="s">
        <v>36</v>
      </c>
      <c r="B50" s="275" t="s">
        <v>94</v>
      </c>
      <c r="C50" s="275"/>
      <c r="D50" s="275"/>
      <c r="E50" s="275"/>
      <c r="F50" s="275"/>
      <c r="G50" s="1" t="s">
        <v>20</v>
      </c>
      <c r="H50" s="2" t="s">
        <v>22</v>
      </c>
      <c r="I50" s="2" t="s">
        <v>21</v>
      </c>
      <c r="J50" s="21"/>
      <c r="K50" s="22"/>
      <c r="L50" s="22"/>
      <c r="M50" s="22"/>
      <c r="N50" s="22"/>
      <c r="O50" s="22"/>
      <c r="P50" s="22"/>
      <c r="Q50" s="22"/>
    </row>
    <row r="51" spans="1:17" ht="15" x14ac:dyDescent="0.2">
      <c r="A51" s="45" t="s">
        <v>37</v>
      </c>
      <c r="B51" s="254" t="s">
        <v>25</v>
      </c>
      <c r="C51" s="254"/>
      <c r="D51" s="254"/>
      <c r="E51" s="254"/>
      <c r="F51" s="254"/>
      <c r="G51" s="7">
        <v>0</v>
      </c>
      <c r="H51" s="30">
        <v>300</v>
      </c>
      <c r="I51" s="46">
        <f>SUM(G51*H51)</f>
        <v>0</v>
      </c>
    </row>
    <row r="52" spans="1:17" ht="15" x14ac:dyDescent="0.2">
      <c r="A52" s="45" t="s">
        <v>38</v>
      </c>
      <c r="B52" s="254" t="s">
        <v>26</v>
      </c>
      <c r="C52" s="254"/>
      <c r="D52" s="254"/>
      <c r="E52" s="254"/>
      <c r="F52" s="254"/>
      <c r="G52" s="7">
        <v>0</v>
      </c>
      <c r="H52" s="30">
        <v>450</v>
      </c>
      <c r="I52" s="46">
        <f>SUM(G52*H52)</f>
        <v>0</v>
      </c>
    </row>
    <row r="53" spans="1:17" ht="15" x14ac:dyDescent="0.2">
      <c r="A53" s="45" t="s">
        <v>39</v>
      </c>
      <c r="B53" s="254" t="s">
        <v>66</v>
      </c>
      <c r="C53" s="254"/>
      <c r="D53" s="254"/>
      <c r="E53" s="254"/>
      <c r="F53" s="254"/>
      <c r="G53" s="7">
        <v>0</v>
      </c>
      <c r="H53" s="30">
        <v>1300</v>
      </c>
      <c r="I53" s="46">
        <f>SUM(G53*H53)</f>
        <v>0</v>
      </c>
    </row>
    <row r="54" spans="1:17" ht="15" customHeight="1" x14ac:dyDescent="0.2">
      <c r="A54" s="271"/>
      <c r="B54" s="271"/>
      <c r="C54" s="271"/>
      <c r="D54" s="271"/>
      <c r="E54" s="271"/>
      <c r="F54" s="271"/>
      <c r="G54" s="271"/>
      <c r="H54" s="271"/>
      <c r="I54" s="271"/>
    </row>
    <row r="55" spans="1:17" ht="15" x14ac:dyDescent="0.2">
      <c r="A55" s="45" t="s">
        <v>139</v>
      </c>
      <c r="B55" s="47" t="s">
        <v>138</v>
      </c>
      <c r="C55" s="47"/>
      <c r="D55" s="47"/>
      <c r="E55" s="47"/>
      <c r="F55" s="47"/>
      <c r="G55" s="7">
        <v>0</v>
      </c>
      <c r="H55" s="30">
        <v>150</v>
      </c>
      <c r="I55" s="46">
        <f>(G55*H55)</f>
        <v>0</v>
      </c>
    </row>
    <row r="56" spans="1:17" ht="15" x14ac:dyDescent="0.2">
      <c r="A56" s="45" t="s">
        <v>146</v>
      </c>
      <c r="B56" s="47" t="s">
        <v>147</v>
      </c>
      <c r="C56" s="47"/>
      <c r="D56" s="47"/>
      <c r="E56" s="47"/>
      <c r="F56" s="47"/>
      <c r="G56" s="7">
        <v>0</v>
      </c>
      <c r="H56" s="30">
        <v>150</v>
      </c>
      <c r="I56" s="46"/>
    </row>
    <row r="57" spans="1:17" x14ac:dyDescent="0.2">
      <c r="A57" s="271"/>
      <c r="B57" s="271"/>
      <c r="C57" s="271"/>
      <c r="D57" s="271"/>
      <c r="E57" s="271"/>
      <c r="F57" s="271"/>
      <c r="G57" s="271"/>
      <c r="H57" s="271"/>
      <c r="I57" s="271"/>
    </row>
    <row r="58" spans="1:17" ht="15" x14ac:dyDescent="0.2">
      <c r="A58" s="45" t="s">
        <v>41</v>
      </c>
      <c r="B58" s="254" t="s">
        <v>33</v>
      </c>
      <c r="C58" s="254"/>
      <c r="D58" s="254"/>
      <c r="E58" s="254"/>
      <c r="F58" s="254"/>
      <c r="G58" s="7">
        <v>0</v>
      </c>
      <c r="H58" s="30">
        <v>390</v>
      </c>
      <c r="I58" s="46">
        <f>SUM(G58*H58)</f>
        <v>0</v>
      </c>
    </row>
    <row r="59" spans="1:17" ht="15" x14ac:dyDescent="0.2">
      <c r="A59" s="45" t="s">
        <v>40</v>
      </c>
      <c r="B59" s="254" t="s">
        <v>122</v>
      </c>
      <c r="C59" s="254"/>
      <c r="D59" s="254"/>
      <c r="E59" s="254"/>
      <c r="F59" s="48"/>
      <c r="G59" s="7">
        <v>0</v>
      </c>
      <c r="H59" s="30">
        <v>200</v>
      </c>
      <c r="I59" s="46">
        <f>SUM(G59*H59)</f>
        <v>0</v>
      </c>
    </row>
    <row r="60" spans="1:17" ht="15" customHeight="1" x14ac:dyDescent="0.2">
      <c r="A60" s="272" t="s">
        <v>0</v>
      </c>
      <c r="B60" s="272"/>
      <c r="C60" s="272"/>
      <c r="D60" s="272"/>
      <c r="E60" s="272"/>
      <c r="F60" s="272"/>
      <c r="G60" s="272"/>
      <c r="H60" s="272"/>
      <c r="I60" s="272"/>
    </row>
    <row r="61" spans="1:17" ht="15" x14ac:dyDescent="0.2">
      <c r="A61" s="45" t="s">
        <v>42</v>
      </c>
      <c r="B61" s="254" t="s">
        <v>51</v>
      </c>
      <c r="C61" s="254"/>
      <c r="D61" s="254"/>
      <c r="E61" s="254"/>
      <c r="F61" s="254"/>
      <c r="G61" s="7">
        <v>0</v>
      </c>
      <c r="H61" s="30">
        <v>200</v>
      </c>
      <c r="I61" s="46">
        <f t="shared" ref="I61:I67" si="1">SUM(G61*H61)</f>
        <v>0</v>
      </c>
    </row>
    <row r="62" spans="1:17" ht="15" x14ac:dyDescent="0.2">
      <c r="A62" s="45" t="s">
        <v>137</v>
      </c>
      <c r="B62" s="254" t="s">
        <v>125</v>
      </c>
      <c r="C62" s="254"/>
      <c r="D62" s="254"/>
      <c r="E62" s="254"/>
      <c r="F62" s="48"/>
      <c r="G62" s="7">
        <v>0</v>
      </c>
      <c r="H62" s="30">
        <v>250</v>
      </c>
      <c r="I62" s="46">
        <f t="shared" si="1"/>
        <v>0</v>
      </c>
    </row>
    <row r="63" spans="1:17" ht="15" x14ac:dyDescent="0.2">
      <c r="A63" s="45" t="s">
        <v>43</v>
      </c>
      <c r="B63" s="254" t="s">
        <v>126</v>
      </c>
      <c r="C63" s="254"/>
      <c r="D63" s="254"/>
      <c r="E63" s="254"/>
      <c r="F63" s="254"/>
      <c r="G63" s="7">
        <v>0</v>
      </c>
      <c r="H63" s="30">
        <v>150</v>
      </c>
      <c r="I63" s="46">
        <f t="shared" si="1"/>
        <v>0</v>
      </c>
    </row>
    <row r="64" spans="1:17" ht="15" customHeight="1" x14ac:dyDescent="0.2">
      <c r="A64" s="45" t="s">
        <v>44</v>
      </c>
      <c r="B64" s="254" t="s">
        <v>127</v>
      </c>
      <c r="C64" s="254"/>
      <c r="D64" s="254"/>
      <c r="E64" s="254"/>
      <c r="F64" s="254"/>
      <c r="G64" s="7">
        <v>0</v>
      </c>
      <c r="H64" s="30">
        <v>200</v>
      </c>
      <c r="I64" s="46">
        <f t="shared" si="1"/>
        <v>0</v>
      </c>
    </row>
    <row r="65" spans="1:17" ht="15" x14ac:dyDescent="0.2">
      <c r="A65" s="45" t="s">
        <v>45</v>
      </c>
      <c r="B65" s="254" t="s">
        <v>1</v>
      </c>
      <c r="C65" s="254"/>
      <c r="D65" s="254"/>
      <c r="E65" s="254"/>
      <c r="F65" s="254"/>
      <c r="G65" s="7">
        <v>0</v>
      </c>
      <c r="H65" s="30">
        <v>140</v>
      </c>
      <c r="I65" s="46">
        <f t="shared" si="1"/>
        <v>0</v>
      </c>
    </row>
    <row r="66" spans="1:17" ht="15" x14ac:dyDescent="0.2">
      <c r="A66" s="45" t="s">
        <v>46</v>
      </c>
      <c r="B66" s="254" t="s">
        <v>129</v>
      </c>
      <c r="C66" s="254"/>
      <c r="D66" s="254"/>
      <c r="E66" s="254"/>
      <c r="F66" s="254"/>
      <c r="G66" s="7">
        <v>0</v>
      </c>
      <c r="H66" s="30">
        <v>190</v>
      </c>
      <c r="I66" s="46">
        <f t="shared" si="1"/>
        <v>0</v>
      </c>
    </row>
    <row r="67" spans="1:17" ht="15" x14ac:dyDescent="0.2">
      <c r="A67" s="45" t="s">
        <v>104</v>
      </c>
      <c r="B67" s="254" t="s">
        <v>128</v>
      </c>
      <c r="C67" s="254"/>
      <c r="D67" s="254"/>
      <c r="E67" s="254"/>
      <c r="F67" s="254"/>
      <c r="G67" s="7">
        <v>0</v>
      </c>
      <c r="H67" s="30">
        <v>190</v>
      </c>
      <c r="I67" s="46">
        <f t="shared" si="1"/>
        <v>0</v>
      </c>
    </row>
    <row r="68" spans="1:17" ht="15" customHeight="1" x14ac:dyDescent="0.2">
      <c r="A68" s="271"/>
      <c r="B68" s="271"/>
      <c r="C68" s="271"/>
      <c r="D68" s="271"/>
      <c r="E68" s="271"/>
      <c r="F68" s="271"/>
      <c r="G68" s="271"/>
      <c r="H68" s="271"/>
      <c r="I68" s="271"/>
    </row>
    <row r="69" spans="1:17" ht="15" customHeight="1" x14ac:dyDescent="0.25">
      <c r="A69" s="49" t="s">
        <v>62</v>
      </c>
      <c r="B69" s="49"/>
      <c r="C69" s="49"/>
      <c r="D69" s="49"/>
      <c r="E69" s="49"/>
      <c r="F69" s="49"/>
      <c r="G69" s="50"/>
      <c r="H69" s="51"/>
      <c r="I69" s="46"/>
    </row>
    <row r="70" spans="1:17" ht="15" x14ac:dyDescent="0.25">
      <c r="A70" s="52" t="s">
        <v>101</v>
      </c>
      <c r="B70" s="256" t="s">
        <v>133</v>
      </c>
      <c r="C70" s="256"/>
      <c r="D70" s="256"/>
      <c r="E70" s="256"/>
      <c r="F70" s="256"/>
      <c r="G70" s="53">
        <v>0</v>
      </c>
      <c r="H70" s="54">
        <v>380</v>
      </c>
      <c r="I70" s="46">
        <f>SUM(G70*H70)</f>
        <v>0</v>
      </c>
    </row>
    <row r="71" spans="1:17" ht="15" customHeight="1" x14ac:dyDescent="0.2">
      <c r="A71" s="273"/>
      <c r="B71" s="273"/>
      <c r="C71" s="273"/>
      <c r="D71" s="273"/>
      <c r="E71" s="273"/>
      <c r="F71" s="273"/>
      <c r="G71" s="273"/>
      <c r="H71" s="273"/>
      <c r="I71" s="273"/>
    </row>
    <row r="72" spans="1:17" s="59" customFormat="1" ht="25.5" customHeight="1" x14ac:dyDescent="0.25">
      <c r="A72" s="255" t="s">
        <v>34</v>
      </c>
      <c r="B72" s="255"/>
      <c r="C72" s="255"/>
      <c r="D72" s="255"/>
      <c r="E72" s="255"/>
      <c r="F72" s="255"/>
      <c r="G72" s="255"/>
      <c r="H72" s="55"/>
      <c r="I72" s="56">
        <f>SUM(I40:I71)</f>
        <v>0</v>
      </c>
      <c r="J72" s="57"/>
      <c r="K72" s="58"/>
      <c r="L72" s="58"/>
      <c r="M72" s="58"/>
      <c r="N72" s="58"/>
      <c r="O72" s="58"/>
      <c r="P72" s="58"/>
      <c r="Q72" s="58"/>
    </row>
    <row r="73" spans="1:17" x14ac:dyDescent="0.2">
      <c r="A73" s="241"/>
      <c r="B73" s="241"/>
      <c r="C73" s="241"/>
      <c r="D73" s="241"/>
      <c r="E73" s="241"/>
      <c r="F73" s="241"/>
      <c r="G73" s="241"/>
      <c r="H73" s="241"/>
      <c r="I73" s="241"/>
    </row>
    <row r="74" spans="1:17" ht="20.25" x14ac:dyDescent="0.3">
      <c r="A74" s="241"/>
      <c r="B74" s="241"/>
      <c r="C74" s="241"/>
      <c r="D74" s="241"/>
      <c r="E74" s="235" t="s">
        <v>27</v>
      </c>
      <c r="F74" s="235"/>
      <c r="G74" s="235"/>
      <c r="H74" s="237">
        <f>SUM($I$72+$I$36+$I$121)</f>
        <v>0</v>
      </c>
      <c r="I74" s="237"/>
    </row>
    <row r="75" spans="1:17" x14ac:dyDescent="0.2">
      <c r="A75" s="241"/>
      <c r="B75" s="241"/>
      <c r="C75" s="241"/>
      <c r="D75" s="241"/>
      <c r="E75" s="241"/>
      <c r="F75" s="241"/>
      <c r="G75" s="241"/>
      <c r="H75" s="241"/>
      <c r="I75" s="241"/>
      <c r="J75" s="241"/>
    </row>
    <row r="76" spans="1:17" x14ac:dyDescent="0.2">
      <c r="A76" s="241"/>
      <c r="B76" s="241"/>
      <c r="C76" s="241"/>
      <c r="D76" s="241"/>
      <c r="E76" s="241"/>
      <c r="F76" s="241"/>
      <c r="G76" s="241"/>
      <c r="H76" s="241"/>
      <c r="I76" s="241"/>
      <c r="J76" s="241"/>
    </row>
    <row r="77" spans="1:17" x14ac:dyDescent="0.2">
      <c r="A77" s="60"/>
      <c r="B77" s="252"/>
      <c r="C77" s="252"/>
      <c r="D77" s="252"/>
      <c r="E77" s="252"/>
      <c r="F77" s="61"/>
      <c r="G77" s="62"/>
      <c r="H77" s="63"/>
      <c r="I77" s="63"/>
    </row>
    <row r="78" spans="1:17" ht="20.25" x14ac:dyDescent="0.3">
      <c r="A78" s="249" t="s">
        <v>2</v>
      </c>
      <c r="B78" s="249"/>
      <c r="C78" s="249"/>
      <c r="D78" s="249"/>
      <c r="E78" s="249"/>
      <c r="F78" s="249"/>
      <c r="G78" s="62"/>
      <c r="H78" s="64"/>
      <c r="I78" s="64"/>
    </row>
    <row r="79" spans="1:17" x14ac:dyDescent="0.2">
      <c r="A79" s="250"/>
      <c r="B79" s="250"/>
      <c r="C79" s="250"/>
      <c r="D79" s="250"/>
      <c r="E79" s="250"/>
      <c r="F79" s="250"/>
      <c r="G79" s="62"/>
      <c r="H79" s="64"/>
      <c r="I79" s="64"/>
    </row>
    <row r="80" spans="1:17" ht="22.5" customHeight="1" x14ac:dyDescent="0.25">
      <c r="A80" s="230" t="s">
        <v>49</v>
      </c>
      <c r="B80" s="230"/>
      <c r="C80" s="230"/>
      <c r="D80" s="230"/>
      <c r="E80" s="230"/>
      <c r="F80" s="230"/>
      <c r="G80" s="65"/>
      <c r="H80" s="66"/>
      <c r="I80" s="67"/>
    </row>
    <row r="81" spans="1:9" ht="15" x14ac:dyDescent="0.25">
      <c r="A81" s="68" t="s">
        <v>67</v>
      </c>
      <c r="B81" s="231" t="s">
        <v>134</v>
      </c>
      <c r="C81" s="231"/>
      <c r="D81" s="231"/>
      <c r="E81" s="231"/>
      <c r="F81" s="231"/>
      <c r="G81" s="69">
        <v>0</v>
      </c>
      <c r="H81" s="66">
        <v>400</v>
      </c>
      <c r="I81" s="67">
        <f t="shared" ref="I81:I117" si="2">SUM(G81*H81)</f>
        <v>0</v>
      </c>
    </row>
    <row r="82" spans="1:9" ht="15" x14ac:dyDescent="0.25">
      <c r="A82" s="68" t="s">
        <v>68</v>
      </c>
      <c r="B82" s="231" t="s">
        <v>135</v>
      </c>
      <c r="C82" s="231"/>
      <c r="D82" s="231"/>
      <c r="E82" s="231"/>
      <c r="F82" s="231"/>
      <c r="G82" s="69">
        <v>0</v>
      </c>
      <c r="H82" s="66">
        <v>445</v>
      </c>
      <c r="I82" s="67">
        <f t="shared" si="2"/>
        <v>0</v>
      </c>
    </row>
    <row r="83" spans="1:9" ht="15" x14ac:dyDescent="0.25">
      <c r="A83" s="68" t="s">
        <v>69</v>
      </c>
      <c r="B83" s="231" t="s">
        <v>140</v>
      </c>
      <c r="C83" s="231"/>
      <c r="D83" s="231"/>
      <c r="E83" s="231"/>
      <c r="F83" s="231"/>
      <c r="G83" s="69">
        <v>0</v>
      </c>
      <c r="H83" s="66">
        <v>650</v>
      </c>
      <c r="I83" s="67">
        <f t="shared" si="2"/>
        <v>0</v>
      </c>
    </row>
    <row r="84" spans="1:9" ht="15" x14ac:dyDescent="0.25">
      <c r="A84" s="68" t="s">
        <v>70</v>
      </c>
      <c r="B84" s="231" t="s">
        <v>105</v>
      </c>
      <c r="C84" s="231"/>
      <c r="D84" s="231"/>
      <c r="E84" s="231"/>
      <c r="F84" s="231"/>
      <c r="G84" s="69">
        <v>0</v>
      </c>
      <c r="H84" s="66">
        <v>840</v>
      </c>
      <c r="I84" s="67">
        <f t="shared" si="2"/>
        <v>0</v>
      </c>
    </row>
    <row r="85" spans="1:9" ht="15" x14ac:dyDescent="0.25">
      <c r="A85" s="68" t="s">
        <v>106</v>
      </c>
      <c r="B85" s="231" t="s">
        <v>107</v>
      </c>
      <c r="C85" s="231"/>
      <c r="D85" s="231"/>
      <c r="E85" s="231"/>
      <c r="F85" s="70"/>
      <c r="G85" s="69">
        <v>0</v>
      </c>
      <c r="H85" s="66">
        <v>150</v>
      </c>
      <c r="I85" s="67">
        <f>SUM(G85*H85)</f>
        <v>0</v>
      </c>
    </row>
    <row r="86" spans="1:9" ht="15" x14ac:dyDescent="0.25">
      <c r="A86" s="68" t="s">
        <v>71</v>
      </c>
      <c r="B86" s="231" t="s">
        <v>63</v>
      </c>
      <c r="C86" s="231"/>
      <c r="D86" s="231"/>
      <c r="E86" s="231"/>
      <c r="F86" s="231"/>
      <c r="G86" s="69">
        <v>0</v>
      </c>
      <c r="H86" s="71">
        <v>340</v>
      </c>
      <c r="I86" s="67">
        <f t="shared" si="2"/>
        <v>0</v>
      </c>
    </row>
    <row r="87" spans="1:9" ht="15" x14ac:dyDescent="0.25">
      <c r="A87" s="68" t="s">
        <v>72</v>
      </c>
      <c r="B87" s="231" t="s">
        <v>3</v>
      </c>
      <c r="C87" s="231"/>
      <c r="D87" s="231"/>
      <c r="E87" s="231"/>
      <c r="F87" s="231"/>
      <c r="G87" s="69">
        <v>0</v>
      </c>
      <c r="H87" s="66">
        <v>340</v>
      </c>
      <c r="I87" s="67">
        <f t="shared" si="2"/>
        <v>0</v>
      </c>
    </row>
    <row r="88" spans="1:9" ht="15" x14ac:dyDescent="0.25">
      <c r="A88" s="68" t="s">
        <v>73</v>
      </c>
      <c r="B88" s="231" t="s">
        <v>48</v>
      </c>
      <c r="C88" s="231"/>
      <c r="D88" s="231"/>
      <c r="E88" s="231"/>
      <c r="F88" s="231"/>
      <c r="G88" s="69">
        <v>0</v>
      </c>
      <c r="H88" s="66">
        <v>55</v>
      </c>
      <c r="I88" s="67">
        <f t="shared" si="2"/>
        <v>0</v>
      </c>
    </row>
    <row r="89" spans="1:9" ht="15" customHeight="1" x14ac:dyDescent="0.2">
      <c r="A89" s="242"/>
      <c r="B89" s="242"/>
      <c r="C89" s="242"/>
      <c r="D89" s="242"/>
      <c r="E89" s="242"/>
      <c r="F89" s="242"/>
      <c r="G89" s="242"/>
      <c r="H89" s="242"/>
      <c r="I89" s="242"/>
    </row>
    <row r="90" spans="1:9" ht="21" customHeight="1" x14ac:dyDescent="0.25">
      <c r="A90" s="230" t="s">
        <v>4</v>
      </c>
      <c r="B90" s="230"/>
      <c r="C90" s="230"/>
      <c r="D90" s="230"/>
      <c r="E90" s="230"/>
      <c r="F90" s="230"/>
      <c r="G90" s="65"/>
      <c r="H90" s="63"/>
      <c r="I90" s="67"/>
    </row>
    <row r="91" spans="1:9" ht="15" x14ac:dyDescent="0.25">
      <c r="A91" s="72" t="s">
        <v>74</v>
      </c>
      <c r="B91" s="231" t="s">
        <v>5</v>
      </c>
      <c r="C91" s="231"/>
      <c r="D91" s="231"/>
      <c r="E91" s="231"/>
      <c r="F91" s="231"/>
      <c r="G91" s="69">
        <v>0</v>
      </c>
      <c r="H91" s="63">
        <v>80</v>
      </c>
      <c r="I91" s="67">
        <f t="shared" si="2"/>
        <v>0</v>
      </c>
    </row>
    <row r="92" spans="1:9" ht="15" x14ac:dyDescent="0.25">
      <c r="A92" s="68" t="s">
        <v>75</v>
      </c>
      <c r="B92" s="231" t="s">
        <v>6</v>
      </c>
      <c r="C92" s="231"/>
      <c r="D92" s="231"/>
      <c r="E92" s="231"/>
      <c r="F92" s="231"/>
      <c r="G92" s="69">
        <v>0</v>
      </c>
      <c r="H92" s="66">
        <v>120</v>
      </c>
      <c r="I92" s="67">
        <f t="shared" si="2"/>
        <v>0</v>
      </c>
    </row>
    <row r="93" spans="1:9" ht="15" x14ac:dyDescent="0.25">
      <c r="A93" s="68" t="s">
        <v>76</v>
      </c>
      <c r="B93" s="231" t="s">
        <v>7</v>
      </c>
      <c r="C93" s="231"/>
      <c r="D93" s="231"/>
      <c r="E93" s="231"/>
      <c r="F93" s="231"/>
      <c r="G93" s="69">
        <v>0</v>
      </c>
      <c r="H93" s="66">
        <v>5</v>
      </c>
      <c r="I93" s="67">
        <f t="shared" si="2"/>
        <v>0</v>
      </c>
    </row>
    <row r="94" spans="1:9" ht="15" x14ac:dyDescent="0.25">
      <c r="A94" s="68" t="s">
        <v>77</v>
      </c>
      <c r="B94" s="231" t="s">
        <v>8</v>
      </c>
      <c r="C94" s="231"/>
      <c r="D94" s="231"/>
      <c r="E94" s="231"/>
      <c r="F94" s="231"/>
      <c r="G94" s="69">
        <v>0</v>
      </c>
      <c r="H94" s="66">
        <v>10</v>
      </c>
      <c r="I94" s="67">
        <f t="shared" si="2"/>
        <v>0</v>
      </c>
    </row>
    <row r="95" spans="1:9" ht="15" x14ac:dyDescent="0.25">
      <c r="A95" s="68" t="s">
        <v>78</v>
      </c>
      <c r="B95" s="231" t="s">
        <v>108</v>
      </c>
      <c r="C95" s="231"/>
      <c r="D95" s="231"/>
      <c r="E95" s="231"/>
      <c r="F95" s="231"/>
      <c r="G95" s="69">
        <v>0</v>
      </c>
      <c r="H95" s="66">
        <v>350</v>
      </c>
      <c r="I95" s="67">
        <f t="shared" si="2"/>
        <v>0</v>
      </c>
    </row>
    <row r="96" spans="1:9" ht="15" x14ac:dyDescent="0.25">
      <c r="A96" s="73" t="s">
        <v>79</v>
      </c>
      <c r="B96" s="231" t="s">
        <v>47</v>
      </c>
      <c r="C96" s="231"/>
      <c r="D96" s="231"/>
      <c r="E96" s="231"/>
      <c r="F96" s="231"/>
      <c r="G96" s="69">
        <v>0</v>
      </c>
      <c r="H96" s="63">
        <v>300</v>
      </c>
      <c r="I96" s="67">
        <f t="shared" si="2"/>
        <v>0</v>
      </c>
    </row>
    <row r="97" spans="1:9" ht="15" customHeight="1" x14ac:dyDescent="0.2">
      <c r="A97" s="243"/>
      <c r="B97" s="243"/>
      <c r="C97" s="243"/>
      <c r="D97" s="243"/>
      <c r="E97" s="243"/>
      <c r="F97" s="243"/>
      <c r="G97" s="243"/>
      <c r="H97" s="243"/>
      <c r="I97" s="243"/>
    </row>
    <row r="98" spans="1:9" ht="20.25" customHeight="1" x14ac:dyDescent="0.25">
      <c r="A98" s="230" t="s">
        <v>50</v>
      </c>
      <c r="B98" s="230"/>
      <c r="C98" s="230"/>
      <c r="D98" s="230"/>
      <c r="E98" s="230"/>
      <c r="F98" s="230"/>
      <c r="G98" s="65"/>
      <c r="H98" s="74"/>
      <c r="I98" s="67"/>
    </row>
    <row r="99" spans="1:9" ht="15" x14ac:dyDescent="0.25">
      <c r="A99" s="75" t="s">
        <v>80</v>
      </c>
      <c r="B99" s="231" t="s">
        <v>130</v>
      </c>
      <c r="C99" s="231"/>
      <c r="D99" s="231"/>
      <c r="E99" s="231"/>
      <c r="F99" s="231"/>
      <c r="G99" s="69">
        <v>0</v>
      </c>
      <c r="H99" s="74">
        <v>110</v>
      </c>
      <c r="I99" s="67">
        <f t="shared" si="2"/>
        <v>0</v>
      </c>
    </row>
    <row r="100" spans="1:9" ht="15" x14ac:dyDescent="0.25">
      <c r="A100" s="75" t="s">
        <v>83</v>
      </c>
      <c r="B100" s="231" t="s">
        <v>51</v>
      </c>
      <c r="C100" s="231"/>
      <c r="D100" s="231"/>
      <c r="E100" s="231"/>
      <c r="F100" s="231"/>
      <c r="G100" s="69">
        <v>0</v>
      </c>
      <c r="H100" s="74">
        <v>200</v>
      </c>
      <c r="I100" s="67">
        <f t="shared" si="2"/>
        <v>0</v>
      </c>
    </row>
    <row r="101" spans="1:9" ht="15" x14ac:dyDescent="0.25">
      <c r="A101" s="75" t="s">
        <v>84</v>
      </c>
      <c r="B101" s="231" t="s">
        <v>125</v>
      </c>
      <c r="C101" s="231"/>
      <c r="D101" s="231"/>
      <c r="E101" s="231"/>
      <c r="F101" s="231"/>
      <c r="G101" s="69">
        <v>0</v>
      </c>
      <c r="H101" s="74">
        <v>250</v>
      </c>
      <c r="I101" s="67">
        <f t="shared" si="2"/>
        <v>0</v>
      </c>
    </row>
    <row r="102" spans="1:9" ht="15" x14ac:dyDescent="0.25">
      <c r="A102" s="75" t="s">
        <v>81</v>
      </c>
      <c r="B102" s="231" t="s">
        <v>52</v>
      </c>
      <c r="C102" s="231"/>
      <c r="D102" s="231"/>
      <c r="E102" s="231"/>
      <c r="F102" s="231"/>
      <c r="G102" s="69">
        <v>0</v>
      </c>
      <c r="H102" s="74">
        <v>150</v>
      </c>
      <c r="I102" s="67">
        <f t="shared" si="2"/>
        <v>0</v>
      </c>
    </row>
    <row r="103" spans="1:9" ht="15" x14ac:dyDescent="0.25">
      <c r="A103" s="75" t="s">
        <v>82</v>
      </c>
      <c r="B103" s="231" t="s">
        <v>53</v>
      </c>
      <c r="C103" s="231"/>
      <c r="D103" s="231"/>
      <c r="E103" s="231"/>
      <c r="F103" s="231"/>
      <c r="G103" s="69">
        <v>0</v>
      </c>
      <c r="H103" s="74">
        <v>200</v>
      </c>
      <c r="I103" s="67">
        <f t="shared" si="2"/>
        <v>0</v>
      </c>
    </row>
    <row r="104" spans="1:9" ht="15" x14ac:dyDescent="0.25">
      <c r="A104" s="75" t="s">
        <v>85</v>
      </c>
      <c r="B104" s="231" t="s">
        <v>54</v>
      </c>
      <c r="C104" s="231"/>
      <c r="D104" s="231"/>
      <c r="E104" s="231"/>
      <c r="F104" s="231"/>
      <c r="G104" s="69">
        <v>0</v>
      </c>
      <c r="H104" s="74">
        <v>390</v>
      </c>
      <c r="I104" s="67">
        <f t="shared" si="2"/>
        <v>0</v>
      </c>
    </row>
    <row r="105" spans="1:9" ht="15" customHeight="1" x14ac:dyDescent="0.2">
      <c r="A105" s="244"/>
      <c r="B105" s="244"/>
      <c r="C105" s="244"/>
      <c r="D105" s="244"/>
      <c r="E105" s="244"/>
      <c r="F105" s="244"/>
      <c r="G105" s="244"/>
      <c r="H105" s="244"/>
      <c r="I105" s="244"/>
    </row>
    <row r="106" spans="1:9" ht="15" customHeight="1" x14ac:dyDescent="0.25">
      <c r="A106" s="230" t="s">
        <v>96</v>
      </c>
      <c r="B106" s="230"/>
      <c r="C106" s="230"/>
      <c r="D106" s="230"/>
      <c r="E106" s="230"/>
      <c r="F106" s="230"/>
      <c r="G106" s="65"/>
      <c r="H106" s="74"/>
      <c r="I106" s="67"/>
    </row>
    <row r="107" spans="1:9" ht="15" customHeight="1" x14ac:dyDescent="0.25">
      <c r="A107" s="75" t="s">
        <v>99</v>
      </c>
      <c r="B107" s="232" t="s">
        <v>98</v>
      </c>
      <c r="C107" s="232"/>
      <c r="D107" s="232"/>
      <c r="E107" s="232"/>
      <c r="F107" s="76"/>
      <c r="G107" s="69">
        <v>0</v>
      </c>
      <c r="H107" s="74">
        <v>70</v>
      </c>
      <c r="I107" s="67">
        <f>SUM(G107*H107)</f>
        <v>0</v>
      </c>
    </row>
    <row r="108" spans="1:9" ht="15" customHeight="1" x14ac:dyDescent="0.25">
      <c r="A108" s="75" t="s">
        <v>100</v>
      </c>
      <c r="B108" s="76" t="s">
        <v>97</v>
      </c>
      <c r="C108" s="76"/>
      <c r="D108" s="76"/>
      <c r="E108" s="76"/>
      <c r="F108" s="76"/>
      <c r="G108" s="69">
        <v>0</v>
      </c>
      <c r="H108" s="74">
        <v>40</v>
      </c>
      <c r="I108" s="67">
        <f>SUM(G108*H108)</f>
        <v>0</v>
      </c>
    </row>
    <row r="109" spans="1:9" ht="15" customHeight="1" x14ac:dyDescent="0.2">
      <c r="A109" s="244"/>
      <c r="B109" s="244"/>
      <c r="C109" s="244"/>
      <c r="D109" s="244"/>
      <c r="E109" s="244"/>
      <c r="F109" s="244"/>
      <c r="G109" s="244"/>
      <c r="H109" s="244"/>
      <c r="I109" s="244"/>
    </row>
    <row r="110" spans="1:9" ht="18.75" customHeight="1" x14ac:dyDescent="0.25">
      <c r="A110" s="230" t="s">
        <v>55</v>
      </c>
      <c r="B110" s="230"/>
      <c r="C110" s="230"/>
      <c r="D110" s="230"/>
      <c r="E110" s="230"/>
      <c r="F110" s="230"/>
      <c r="G110" s="65"/>
      <c r="H110" s="74"/>
      <c r="I110" s="67"/>
    </row>
    <row r="111" spans="1:9" ht="15" x14ac:dyDescent="0.25">
      <c r="A111" s="75" t="s">
        <v>86</v>
      </c>
      <c r="B111" s="231" t="s">
        <v>132</v>
      </c>
      <c r="C111" s="231"/>
      <c r="D111" s="231"/>
      <c r="E111" s="231"/>
      <c r="F111" s="231"/>
      <c r="G111" s="69">
        <v>0</v>
      </c>
      <c r="H111" s="74">
        <v>200</v>
      </c>
      <c r="I111" s="67">
        <f t="shared" si="2"/>
        <v>0</v>
      </c>
    </row>
    <row r="112" spans="1:9" ht="15" x14ac:dyDescent="0.25">
      <c r="A112" s="75" t="s">
        <v>87</v>
      </c>
      <c r="B112" s="231" t="s">
        <v>56</v>
      </c>
      <c r="C112" s="231"/>
      <c r="D112" s="231"/>
      <c r="E112" s="231"/>
      <c r="F112" s="231"/>
      <c r="G112" s="69">
        <v>0</v>
      </c>
      <c r="H112" s="74">
        <v>190</v>
      </c>
      <c r="I112" s="67">
        <f t="shared" si="2"/>
        <v>0</v>
      </c>
    </row>
    <row r="113" spans="1:17" ht="15" x14ac:dyDescent="0.25">
      <c r="A113" s="75" t="s">
        <v>90</v>
      </c>
      <c r="B113" s="231" t="s">
        <v>57</v>
      </c>
      <c r="C113" s="231"/>
      <c r="D113" s="231"/>
      <c r="E113" s="231"/>
      <c r="F113" s="231"/>
      <c r="G113" s="69">
        <v>0</v>
      </c>
      <c r="H113" s="74">
        <v>184</v>
      </c>
      <c r="I113" s="67">
        <f t="shared" si="2"/>
        <v>0</v>
      </c>
    </row>
    <row r="114" spans="1:17" ht="15" x14ac:dyDescent="0.25">
      <c r="A114" s="75" t="s">
        <v>88</v>
      </c>
      <c r="B114" s="231" t="s">
        <v>58</v>
      </c>
      <c r="C114" s="231"/>
      <c r="D114" s="231"/>
      <c r="E114" s="231"/>
      <c r="F114" s="231"/>
      <c r="G114" s="69">
        <v>0</v>
      </c>
      <c r="H114" s="74">
        <v>58</v>
      </c>
      <c r="I114" s="67">
        <f t="shared" si="2"/>
        <v>0</v>
      </c>
    </row>
    <row r="115" spans="1:17" ht="15" x14ac:dyDescent="0.25">
      <c r="A115" s="75" t="s">
        <v>89</v>
      </c>
      <c r="B115" s="231" t="s">
        <v>59</v>
      </c>
      <c r="C115" s="231"/>
      <c r="D115" s="231"/>
      <c r="E115" s="231"/>
      <c r="F115" s="231"/>
      <c r="G115" s="69">
        <v>0</v>
      </c>
      <c r="H115" s="74">
        <v>30</v>
      </c>
      <c r="I115" s="67">
        <f t="shared" si="2"/>
        <v>0</v>
      </c>
    </row>
    <row r="116" spans="1:17" ht="15" x14ac:dyDescent="0.25">
      <c r="A116" s="75" t="s">
        <v>91</v>
      </c>
      <c r="B116" s="231" t="s">
        <v>60</v>
      </c>
      <c r="C116" s="231"/>
      <c r="D116" s="231"/>
      <c r="E116" s="231"/>
      <c r="F116" s="231"/>
      <c r="G116" s="69">
        <v>0</v>
      </c>
      <c r="H116" s="74">
        <v>84</v>
      </c>
      <c r="I116" s="67">
        <f t="shared" si="2"/>
        <v>0</v>
      </c>
    </row>
    <row r="117" spans="1:17" ht="15" x14ac:dyDescent="0.25">
      <c r="A117" s="75" t="s">
        <v>92</v>
      </c>
      <c r="B117" s="231" t="s">
        <v>61</v>
      </c>
      <c r="C117" s="231"/>
      <c r="D117" s="231"/>
      <c r="E117" s="231"/>
      <c r="F117" s="231"/>
      <c r="G117" s="69">
        <v>0</v>
      </c>
      <c r="H117" s="74">
        <v>70</v>
      </c>
      <c r="I117" s="67">
        <f t="shared" si="2"/>
        <v>0</v>
      </c>
    </row>
    <row r="118" spans="1:17" ht="15" customHeight="1" x14ac:dyDescent="0.2">
      <c r="A118" s="244"/>
      <c r="B118" s="244"/>
      <c r="C118" s="244"/>
      <c r="D118" s="244"/>
      <c r="E118" s="244"/>
      <c r="F118" s="244"/>
      <c r="G118" s="244"/>
      <c r="H118" s="244"/>
      <c r="I118" s="244"/>
    </row>
    <row r="119" spans="1:17" ht="15" x14ac:dyDescent="0.25">
      <c r="A119" s="77"/>
      <c r="B119" s="78"/>
      <c r="C119" s="78"/>
      <c r="D119" s="78"/>
      <c r="E119" s="78"/>
      <c r="F119" s="78"/>
      <c r="G119" s="79"/>
      <c r="H119" s="63"/>
      <c r="I119" s="67"/>
    </row>
    <row r="120" spans="1:17" x14ac:dyDescent="0.2">
      <c r="A120" s="238"/>
      <c r="B120" s="238"/>
      <c r="C120" s="238"/>
      <c r="D120" s="238"/>
      <c r="E120" s="238"/>
      <c r="F120" s="238"/>
      <c r="G120" s="238"/>
      <c r="H120" s="238"/>
      <c r="I120" s="238"/>
    </row>
    <row r="121" spans="1:17" s="59" customFormat="1" ht="25.5" customHeight="1" x14ac:dyDescent="0.25">
      <c r="A121" s="234" t="s">
        <v>65</v>
      </c>
      <c r="B121" s="234"/>
      <c r="C121" s="234"/>
      <c r="D121" s="234"/>
      <c r="E121" s="234"/>
      <c r="F121" s="234"/>
      <c r="G121" s="234"/>
      <c r="H121" s="80"/>
      <c r="I121" s="81">
        <f>SUM(I80:I119)</f>
        <v>0</v>
      </c>
      <c r="J121" s="57"/>
      <c r="K121" s="58"/>
      <c r="L121" s="58"/>
      <c r="M121" s="58"/>
      <c r="N121" s="58"/>
      <c r="O121" s="58"/>
      <c r="P121" s="58"/>
      <c r="Q121" s="58"/>
    </row>
    <row r="122" spans="1:17" x14ac:dyDescent="0.2">
      <c r="A122" s="241"/>
      <c r="B122" s="241"/>
      <c r="C122" s="241"/>
      <c r="D122" s="241"/>
      <c r="E122" s="241"/>
      <c r="F122" s="241"/>
      <c r="G122" s="241"/>
      <c r="H122" s="241"/>
      <c r="I122" s="241"/>
    </row>
    <row r="123" spans="1:17" ht="20.25" x14ac:dyDescent="0.3">
      <c r="A123" s="241"/>
      <c r="B123" s="241"/>
      <c r="C123" s="241"/>
      <c r="D123" s="241"/>
      <c r="E123" s="235" t="s">
        <v>27</v>
      </c>
      <c r="F123" s="235"/>
      <c r="G123" s="235"/>
      <c r="H123" s="237">
        <f>SUM($I$72+$I$36+$I$121)</f>
        <v>0</v>
      </c>
      <c r="I123" s="237"/>
    </row>
    <row r="124" spans="1:17" ht="17.25" customHeight="1" x14ac:dyDescent="0.2">
      <c r="A124" s="240" t="s">
        <v>150</v>
      </c>
      <c r="B124" s="240"/>
      <c r="C124" s="240"/>
      <c r="D124" s="240"/>
      <c r="E124" s="240"/>
      <c r="F124" s="240"/>
      <c r="G124" s="240"/>
      <c r="H124" s="240"/>
      <c r="I124" s="240"/>
    </row>
    <row r="125" spans="1:17" ht="17.25" customHeight="1" x14ac:dyDescent="0.2">
      <c r="A125" s="239"/>
      <c r="B125" s="239"/>
      <c r="C125" s="239"/>
      <c r="D125" s="239"/>
      <c r="E125" s="239"/>
      <c r="F125" s="239"/>
      <c r="G125" s="239"/>
      <c r="H125" s="239"/>
      <c r="I125" s="239"/>
    </row>
    <row r="126" spans="1:17" ht="31.5" customHeight="1" x14ac:dyDescent="0.2">
      <c r="A126" s="236" t="s">
        <v>64</v>
      </c>
      <c r="B126" s="236"/>
      <c r="C126" s="236"/>
      <c r="D126" s="236"/>
      <c r="E126" s="236"/>
      <c r="F126" s="236"/>
      <c r="G126" s="236"/>
      <c r="H126" s="236"/>
      <c r="I126" s="236"/>
    </row>
    <row r="127" spans="1:17" ht="25.5" customHeight="1" x14ac:dyDescent="0.2">
      <c r="A127" s="233" t="s">
        <v>123</v>
      </c>
      <c r="B127" s="233"/>
      <c r="C127" s="233"/>
      <c r="D127" s="233"/>
      <c r="E127" s="233"/>
      <c r="F127" s="233"/>
      <c r="G127" s="233"/>
      <c r="H127" s="233"/>
      <c r="I127" s="233"/>
    </row>
    <row r="128" spans="1:17" ht="23.25" customHeight="1" x14ac:dyDescent="0.2">
      <c r="C128" s="18"/>
      <c r="D128" s="16"/>
      <c r="E128" s="16"/>
      <c r="G128" s="11"/>
      <c r="H128" s="11"/>
      <c r="I128" s="83"/>
    </row>
    <row r="129" spans="1:17" x14ac:dyDescent="0.2">
      <c r="C129" s="18"/>
      <c r="D129" s="16"/>
      <c r="E129" s="16"/>
      <c r="G129" s="11"/>
      <c r="H129" s="11"/>
      <c r="I129" s="83"/>
    </row>
    <row r="130" spans="1:17" x14ac:dyDescent="0.2">
      <c r="C130" s="18"/>
      <c r="D130" s="16"/>
      <c r="E130" s="16"/>
      <c r="G130" s="11"/>
      <c r="H130" s="11"/>
      <c r="I130" s="83"/>
    </row>
    <row r="131" spans="1:17" x14ac:dyDescent="0.2">
      <c r="C131" s="18"/>
      <c r="D131" s="16"/>
      <c r="E131" s="16"/>
      <c r="G131" s="11"/>
      <c r="H131" s="11"/>
      <c r="I131" s="83"/>
    </row>
    <row r="132" spans="1:17" x14ac:dyDescent="0.2">
      <c r="C132" s="18"/>
      <c r="D132" s="16"/>
      <c r="E132" s="16"/>
      <c r="G132" s="11"/>
      <c r="H132" s="11"/>
      <c r="I132" s="83"/>
    </row>
    <row r="133" spans="1:17" x14ac:dyDescent="0.2">
      <c r="C133" s="18"/>
      <c r="D133" s="16"/>
      <c r="E133" s="16"/>
      <c r="G133" s="11"/>
      <c r="H133" s="11"/>
      <c r="I133" s="83"/>
    </row>
    <row r="134" spans="1:17" x14ac:dyDescent="0.2">
      <c r="C134" s="18"/>
      <c r="D134" s="16"/>
      <c r="E134" s="16"/>
      <c r="G134" s="11"/>
      <c r="H134" s="11"/>
      <c r="I134" s="83"/>
    </row>
    <row r="135" spans="1:17" x14ac:dyDescent="0.2">
      <c r="C135" s="18"/>
      <c r="D135" s="16"/>
      <c r="E135" s="16"/>
      <c r="G135" s="11"/>
      <c r="H135" s="11"/>
      <c r="I135" s="83"/>
    </row>
    <row r="136" spans="1:17" x14ac:dyDescent="0.2">
      <c r="C136" s="18"/>
      <c r="D136" s="16"/>
      <c r="E136" s="16"/>
      <c r="G136" s="11"/>
      <c r="H136" s="11"/>
      <c r="I136" s="83"/>
    </row>
    <row r="137" spans="1:17" x14ac:dyDescent="0.2">
      <c r="C137" s="18"/>
      <c r="D137" s="16"/>
      <c r="E137" s="16"/>
      <c r="G137" s="11"/>
      <c r="H137" s="11"/>
      <c r="I137" s="83"/>
    </row>
    <row r="138" spans="1:17" x14ac:dyDescent="0.2">
      <c r="C138" s="18"/>
      <c r="D138" s="16"/>
      <c r="E138" s="16"/>
      <c r="G138" s="11"/>
      <c r="H138" s="11"/>
      <c r="I138" s="83"/>
    </row>
    <row r="139" spans="1:17" x14ac:dyDescent="0.2">
      <c r="C139" s="18"/>
      <c r="D139" s="16"/>
      <c r="E139" s="16"/>
      <c r="G139" s="11"/>
      <c r="H139" s="11"/>
      <c r="I139" s="83"/>
    </row>
    <row r="140" spans="1:17" x14ac:dyDescent="0.2">
      <c r="C140" s="18"/>
      <c r="D140" s="16"/>
      <c r="E140" s="16"/>
      <c r="G140" s="11"/>
      <c r="H140" s="11"/>
      <c r="I140" s="83"/>
    </row>
    <row r="141" spans="1:17" x14ac:dyDescent="0.2">
      <c r="C141" s="18"/>
      <c r="D141" s="16"/>
      <c r="E141" s="16"/>
      <c r="G141" s="11"/>
      <c r="H141" s="11"/>
      <c r="I141" s="83"/>
    </row>
    <row r="142" spans="1:17" x14ac:dyDescent="0.2">
      <c r="C142" s="18"/>
      <c r="D142" s="16"/>
      <c r="E142" s="16"/>
      <c r="G142" s="11"/>
      <c r="H142" s="11"/>
      <c r="I142" s="83"/>
    </row>
    <row r="143" spans="1:17" x14ac:dyDescent="0.2">
      <c r="A143" s="10"/>
      <c r="B143" s="10"/>
      <c r="C143" s="10"/>
      <c r="D143" s="10"/>
      <c r="E143" s="10"/>
      <c r="F143" s="10"/>
      <c r="G143" s="10"/>
      <c r="H143" s="10"/>
      <c r="I143" s="10"/>
      <c r="J143" s="10"/>
      <c r="L143" s="11"/>
      <c r="M143" s="11"/>
      <c r="N143" s="11"/>
      <c r="O143" s="11"/>
      <c r="P143" s="11"/>
      <c r="Q143" s="11"/>
    </row>
    <row r="144" spans="1:17" x14ac:dyDescent="0.2">
      <c r="A144" s="10"/>
      <c r="B144" s="10"/>
      <c r="C144" s="10"/>
      <c r="D144" s="10"/>
      <c r="E144" s="10"/>
      <c r="F144" s="10"/>
      <c r="G144" s="10"/>
      <c r="H144" s="10"/>
      <c r="I144" s="10"/>
      <c r="J144" s="10"/>
      <c r="L144" s="11"/>
      <c r="M144" s="11"/>
      <c r="N144" s="11"/>
      <c r="O144" s="11"/>
      <c r="P144" s="11"/>
      <c r="Q144" s="11"/>
    </row>
    <row r="145" spans="1:17" x14ac:dyDescent="0.2">
      <c r="A145" s="10"/>
      <c r="B145" s="10"/>
      <c r="C145" s="10"/>
      <c r="D145" s="10"/>
      <c r="E145" s="10"/>
      <c r="F145" s="10"/>
      <c r="G145" s="10"/>
      <c r="H145" s="10"/>
      <c r="I145" s="10"/>
      <c r="J145" s="10"/>
      <c r="L145" s="11"/>
      <c r="M145" s="11"/>
      <c r="N145" s="11"/>
      <c r="O145" s="11"/>
      <c r="P145" s="11"/>
      <c r="Q145" s="11"/>
    </row>
    <row r="146" spans="1:17" x14ac:dyDescent="0.2">
      <c r="A146" s="10"/>
      <c r="B146" s="10"/>
      <c r="C146" s="10"/>
      <c r="D146" s="10"/>
      <c r="E146" s="10"/>
      <c r="F146" s="10"/>
      <c r="G146" s="10"/>
      <c r="H146" s="10"/>
      <c r="I146" s="10"/>
      <c r="J146" s="10"/>
      <c r="L146" s="11"/>
      <c r="M146" s="11"/>
      <c r="N146" s="11"/>
      <c r="O146" s="11"/>
      <c r="P146" s="11"/>
      <c r="Q146" s="11"/>
    </row>
    <row r="147" spans="1:17" x14ac:dyDescent="0.2">
      <c r="A147" s="10"/>
      <c r="B147" s="10"/>
      <c r="C147" s="10"/>
      <c r="D147" s="10"/>
      <c r="E147" s="10"/>
      <c r="F147" s="10"/>
      <c r="G147" s="10"/>
      <c r="H147" s="10"/>
      <c r="I147" s="10"/>
      <c r="J147" s="10"/>
      <c r="L147" s="11"/>
      <c r="M147" s="11"/>
      <c r="N147" s="11"/>
      <c r="O147" s="11"/>
      <c r="P147" s="11"/>
      <c r="Q147" s="11"/>
    </row>
    <row r="148" spans="1:17" x14ac:dyDescent="0.2">
      <c r="A148" s="10"/>
      <c r="B148" s="10"/>
      <c r="C148" s="10"/>
      <c r="D148" s="10"/>
      <c r="E148" s="10"/>
      <c r="F148" s="10"/>
      <c r="G148" s="10"/>
      <c r="H148" s="10"/>
      <c r="I148" s="10"/>
      <c r="J148" s="10"/>
      <c r="L148" s="11"/>
      <c r="M148" s="11"/>
      <c r="N148" s="11"/>
      <c r="O148" s="11"/>
      <c r="P148" s="11"/>
      <c r="Q148" s="11"/>
    </row>
    <row r="149" spans="1:17" x14ac:dyDescent="0.2">
      <c r="A149" s="10"/>
      <c r="B149" s="10"/>
      <c r="C149" s="10"/>
      <c r="D149" s="10"/>
      <c r="E149" s="10"/>
      <c r="F149" s="10"/>
      <c r="G149" s="10"/>
      <c r="H149" s="10"/>
      <c r="I149" s="10"/>
      <c r="J149" s="10"/>
      <c r="L149" s="11"/>
      <c r="M149" s="11"/>
      <c r="N149" s="11"/>
      <c r="O149" s="11"/>
      <c r="P149" s="11"/>
      <c r="Q149" s="11"/>
    </row>
    <row r="150" spans="1:17" x14ac:dyDescent="0.2">
      <c r="A150" s="10"/>
      <c r="B150" s="10"/>
      <c r="C150" s="10"/>
      <c r="D150" s="10"/>
      <c r="E150" s="10"/>
      <c r="F150" s="10"/>
      <c r="G150" s="10"/>
      <c r="H150" s="10"/>
      <c r="I150" s="10"/>
      <c r="J150" s="10"/>
      <c r="L150" s="11"/>
      <c r="M150" s="11"/>
      <c r="N150" s="11"/>
      <c r="O150" s="11"/>
      <c r="P150" s="11"/>
      <c r="Q150" s="11"/>
    </row>
    <row r="151" spans="1:17" x14ac:dyDescent="0.2">
      <c r="A151" s="10"/>
      <c r="B151" s="10"/>
      <c r="C151" s="10"/>
      <c r="D151" s="10"/>
      <c r="E151" s="10"/>
      <c r="F151" s="10"/>
      <c r="G151" s="10"/>
      <c r="H151" s="10"/>
      <c r="I151" s="10"/>
      <c r="J151" s="10"/>
      <c r="L151" s="11"/>
      <c r="M151" s="11"/>
      <c r="N151" s="11"/>
      <c r="O151" s="11"/>
      <c r="P151" s="11"/>
      <c r="Q151" s="11"/>
    </row>
    <row r="152" spans="1:17" x14ac:dyDescent="0.2">
      <c r="A152" s="10"/>
      <c r="B152" s="10"/>
      <c r="C152" s="10"/>
      <c r="D152" s="10"/>
      <c r="E152" s="10"/>
      <c r="F152" s="10"/>
      <c r="G152" s="10"/>
      <c r="H152" s="10"/>
      <c r="I152" s="10"/>
      <c r="J152" s="10"/>
      <c r="L152" s="11"/>
      <c r="M152" s="11"/>
      <c r="N152" s="11"/>
      <c r="O152" s="11"/>
      <c r="P152" s="11"/>
      <c r="Q152" s="11"/>
    </row>
    <row r="153" spans="1:17" x14ac:dyDescent="0.2">
      <c r="A153" s="10"/>
      <c r="B153" s="10"/>
      <c r="C153" s="10"/>
      <c r="D153" s="10"/>
      <c r="E153" s="10"/>
      <c r="F153" s="10"/>
      <c r="G153" s="10"/>
      <c r="H153" s="10"/>
      <c r="I153" s="10"/>
      <c r="J153" s="10"/>
      <c r="L153" s="11"/>
      <c r="M153" s="11"/>
      <c r="N153" s="11"/>
      <c r="O153" s="11"/>
      <c r="P153" s="11"/>
      <c r="Q153" s="11"/>
    </row>
    <row r="154" spans="1:17" x14ac:dyDescent="0.2">
      <c r="A154" s="10"/>
      <c r="B154" s="10"/>
      <c r="C154" s="10"/>
      <c r="D154" s="10"/>
      <c r="E154" s="10"/>
      <c r="F154" s="10"/>
      <c r="G154" s="10"/>
      <c r="H154" s="10"/>
      <c r="I154" s="10"/>
      <c r="J154" s="10"/>
      <c r="L154" s="11"/>
      <c r="M154" s="11"/>
      <c r="N154" s="11"/>
      <c r="O154" s="11"/>
      <c r="P154" s="11"/>
      <c r="Q154" s="11"/>
    </row>
    <row r="155" spans="1:17" x14ac:dyDescent="0.2">
      <c r="A155" s="10"/>
      <c r="B155" s="10"/>
      <c r="C155" s="10"/>
      <c r="D155" s="10"/>
      <c r="E155" s="10"/>
      <c r="F155" s="10"/>
      <c r="G155" s="10"/>
      <c r="H155" s="10"/>
      <c r="I155" s="10"/>
      <c r="J155" s="10"/>
      <c r="L155" s="11"/>
      <c r="M155" s="11"/>
      <c r="N155" s="11"/>
      <c r="O155" s="11"/>
      <c r="P155" s="11"/>
      <c r="Q155" s="11"/>
    </row>
    <row r="156" spans="1:17" x14ac:dyDescent="0.2">
      <c r="A156" s="10"/>
      <c r="B156" s="10"/>
      <c r="C156" s="10"/>
      <c r="D156" s="10"/>
      <c r="E156" s="10"/>
      <c r="F156" s="10"/>
      <c r="G156" s="10"/>
      <c r="H156" s="10"/>
      <c r="I156" s="10"/>
      <c r="J156" s="10"/>
      <c r="L156" s="11"/>
      <c r="M156" s="11"/>
      <c r="N156" s="11"/>
      <c r="O156" s="11"/>
      <c r="P156" s="11"/>
      <c r="Q156" s="11"/>
    </row>
    <row r="157" spans="1:17" x14ac:dyDescent="0.2">
      <c r="A157" s="10"/>
      <c r="B157" s="10"/>
      <c r="C157" s="10"/>
      <c r="D157" s="10"/>
      <c r="E157" s="10"/>
      <c r="F157" s="10"/>
      <c r="G157" s="10"/>
      <c r="H157" s="10"/>
      <c r="I157" s="10"/>
      <c r="J157" s="10"/>
      <c r="L157" s="11"/>
      <c r="M157" s="11"/>
      <c r="N157" s="11"/>
      <c r="O157" s="11"/>
      <c r="P157" s="11"/>
      <c r="Q157" s="11"/>
    </row>
    <row r="158" spans="1:17" x14ac:dyDescent="0.2">
      <c r="A158" s="10"/>
      <c r="B158" s="10"/>
      <c r="C158" s="10"/>
      <c r="D158" s="10"/>
      <c r="E158" s="10"/>
      <c r="F158" s="10"/>
      <c r="G158" s="10"/>
      <c r="H158" s="10"/>
      <c r="I158" s="10"/>
      <c r="J158" s="10"/>
      <c r="L158" s="11"/>
      <c r="M158" s="11"/>
      <c r="N158" s="11"/>
      <c r="O158" s="11"/>
      <c r="P158" s="11"/>
      <c r="Q158" s="11"/>
    </row>
    <row r="159" spans="1:17" x14ac:dyDescent="0.2">
      <c r="A159" s="10"/>
      <c r="B159" s="10"/>
      <c r="C159" s="10"/>
      <c r="D159" s="10"/>
      <c r="E159" s="10"/>
      <c r="F159" s="10"/>
      <c r="G159" s="10"/>
      <c r="H159" s="10"/>
      <c r="I159" s="10"/>
      <c r="J159" s="10"/>
      <c r="L159" s="11"/>
      <c r="M159" s="11"/>
      <c r="N159" s="11"/>
      <c r="O159" s="11"/>
      <c r="P159" s="11"/>
      <c r="Q159" s="11"/>
    </row>
    <row r="160" spans="1:17" x14ac:dyDescent="0.2">
      <c r="A160" s="10"/>
      <c r="B160" s="10"/>
      <c r="C160" s="10"/>
      <c r="D160" s="10"/>
      <c r="E160" s="10"/>
      <c r="F160" s="10"/>
      <c r="G160" s="10"/>
      <c r="H160" s="10"/>
      <c r="I160" s="10"/>
      <c r="J160" s="10"/>
      <c r="L160" s="11"/>
      <c r="M160" s="11"/>
      <c r="N160" s="11"/>
      <c r="O160" s="11"/>
      <c r="P160" s="11"/>
      <c r="Q160" s="11"/>
    </row>
    <row r="161" spans="1:17" x14ac:dyDescent="0.2">
      <c r="A161" s="10"/>
      <c r="B161" s="10"/>
      <c r="C161" s="10"/>
      <c r="D161" s="10"/>
      <c r="E161" s="10"/>
      <c r="F161" s="10"/>
      <c r="G161" s="10"/>
      <c r="H161" s="10"/>
      <c r="I161" s="10"/>
      <c r="J161" s="10"/>
      <c r="L161" s="11"/>
      <c r="M161" s="11"/>
      <c r="N161" s="11"/>
      <c r="O161" s="11"/>
      <c r="P161" s="11"/>
      <c r="Q161" s="11"/>
    </row>
    <row r="162" spans="1:17" x14ac:dyDescent="0.2">
      <c r="A162" s="10"/>
      <c r="B162" s="10"/>
      <c r="C162" s="10"/>
      <c r="D162" s="10"/>
      <c r="E162" s="10"/>
      <c r="F162" s="10"/>
      <c r="G162" s="10"/>
      <c r="H162" s="10"/>
      <c r="I162" s="10"/>
      <c r="J162" s="10"/>
      <c r="L162" s="11"/>
      <c r="M162" s="11"/>
      <c r="N162" s="11"/>
      <c r="O162" s="11"/>
      <c r="P162" s="11"/>
      <c r="Q162" s="11"/>
    </row>
    <row r="163" spans="1:17" x14ac:dyDescent="0.2">
      <c r="A163" s="10"/>
      <c r="B163" s="10"/>
      <c r="C163" s="10"/>
      <c r="D163" s="10"/>
      <c r="E163" s="10"/>
      <c r="F163" s="10"/>
      <c r="G163" s="10"/>
      <c r="H163" s="10"/>
      <c r="I163" s="10"/>
      <c r="J163" s="10"/>
      <c r="L163" s="11"/>
      <c r="M163" s="11"/>
      <c r="N163" s="11"/>
      <c r="O163" s="11"/>
      <c r="P163" s="11"/>
      <c r="Q163" s="11"/>
    </row>
    <row r="164" spans="1:17" x14ac:dyDescent="0.2">
      <c r="A164" s="10"/>
      <c r="B164" s="10"/>
      <c r="C164" s="10"/>
      <c r="D164" s="10"/>
      <c r="E164" s="10"/>
      <c r="F164" s="10"/>
      <c r="G164" s="10"/>
      <c r="H164" s="10"/>
      <c r="I164" s="10"/>
      <c r="J164" s="10"/>
      <c r="L164" s="11"/>
      <c r="M164" s="11"/>
      <c r="N164" s="11"/>
      <c r="O164" s="11"/>
      <c r="P164" s="11"/>
      <c r="Q164" s="11"/>
    </row>
    <row r="165" spans="1:17" x14ac:dyDescent="0.2">
      <c r="A165" s="10"/>
      <c r="B165" s="10"/>
      <c r="C165" s="10"/>
      <c r="D165" s="10"/>
      <c r="E165" s="10"/>
      <c r="F165" s="10"/>
      <c r="G165" s="10"/>
      <c r="H165" s="10"/>
      <c r="I165" s="10"/>
      <c r="J165" s="10"/>
      <c r="L165" s="11"/>
      <c r="M165" s="11"/>
      <c r="N165" s="11"/>
      <c r="O165" s="11"/>
      <c r="P165" s="11"/>
      <c r="Q165" s="11"/>
    </row>
    <row r="166" spans="1:17" x14ac:dyDescent="0.2">
      <c r="A166" s="10"/>
      <c r="B166" s="10"/>
      <c r="C166" s="10"/>
      <c r="D166" s="10"/>
      <c r="E166" s="10"/>
      <c r="F166" s="10"/>
      <c r="G166" s="10"/>
      <c r="H166" s="10"/>
      <c r="I166" s="10"/>
      <c r="J166" s="10"/>
      <c r="L166" s="11"/>
      <c r="M166" s="11"/>
      <c r="N166" s="11"/>
      <c r="O166" s="11"/>
      <c r="P166" s="11"/>
      <c r="Q166" s="11"/>
    </row>
    <row r="167" spans="1:17" x14ac:dyDescent="0.2">
      <c r="A167" s="10"/>
      <c r="B167" s="10"/>
      <c r="C167" s="10"/>
      <c r="D167" s="10"/>
      <c r="E167" s="10"/>
      <c r="F167" s="10"/>
      <c r="G167" s="10"/>
      <c r="H167" s="10"/>
      <c r="I167" s="10"/>
      <c r="J167" s="10"/>
      <c r="L167" s="11"/>
      <c r="M167" s="11"/>
      <c r="N167" s="11"/>
      <c r="O167" s="11"/>
      <c r="P167" s="11"/>
      <c r="Q167" s="11"/>
    </row>
    <row r="168" spans="1:17" x14ac:dyDescent="0.2">
      <c r="A168" s="10"/>
      <c r="B168" s="10"/>
      <c r="C168" s="10"/>
      <c r="D168" s="10"/>
      <c r="E168" s="10"/>
      <c r="F168" s="10"/>
      <c r="G168" s="10"/>
      <c r="H168" s="10"/>
      <c r="I168" s="10"/>
      <c r="J168" s="10"/>
      <c r="L168" s="11"/>
      <c r="M168" s="11"/>
      <c r="N168" s="11"/>
      <c r="O168" s="11"/>
      <c r="P168" s="11"/>
      <c r="Q168" s="11"/>
    </row>
    <row r="169" spans="1:17" x14ac:dyDescent="0.2">
      <c r="A169" s="10"/>
      <c r="B169" s="10"/>
      <c r="C169" s="10"/>
      <c r="D169" s="10"/>
      <c r="E169" s="10"/>
      <c r="F169" s="10"/>
      <c r="G169" s="10"/>
      <c r="H169" s="10"/>
      <c r="I169" s="10"/>
      <c r="J169" s="10"/>
      <c r="L169" s="11"/>
      <c r="M169" s="11"/>
      <c r="N169" s="11"/>
      <c r="O169" s="11"/>
      <c r="P169" s="11"/>
      <c r="Q169" s="11"/>
    </row>
    <row r="170" spans="1:17" x14ac:dyDescent="0.2">
      <c r="A170" s="10"/>
      <c r="B170" s="10"/>
      <c r="C170" s="10"/>
      <c r="D170" s="10"/>
      <c r="E170" s="10"/>
      <c r="F170" s="10"/>
      <c r="G170" s="10"/>
      <c r="H170" s="10"/>
      <c r="I170" s="10"/>
      <c r="J170" s="10"/>
      <c r="L170" s="11"/>
      <c r="M170" s="11"/>
      <c r="N170" s="11"/>
      <c r="O170" s="11"/>
      <c r="P170" s="11"/>
      <c r="Q170" s="11"/>
    </row>
    <row r="171" spans="1:17" x14ac:dyDescent="0.2">
      <c r="A171" s="10"/>
      <c r="B171" s="10"/>
      <c r="C171" s="10"/>
      <c r="D171" s="10"/>
      <c r="E171" s="10"/>
      <c r="F171" s="10"/>
      <c r="G171" s="10"/>
      <c r="H171" s="10"/>
      <c r="I171" s="10"/>
      <c r="J171" s="10"/>
      <c r="L171" s="11"/>
      <c r="M171" s="11"/>
      <c r="N171" s="11"/>
      <c r="O171" s="11"/>
      <c r="P171" s="11"/>
      <c r="Q171" s="11"/>
    </row>
    <row r="172" spans="1:17" x14ac:dyDescent="0.2">
      <c r="A172" s="10"/>
      <c r="B172" s="10"/>
      <c r="C172" s="10"/>
      <c r="D172" s="10"/>
      <c r="E172" s="10"/>
      <c r="F172" s="10"/>
      <c r="G172" s="10"/>
      <c r="H172" s="10"/>
      <c r="I172" s="10"/>
      <c r="J172" s="10"/>
      <c r="L172" s="11"/>
      <c r="M172" s="11"/>
      <c r="N172" s="11"/>
      <c r="O172" s="11"/>
      <c r="P172" s="11"/>
      <c r="Q172" s="11"/>
    </row>
    <row r="173" spans="1:17" x14ac:dyDescent="0.2">
      <c r="A173" s="10"/>
      <c r="B173" s="10"/>
      <c r="C173" s="10"/>
      <c r="D173" s="10"/>
      <c r="E173" s="10"/>
      <c r="F173" s="10"/>
      <c r="G173" s="10"/>
      <c r="H173" s="10"/>
      <c r="I173" s="10"/>
      <c r="J173" s="10"/>
      <c r="L173" s="11"/>
      <c r="M173" s="11"/>
      <c r="N173" s="11"/>
      <c r="O173" s="11"/>
      <c r="P173" s="11"/>
      <c r="Q173" s="11"/>
    </row>
    <row r="174" spans="1:17" x14ac:dyDescent="0.2">
      <c r="A174" s="10"/>
      <c r="B174" s="10"/>
      <c r="C174" s="10"/>
      <c r="D174" s="10"/>
      <c r="E174" s="10"/>
      <c r="F174" s="10"/>
      <c r="G174" s="10"/>
      <c r="H174" s="10"/>
      <c r="I174" s="10"/>
      <c r="J174" s="10"/>
      <c r="L174" s="11"/>
      <c r="M174" s="11"/>
      <c r="N174" s="11"/>
      <c r="O174" s="11"/>
      <c r="P174" s="11"/>
      <c r="Q174" s="11"/>
    </row>
    <row r="175" spans="1:17" x14ac:dyDescent="0.2">
      <c r="A175" s="10"/>
      <c r="B175" s="10"/>
      <c r="C175" s="10"/>
      <c r="D175" s="10"/>
      <c r="E175" s="10"/>
      <c r="F175" s="10"/>
      <c r="G175" s="10"/>
      <c r="H175" s="10"/>
      <c r="I175" s="10"/>
      <c r="J175" s="10"/>
      <c r="L175" s="11"/>
      <c r="M175" s="11"/>
      <c r="N175" s="11"/>
      <c r="O175" s="11"/>
      <c r="P175" s="11"/>
      <c r="Q175" s="11"/>
    </row>
    <row r="176" spans="1:17" x14ac:dyDescent="0.2">
      <c r="A176" s="10"/>
      <c r="B176" s="10"/>
      <c r="C176" s="10"/>
      <c r="D176" s="10"/>
      <c r="E176" s="10"/>
      <c r="F176" s="10"/>
      <c r="G176" s="10"/>
      <c r="H176" s="10"/>
      <c r="I176" s="10"/>
      <c r="J176" s="10"/>
      <c r="L176" s="11"/>
      <c r="M176" s="11"/>
      <c r="N176" s="11"/>
      <c r="O176" s="11"/>
      <c r="P176" s="11"/>
      <c r="Q176" s="11"/>
    </row>
    <row r="177" spans="1:17" x14ac:dyDescent="0.2">
      <c r="A177" s="10"/>
      <c r="B177" s="10"/>
      <c r="C177" s="10"/>
      <c r="D177" s="10"/>
      <c r="E177" s="10"/>
      <c r="F177" s="10"/>
      <c r="G177" s="10"/>
      <c r="H177" s="10"/>
      <c r="I177" s="10"/>
      <c r="J177" s="10"/>
      <c r="L177" s="11"/>
      <c r="M177" s="11"/>
      <c r="N177" s="11"/>
      <c r="O177" s="11"/>
      <c r="P177" s="11"/>
      <c r="Q177" s="11"/>
    </row>
    <row r="178" spans="1:17" x14ac:dyDescent="0.2">
      <c r="A178" s="10"/>
      <c r="B178" s="10"/>
      <c r="C178" s="10"/>
      <c r="D178" s="10"/>
      <c r="E178" s="10"/>
      <c r="F178" s="10"/>
      <c r="G178" s="10"/>
      <c r="H178" s="10"/>
      <c r="I178" s="10"/>
      <c r="J178" s="10"/>
      <c r="L178" s="11"/>
      <c r="M178" s="11"/>
      <c r="N178" s="11"/>
      <c r="O178" s="11"/>
      <c r="P178" s="11"/>
      <c r="Q178" s="11"/>
    </row>
    <row r="179" spans="1:17" x14ac:dyDescent="0.2">
      <c r="A179" s="10"/>
      <c r="B179" s="10"/>
      <c r="C179" s="10"/>
      <c r="D179" s="10"/>
      <c r="E179" s="10"/>
      <c r="F179" s="10"/>
      <c r="G179" s="10"/>
      <c r="H179" s="10"/>
      <c r="I179" s="10"/>
      <c r="J179" s="10"/>
      <c r="L179" s="11"/>
      <c r="M179" s="11"/>
      <c r="N179" s="11"/>
      <c r="O179" s="11"/>
      <c r="P179" s="11"/>
      <c r="Q179" s="11"/>
    </row>
    <row r="180" spans="1:17" x14ac:dyDescent="0.2">
      <c r="A180" s="10"/>
      <c r="B180" s="10"/>
      <c r="C180" s="10"/>
      <c r="D180" s="10"/>
      <c r="E180" s="10"/>
      <c r="F180" s="10"/>
      <c r="G180" s="10"/>
      <c r="H180" s="10"/>
      <c r="I180" s="10"/>
      <c r="J180" s="10"/>
      <c r="L180" s="11"/>
      <c r="M180" s="11"/>
      <c r="N180" s="11"/>
      <c r="O180" s="11"/>
      <c r="P180" s="11"/>
      <c r="Q180" s="11"/>
    </row>
    <row r="181" spans="1:17" x14ac:dyDescent="0.2">
      <c r="A181" s="10"/>
      <c r="B181" s="10"/>
      <c r="C181" s="10"/>
      <c r="D181" s="10"/>
      <c r="E181" s="10"/>
      <c r="F181" s="10"/>
      <c r="G181" s="10"/>
      <c r="H181" s="10"/>
      <c r="I181" s="10"/>
      <c r="J181" s="10"/>
      <c r="L181" s="11"/>
      <c r="M181" s="11"/>
      <c r="N181" s="11"/>
      <c r="O181" s="11"/>
      <c r="P181" s="11"/>
      <c r="Q181" s="11"/>
    </row>
    <row r="182" spans="1:17" x14ac:dyDescent="0.2">
      <c r="A182" s="10"/>
      <c r="B182" s="10"/>
      <c r="C182" s="10"/>
      <c r="D182" s="10"/>
      <c r="E182" s="10"/>
      <c r="F182" s="10"/>
      <c r="G182" s="10"/>
      <c r="H182" s="10"/>
      <c r="I182" s="10"/>
      <c r="J182" s="10"/>
      <c r="L182" s="11"/>
      <c r="M182" s="11"/>
      <c r="N182" s="11"/>
      <c r="O182" s="11"/>
      <c r="P182" s="11"/>
      <c r="Q182" s="11"/>
    </row>
    <row r="183" spans="1:17" x14ac:dyDescent="0.2">
      <c r="A183" s="10"/>
      <c r="B183" s="10"/>
      <c r="C183" s="10"/>
      <c r="D183" s="10"/>
      <c r="E183" s="10"/>
      <c r="F183" s="10"/>
      <c r="G183" s="10"/>
      <c r="H183" s="10"/>
      <c r="I183" s="10"/>
      <c r="J183" s="10"/>
      <c r="L183" s="11"/>
      <c r="M183" s="11"/>
      <c r="N183" s="11"/>
      <c r="O183" s="11"/>
      <c r="P183" s="11"/>
      <c r="Q183" s="11"/>
    </row>
    <row r="184" spans="1:17" x14ac:dyDescent="0.2">
      <c r="A184" s="10"/>
      <c r="B184" s="10"/>
      <c r="C184" s="10"/>
      <c r="D184" s="10"/>
      <c r="E184" s="10"/>
      <c r="F184" s="10"/>
      <c r="G184" s="10"/>
      <c r="H184" s="10"/>
      <c r="I184" s="10"/>
      <c r="J184" s="10"/>
      <c r="L184" s="11"/>
      <c r="M184" s="11"/>
      <c r="N184" s="11"/>
      <c r="O184" s="11"/>
      <c r="P184" s="11"/>
      <c r="Q184" s="11"/>
    </row>
    <row r="185" spans="1:17" x14ac:dyDescent="0.2">
      <c r="A185" s="10"/>
      <c r="B185" s="10"/>
      <c r="C185" s="10"/>
      <c r="D185" s="10"/>
      <c r="E185" s="10"/>
      <c r="F185" s="10"/>
      <c r="G185" s="10"/>
      <c r="H185" s="10"/>
      <c r="I185" s="10"/>
      <c r="J185" s="10"/>
      <c r="L185" s="11"/>
      <c r="M185" s="11"/>
      <c r="N185" s="11"/>
      <c r="O185" s="11"/>
      <c r="P185" s="11"/>
      <c r="Q185" s="11"/>
    </row>
    <row r="186" spans="1:17" x14ac:dyDescent="0.2">
      <c r="A186" s="10"/>
      <c r="B186" s="10"/>
      <c r="C186" s="10"/>
      <c r="D186" s="10"/>
      <c r="E186" s="10"/>
      <c r="F186" s="10"/>
      <c r="G186" s="10"/>
      <c r="H186" s="10"/>
      <c r="I186" s="10"/>
      <c r="J186" s="10"/>
      <c r="L186" s="11"/>
      <c r="M186" s="11"/>
      <c r="N186" s="11"/>
      <c r="O186" s="11"/>
      <c r="P186" s="11"/>
      <c r="Q186" s="11"/>
    </row>
    <row r="187" spans="1:17" x14ac:dyDescent="0.2">
      <c r="A187" s="10"/>
      <c r="B187" s="10"/>
      <c r="C187" s="10"/>
      <c r="D187" s="10"/>
      <c r="E187" s="10"/>
      <c r="F187" s="10"/>
      <c r="G187" s="10"/>
      <c r="H187" s="10"/>
      <c r="I187" s="10"/>
      <c r="J187" s="10"/>
      <c r="L187" s="11"/>
      <c r="M187" s="11"/>
      <c r="N187" s="11"/>
      <c r="O187" s="11"/>
      <c r="P187" s="11"/>
      <c r="Q187" s="11"/>
    </row>
    <row r="188" spans="1:17" x14ac:dyDescent="0.2">
      <c r="A188" s="10"/>
      <c r="B188" s="10"/>
      <c r="C188" s="10"/>
      <c r="D188" s="10"/>
      <c r="E188" s="10"/>
      <c r="F188" s="10"/>
      <c r="G188" s="10"/>
      <c r="H188" s="10"/>
      <c r="I188" s="10"/>
      <c r="J188" s="10"/>
      <c r="L188" s="11"/>
      <c r="M188" s="11"/>
      <c r="N188" s="11"/>
      <c r="O188" s="11"/>
      <c r="P188" s="11"/>
      <c r="Q188" s="11"/>
    </row>
    <row r="189" spans="1:17" x14ac:dyDescent="0.2">
      <c r="A189" s="10"/>
      <c r="B189" s="10"/>
      <c r="C189" s="10"/>
      <c r="D189" s="10"/>
      <c r="E189" s="10"/>
      <c r="F189" s="10"/>
      <c r="G189" s="10"/>
      <c r="H189" s="10"/>
      <c r="I189" s="10"/>
      <c r="J189" s="10"/>
      <c r="L189" s="11"/>
      <c r="M189" s="11"/>
      <c r="N189" s="11"/>
      <c r="O189" s="11"/>
      <c r="P189" s="11"/>
      <c r="Q189" s="11"/>
    </row>
    <row r="190" spans="1:17" x14ac:dyDescent="0.2">
      <c r="A190" s="10"/>
      <c r="B190" s="10"/>
      <c r="C190" s="10"/>
      <c r="D190" s="10"/>
      <c r="E190" s="10"/>
      <c r="F190" s="10"/>
      <c r="G190" s="10"/>
      <c r="H190" s="10"/>
      <c r="I190" s="10"/>
      <c r="J190" s="10"/>
      <c r="L190" s="11"/>
      <c r="M190" s="11"/>
      <c r="N190" s="11"/>
      <c r="O190" s="11"/>
      <c r="P190" s="11"/>
      <c r="Q190" s="11"/>
    </row>
    <row r="191" spans="1:17" x14ac:dyDescent="0.2">
      <c r="A191" s="10"/>
      <c r="B191" s="10"/>
      <c r="C191" s="10"/>
      <c r="D191" s="10"/>
      <c r="E191" s="10"/>
      <c r="F191" s="10"/>
      <c r="G191" s="10"/>
      <c r="H191" s="10"/>
      <c r="I191" s="10"/>
      <c r="J191" s="10"/>
      <c r="L191" s="11"/>
      <c r="M191" s="11"/>
      <c r="N191" s="11"/>
      <c r="O191" s="11"/>
      <c r="P191" s="11"/>
      <c r="Q191" s="11"/>
    </row>
    <row r="192" spans="1:17" x14ac:dyDescent="0.2">
      <c r="A192" s="10"/>
      <c r="B192" s="10"/>
      <c r="C192" s="10"/>
      <c r="D192" s="10"/>
      <c r="E192" s="10"/>
      <c r="F192" s="10"/>
      <c r="G192" s="10"/>
      <c r="H192" s="10"/>
      <c r="I192" s="10"/>
      <c r="J192" s="10"/>
      <c r="L192" s="11"/>
      <c r="M192" s="11"/>
      <c r="N192" s="11"/>
      <c r="O192" s="11"/>
      <c r="P192" s="11"/>
      <c r="Q192" s="11"/>
    </row>
    <row r="193" spans="1:17" x14ac:dyDescent="0.2">
      <c r="A193" s="10"/>
      <c r="B193" s="10"/>
      <c r="C193" s="10"/>
      <c r="D193" s="10"/>
      <c r="E193" s="10"/>
      <c r="F193" s="10"/>
      <c r="G193" s="10"/>
      <c r="H193" s="10"/>
      <c r="I193" s="10"/>
      <c r="J193" s="10"/>
      <c r="L193" s="11"/>
      <c r="M193" s="11"/>
      <c r="N193" s="11"/>
      <c r="O193" s="11"/>
      <c r="P193" s="11"/>
      <c r="Q193" s="11"/>
    </row>
    <row r="194" spans="1:17" x14ac:dyDescent="0.2">
      <c r="A194" s="10"/>
      <c r="B194" s="10"/>
      <c r="C194" s="10"/>
      <c r="D194" s="10"/>
      <c r="E194" s="10"/>
      <c r="F194" s="10"/>
      <c r="G194" s="10"/>
      <c r="H194" s="10"/>
      <c r="I194" s="10"/>
      <c r="J194" s="10"/>
      <c r="L194" s="11"/>
      <c r="M194" s="11"/>
      <c r="N194" s="11"/>
      <c r="O194" s="11"/>
      <c r="P194" s="11"/>
      <c r="Q194" s="11"/>
    </row>
    <row r="195" spans="1:17" x14ac:dyDescent="0.2">
      <c r="A195" s="10"/>
      <c r="B195" s="10"/>
      <c r="C195" s="10"/>
      <c r="D195" s="10"/>
      <c r="E195" s="10"/>
      <c r="F195" s="10"/>
      <c r="G195" s="10"/>
      <c r="H195" s="10"/>
      <c r="I195" s="10"/>
      <c r="J195" s="10"/>
      <c r="L195" s="11"/>
      <c r="M195" s="11"/>
      <c r="N195" s="11"/>
      <c r="O195" s="11"/>
      <c r="P195" s="11"/>
      <c r="Q195" s="11"/>
    </row>
    <row r="196" spans="1:17" x14ac:dyDescent="0.2">
      <c r="A196" s="10"/>
      <c r="B196" s="10"/>
      <c r="C196" s="10"/>
      <c r="D196" s="10"/>
      <c r="E196" s="10"/>
      <c r="F196" s="10"/>
      <c r="G196" s="10"/>
      <c r="H196" s="10"/>
      <c r="I196" s="10"/>
      <c r="J196" s="10"/>
      <c r="L196" s="11"/>
      <c r="M196" s="11"/>
      <c r="N196" s="11"/>
      <c r="O196" s="11"/>
      <c r="P196" s="11"/>
      <c r="Q196" s="11"/>
    </row>
    <row r="197" spans="1:17" x14ac:dyDescent="0.2">
      <c r="A197" s="10"/>
      <c r="B197" s="10"/>
      <c r="C197" s="10"/>
      <c r="D197" s="10"/>
      <c r="E197" s="10"/>
      <c r="F197" s="10"/>
      <c r="G197" s="10"/>
      <c r="H197" s="10"/>
      <c r="I197" s="10"/>
      <c r="J197" s="10"/>
      <c r="L197" s="11"/>
      <c r="M197" s="11"/>
      <c r="N197" s="11"/>
      <c r="O197" s="11"/>
      <c r="P197" s="11"/>
      <c r="Q197" s="11"/>
    </row>
    <row r="198" spans="1:17" x14ac:dyDescent="0.2">
      <c r="A198" s="10"/>
      <c r="B198" s="10"/>
      <c r="C198" s="10"/>
      <c r="D198" s="10"/>
      <c r="E198" s="10"/>
      <c r="F198" s="10"/>
      <c r="G198" s="10"/>
      <c r="H198" s="10"/>
      <c r="I198" s="10"/>
      <c r="J198" s="10"/>
      <c r="L198" s="11"/>
      <c r="M198" s="11"/>
      <c r="N198" s="11"/>
      <c r="O198" s="11"/>
      <c r="P198" s="11"/>
      <c r="Q198" s="11"/>
    </row>
    <row r="199" spans="1:17" x14ac:dyDescent="0.2">
      <c r="A199" s="10"/>
      <c r="B199" s="10"/>
      <c r="C199" s="10"/>
      <c r="D199" s="10"/>
      <c r="E199" s="10"/>
      <c r="F199" s="10"/>
      <c r="G199" s="10"/>
      <c r="H199" s="10"/>
      <c r="I199" s="10"/>
      <c r="J199" s="10"/>
      <c r="L199" s="11"/>
      <c r="M199" s="11"/>
      <c r="N199" s="11"/>
      <c r="O199" s="11"/>
      <c r="P199" s="11"/>
      <c r="Q199" s="11"/>
    </row>
    <row r="200" spans="1:17" x14ac:dyDescent="0.2">
      <c r="A200" s="10"/>
      <c r="B200" s="10"/>
      <c r="C200" s="10"/>
      <c r="D200" s="10"/>
      <c r="E200" s="10"/>
      <c r="F200" s="10"/>
      <c r="G200" s="10"/>
      <c r="H200" s="10"/>
      <c r="I200" s="10"/>
      <c r="J200" s="10"/>
      <c r="L200" s="11"/>
      <c r="M200" s="11"/>
      <c r="N200" s="11"/>
      <c r="O200" s="11"/>
      <c r="P200" s="11"/>
      <c r="Q200" s="11"/>
    </row>
    <row r="201" spans="1:17" x14ac:dyDescent="0.2">
      <c r="A201" s="10"/>
      <c r="B201" s="10"/>
      <c r="C201" s="10"/>
      <c r="D201" s="10"/>
      <c r="E201" s="10"/>
      <c r="F201" s="10"/>
      <c r="G201" s="10"/>
      <c r="H201" s="10"/>
      <c r="I201" s="10"/>
      <c r="J201" s="10"/>
      <c r="L201" s="11"/>
      <c r="M201" s="11"/>
      <c r="N201" s="11"/>
      <c r="O201" s="11"/>
      <c r="P201" s="11"/>
      <c r="Q201" s="11"/>
    </row>
    <row r="202" spans="1:17" x14ac:dyDescent="0.2">
      <c r="A202" s="10"/>
      <c r="B202" s="10"/>
      <c r="C202" s="10"/>
      <c r="D202" s="10"/>
      <c r="E202" s="10"/>
      <c r="F202" s="10"/>
      <c r="G202" s="10"/>
      <c r="H202" s="10"/>
      <c r="I202" s="10"/>
      <c r="J202" s="10"/>
      <c r="L202" s="11"/>
      <c r="M202" s="11"/>
      <c r="N202" s="11"/>
      <c r="O202" s="11"/>
      <c r="P202" s="11"/>
      <c r="Q202" s="11"/>
    </row>
    <row r="203" spans="1:17" x14ac:dyDescent="0.2">
      <c r="A203" s="10"/>
      <c r="B203" s="10"/>
      <c r="C203" s="10"/>
      <c r="D203" s="10"/>
      <c r="E203" s="10"/>
      <c r="F203" s="10"/>
      <c r="G203" s="10"/>
      <c r="H203" s="10"/>
      <c r="I203" s="10"/>
      <c r="J203" s="10"/>
      <c r="L203" s="11"/>
      <c r="M203" s="11"/>
      <c r="N203" s="11"/>
      <c r="O203" s="11"/>
      <c r="P203" s="11"/>
      <c r="Q203" s="11"/>
    </row>
    <row r="204" spans="1:17" x14ac:dyDescent="0.2">
      <c r="A204" s="10"/>
      <c r="B204" s="10"/>
      <c r="C204" s="10"/>
      <c r="D204" s="10"/>
      <c r="E204" s="10"/>
      <c r="F204" s="10"/>
      <c r="G204" s="10"/>
      <c r="H204" s="10"/>
      <c r="I204" s="10"/>
      <c r="J204" s="10"/>
      <c r="L204" s="11"/>
      <c r="M204" s="11"/>
      <c r="N204" s="11"/>
      <c r="O204" s="11"/>
      <c r="P204" s="11"/>
      <c r="Q204" s="11"/>
    </row>
    <row r="205" spans="1:17" x14ac:dyDescent="0.2">
      <c r="A205" s="10"/>
      <c r="B205" s="10"/>
      <c r="C205" s="10"/>
      <c r="D205" s="10"/>
      <c r="E205" s="10"/>
      <c r="F205" s="10"/>
      <c r="G205" s="10"/>
      <c r="H205" s="10"/>
      <c r="I205" s="10"/>
      <c r="J205" s="10"/>
      <c r="L205" s="11"/>
      <c r="M205" s="11"/>
      <c r="N205" s="11"/>
      <c r="O205" s="11"/>
      <c r="P205" s="11"/>
      <c r="Q205" s="11"/>
    </row>
    <row r="206" spans="1:17" x14ac:dyDescent="0.2">
      <c r="A206" s="10"/>
      <c r="B206" s="10"/>
      <c r="C206" s="10"/>
      <c r="D206" s="10"/>
      <c r="E206" s="10"/>
      <c r="F206" s="10"/>
      <c r="G206" s="10"/>
      <c r="H206" s="10"/>
      <c r="I206" s="10"/>
      <c r="J206" s="10"/>
      <c r="L206" s="11"/>
      <c r="M206" s="11"/>
      <c r="N206" s="11"/>
      <c r="O206" s="11"/>
      <c r="P206" s="11"/>
      <c r="Q206" s="11"/>
    </row>
    <row r="207" spans="1:17" x14ac:dyDescent="0.2">
      <c r="A207" s="10"/>
      <c r="B207" s="10"/>
      <c r="C207" s="10"/>
      <c r="D207" s="10"/>
      <c r="E207" s="10"/>
      <c r="F207" s="10"/>
      <c r="G207" s="10"/>
      <c r="H207" s="10"/>
      <c r="I207" s="10"/>
      <c r="J207" s="10"/>
      <c r="L207" s="11"/>
      <c r="M207" s="11"/>
      <c r="N207" s="11"/>
      <c r="O207" s="11"/>
      <c r="P207" s="11"/>
      <c r="Q207" s="11"/>
    </row>
    <row r="208" spans="1:17" x14ac:dyDescent="0.2">
      <c r="A208" s="10"/>
      <c r="B208" s="10"/>
      <c r="C208" s="10"/>
      <c r="D208" s="10"/>
      <c r="E208" s="10"/>
      <c r="F208" s="10"/>
      <c r="G208" s="10"/>
      <c r="H208" s="10"/>
      <c r="I208" s="10"/>
      <c r="J208" s="10"/>
      <c r="L208" s="11"/>
      <c r="M208" s="11"/>
      <c r="N208" s="11"/>
      <c r="O208" s="11"/>
      <c r="P208" s="11"/>
      <c r="Q208" s="11"/>
    </row>
    <row r="209" spans="1:17" x14ac:dyDescent="0.2">
      <c r="A209" s="10"/>
      <c r="B209" s="10"/>
      <c r="C209" s="10"/>
      <c r="D209" s="10"/>
      <c r="E209" s="10"/>
      <c r="F209" s="10"/>
      <c r="G209" s="10"/>
      <c r="H209" s="10"/>
      <c r="I209" s="10"/>
      <c r="J209" s="10"/>
      <c r="L209" s="11"/>
      <c r="M209" s="11"/>
      <c r="N209" s="11"/>
      <c r="O209" s="11"/>
      <c r="P209" s="11"/>
      <c r="Q209" s="11"/>
    </row>
    <row r="210" spans="1:17" x14ac:dyDescent="0.2">
      <c r="A210" s="10"/>
      <c r="B210" s="10"/>
      <c r="C210" s="10"/>
      <c r="D210" s="10"/>
      <c r="E210" s="10"/>
      <c r="F210" s="10"/>
      <c r="G210" s="10"/>
      <c r="H210" s="10"/>
      <c r="I210" s="10"/>
      <c r="J210" s="10"/>
      <c r="L210" s="11"/>
      <c r="M210" s="11"/>
      <c r="N210" s="11"/>
      <c r="O210" s="11"/>
      <c r="P210" s="11"/>
      <c r="Q210" s="11"/>
    </row>
    <row r="211" spans="1:17" x14ac:dyDescent="0.2">
      <c r="A211" s="10"/>
      <c r="B211" s="10"/>
      <c r="C211" s="10"/>
      <c r="D211" s="10"/>
      <c r="E211" s="10"/>
      <c r="F211" s="10"/>
      <c r="G211" s="10"/>
      <c r="H211" s="10"/>
      <c r="I211" s="10"/>
      <c r="J211" s="10"/>
      <c r="L211" s="11"/>
      <c r="M211" s="11"/>
      <c r="N211" s="11"/>
      <c r="O211" s="11"/>
      <c r="P211" s="11"/>
      <c r="Q211" s="11"/>
    </row>
    <row r="212" spans="1:17" x14ac:dyDescent="0.2">
      <c r="A212" s="10"/>
      <c r="B212" s="10"/>
      <c r="C212" s="10"/>
      <c r="D212" s="10"/>
      <c r="E212" s="10"/>
      <c r="F212" s="10"/>
      <c r="G212" s="10"/>
      <c r="H212" s="10"/>
      <c r="I212" s="10"/>
      <c r="J212" s="10"/>
      <c r="L212" s="11"/>
      <c r="M212" s="11"/>
      <c r="N212" s="11"/>
      <c r="O212" s="11"/>
      <c r="P212" s="11"/>
      <c r="Q212" s="11"/>
    </row>
    <row r="213" spans="1:17" x14ac:dyDescent="0.2">
      <c r="A213" s="10"/>
      <c r="B213" s="10"/>
      <c r="C213" s="10"/>
      <c r="D213" s="10"/>
      <c r="E213" s="10"/>
      <c r="F213" s="10"/>
      <c r="G213" s="10"/>
      <c r="H213" s="10"/>
      <c r="I213" s="10"/>
      <c r="J213" s="10"/>
      <c r="L213" s="11"/>
      <c r="M213" s="11"/>
      <c r="N213" s="11"/>
      <c r="O213" s="11"/>
      <c r="P213" s="11"/>
      <c r="Q213" s="11"/>
    </row>
    <row r="214" spans="1:17" x14ac:dyDescent="0.2">
      <c r="A214" s="10"/>
      <c r="B214" s="10"/>
      <c r="C214" s="10"/>
      <c r="D214" s="10"/>
      <c r="E214" s="10"/>
      <c r="F214" s="10"/>
      <c r="G214" s="10"/>
      <c r="H214" s="10"/>
      <c r="I214" s="10"/>
      <c r="J214" s="10"/>
      <c r="L214" s="11"/>
      <c r="M214" s="11"/>
      <c r="N214" s="11"/>
      <c r="O214" s="11"/>
      <c r="P214" s="11"/>
      <c r="Q214" s="11"/>
    </row>
    <row r="215" spans="1:17" x14ac:dyDescent="0.2">
      <c r="A215" s="10"/>
      <c r="B215" s="10"/>
      <c r="C215" s="10"/>
      <c r="D215" s="10"/>
      <c r="E215" s="10"/>
      <c r="F215" s="10"/>
      <c r="G215" s="10"/>
      <c r="H215" s="10"/>
      <c r="I215" s="10"/>
      <c r="J215" s="10"/>
      <c r="L215" s="11"/>
      <c r="M215" s="11"/>
      <c r="N215" s="11"/>
      <c r="O215" s="11"/>
      <c r="P215" s="11"/>
      <c r="Q215" s="11"/>
    </row>
    <row r="216" spans="1:17" x14ac:dyDescent="0.2">
      <c r="A216" s="10"/>
      <c r="B216" s="10"/>
      <c r="C216" s="10"/>
      <c r="D216" s="10"/>
      <c r="E216" s="10"/>
      <c r="F216" s="10"/>
      <c r="G216" s="10"/>
      <c r="H216" s="10"/>
      <c r="I216" s="10"/>
      <c r="J216" s="10"/>
      <c r="L216" s="11"/>
      <c r="M216" s="11"/>
      <c r="N216" s="11"/>
      <c r="O216" s="11"/>
      <c r="P216" s="11"/>
      <c r="Q216" s="11"/>
    </row>
    <row r="217" spans="1:17" x14ac:dyDescent="0.2">
      <c r="A217" s="10"/>
      <c r="B217" s="10"/>
      <c r="C217" s="10"/>
      <c r="D217" s="10"/>
      <c r="E217" s="10"/>
      <c r="F217" s="10"/>
      <c r="G217" s="10"/>
      <c r="H217" s="10"/>
      <c r="I217" s="10"/>
      <c r="J217" s="10"/>
      <c r="L217" s="11"/>
      <c r="M217" s="11"/>
      <c r="N217" s="11"/>
      <c r="O217" s="11"/>
      <c r="P217" s="11"/>
      <c r="Q217" s="11"/>
    </row>
    <row r="218" spans="1:17" x14ac:dyDescent="0.2">
      <c r="A218" s="10"/>
      <c r="B218" s="10"/>
      <c r="C218" s="10"/>
      <c r="D218" s="10"/>
      <c r="E218" s="10"/>
      <c r="F218" s="10"/>
      <c r="G218" s="10"/>
      <c r="H218" s="10"/>
      <c r="I218" s="10"/>
      <c r="J218" s="10"/>
      <c r="L218" s="11"/>
      <c r="M218" s="11"/>
      <c r="N218" s="11"/>
      <c r="O218" s="11"/>
      <c r="P218" s="11"/>
      <c r="Q218" s="11"/>
    </row>
    <row r="219" spans="1:17" x14ac:dyDescent="0.2">
      <c r="A219" s="10"/>
      <c r="B219" s="10"/>
      <c r="C219" s="10"/>
      <c r="D219" s="10"/>
      <c r="E219" s="10"/>
      <c r="F219" s="10"/>
      <c r="G219" s="10"/>
      <c r="H219" s="10"/>
      <c r="I219" s="10"/>
      <c r="J219" s="10"/>
      <c r="L219" s="11"/>
      <c r="M219" s="11"/>
      <c r="N219" s="11"/>
      <c r="O219" s="11"/>
      <c r="P219" s="11"/>
      <c r="Q219" s="11"/>
    </row>
    <row r="220" spans="1:17" x14ac:dyDescent="0.2">
      <c r="A220" s="10"/>
      <c r="B220" s="10"/>
      <c r="C220" s="10"/>
      <c r="D220" s="10"/>
      <c r="E220" s="10"/>
      <c r="F220" s="10"/>
      <c r="G220" s="10"/>
      <c r="H220" s="10"/>
      <c r="I220" s="10"/>
      <c r="J220" s="10"/>
      <c r="L220" s="11"/>
      <c r="M220" s="11"/>
      <c r="N220" s="11"/>
      <c r="O220" s="11"/>
      <c r="P220" s="11"/>
      <c r="Q220" s="11"/>
    </row>
    <row r="221" spans="1:17" x14ac:dyDescent="0.2">
      <c r="A221" s="10"/>
      <c r="B221" s="10"/>
      <c r="C221" s="10"/>
      <c r="D221" s="10"/>
      <c r="E221" s="10"/>
      <c r="F221" s="10"/>
      <c r="G221" s="10"/>
      <c r="H221" s="10"/>
      <c r="I221" s="10"/>
      <c r="J221" s="10"/>
      <c r="L221" s="11"/>
      <c r="M221" s="11"/>
      <c r="N221" s="11"/>
      <c r="O221" s="11"/>
      <c r="P221" s="11"/>
      <c r="Q221" s="11"/>
    </row>
    <row r="222" spans="1:17" x14ac:dyDescent="0.2">
      <c r="A222" s="10"/>
      <c r="B222" s="10"/>
      <c r="C222" s="10"/>
      <c r="D222" s="10"/>
      <c r="E222" s="10"/>
      <c r="F222" s="10"/>
      <c r="G222" s="10"/>
      <c r="H222" s="10"/>
      <c r="I222" s="10"/>
      <c r="J222" s="10"/>
      <c r="L222" s="11"/>
      <c r="M222" s="11"/>
      <c r="N222" s="11"/>
      <c r="O222" s="11"/>
      <c r="P222" s="11"/>
      <c r="Q222" s="11"/>
    </row>
    <row r="223" spans="1:17" x14ac:dyDescent="0.2">
      <c r="A223" s="10"/>
      <c r="B223" s="10"/>
      <c r="C223" s="10"/>
      <c r="D223" s="10"/>
      <c r="E223" s="10"/>
      <c r="F223" s="10"/>
      <c r="G223" s="10"/>
      <c r="H223" s="10"/>
      <c r="I223" s="10"/>
      <c r="J223" s="10"/>
      <c r="L223" s="11"/>
      <c r="M223" s="11"/>
      <c r="N223" s="11"/>
      <c r="O223" s="11"/>
      <c r="P223" s="11"/>
      <c r="Q223" s="11"/>
    </row>
    <row r="224" spans="1:17" x14ac:dyDescent="0.2">
      <c r="A224" s="10"/>
      <c r="B224" s="10"/>
      <c r="C224" s="10"/>
      <c r="D224" s="10"/>
      <c r="E224" s="10"/>
      <c r="F224" s="10"/>
      <c r="G224" s="10"/>
      <c r="H224" s="10"/>
      <c r="I224" s="10"/>
      <c r="J224" s="10"/>
      <c r="L224" s="11"/>
      <c r="M224" s="11"/>
      <c r="N224" s="11"/>
      <c r="O224" s="11"/>
      <c r="P224" s="11"/>
      <c r="Q224" s="11"/>
    </row>
    <row r="225" spans="1:17" x14ac:dyDescent="0.2">
      <c r="A225" s="10"/>
      <c r="B225" s="10"/>
      <c r="C225" s="10"/>
      <c r="D225" s="10"/>
      <c r="E225" s="10"/>
      <c r="F225" s="10"/>
      <c r="G225" s="10"/>
      <c r="H225" s="10"/>
      <c r="I225" s="10"/>
      <c r="J225" s="10"/>
      <c r="L225" s="11"/>
      <c r="M225" s="11"/>
      <c r="N225" s="11"/>
      <c r="O225" s="11"/>
      <c r="P225" s="11"/>
      <c r="Q225" s="11"/>
    </row>
  </sheetData>
  <mergeCells count="135">
    <mergeCell ref="A38:E38"/>
    <mergeCell ref="B41:E41"/>
    <mergeCell ref="B59:E59"/>
    <mergeCell ref="B17:F17"/>
    <mergeCell ref="A18:I18"/>
    <mergeCell ref="E74:G74"/>
    <mergeCell ref="G20:I35"/>
    <mergeCell ref="B24:F24"/>
    <mergeCell ref="B34:F34"/>
    <mergeCell ref="B35:F35"/>
    <mergeCell ref="B26:F26"/>
    <mergeCell ref="B21:F21"/>
    <mergeCell ref="A73:I73"/>
    <mergeCell ref="A74:D74"/>
    <mergeCell ref="H74:I74"/>
    <mergeCell ref="G1:J3"/>
    <mergeCell ref="A1:A3"/>
    <mergeCell ref="B3:F3"/>
    <mergeCell ref="A57:I57"/>
    <mergeCell ref="A54:I54"/>
    <mergeCell ref="A60:I60"/>
    <mergeCell ref="A68:I68"/>
    <mergeCell ref="A71:I71"/>
    <mergeCell ref="A37:I37"/>
    <mergeCell ref="A48:I48"/>
    <mergeCell ref="B27:F27"/>
    <mergeCell ref="B28:F28"/>
    <mergeCell ref="B33:F33"/>
    <mergeCell ref="B22:F22"/>
    <mergeCell ref="B44:E44"/>
    <mergeCell ref="B40:E40"/>
    <mergeCell ref="B67:F67"/>
    <mergeCell ref="A36:G36"/>
    <mergeCell ref="B50:F50"/>
    <mergeCell ref="A7:B7"/>
    <mergeCell ref="B19:F19"/>
    <mergeCell ref="B29:F29"/>
    <mergeCell ref="B25:F25"/>
    <mergeCell ref="B23:F23"/>
    <mergeCell ref="A12:F13"/>
    <mergeCell ref="A11:B11"/>
    <mergeCell ref="C11:F11"/>
    <mergeCell ref="B95:F95"/>
    <mergeCell ref="B85:E85"/>
    <mergeCell ref="B86:F86"/>
    <mergeCell ref="G4:I8"/>
    <mergeCell ref="A20:F20"/>
    <mergeCell ref="A21:A35"/>
    <mergeCell ref="B32:F32"/>
    <mergeCell ref="B30:F30"/>
    <mergeCell ref="B31:F31"/>
    <mergeCell ref="G9:I10"/>
    <mergeCell ref="G11:I11"/>
    <mergeCell ref="A4:B4"/>
    <mergeCell ref="C4:F4"/>
    <mergeCell ref="A5:B5"/>
    <mergeCell ref="A10:B10"/>
    <mergeCell ref="C10:F10"/>
    <mergeCell ref="C9:F9"/>
    <mergeCell ref="A9:B9"/>
    <mergeCell ref="A8:B8"/>
    <mergeCell ref="C7:F7"/>
    <mergeCell ref="C5:F5"/>
    <mergeCell ref="A6:B6"/>
    <mergeCell ref="C6:F6"/>
    <mergeCell ref="C8:F8"/>
    <mergeCell ref="A78:F78"/>
    <mergeCell ref="A79:F79"/>
    <mergeCell ref="B43:E43"/>
    <mergeCell ref="B77:E77"/>
    <mergeCell ref="B42:E42"/>
    <mergeCell ref="B51:F51"/>
    <mergeCell ref="B46:E46"/>
    <mergeCell ref="B53:F53"/>
    <mergeCell ref="B58:F58"/>
    <mergeCell ref="B52:F52"/>
    <mergeCell ref="B61:F61"/>
    <mergeCell ref="B62:E62"/>
    <mergeCell ref="B45:E45"/>
    <mergeCell ref="B47:E47"/>
    <mergeCell ref="B63:F63"/>
    <mergeCell ref="B64:F64"/>
    <mergeCell ref="B65:F65"/>
    <mergeCell ref="A72:G72"/>
    <mergeCell ref="B66:F66"/>
    <mergeCell ref="B70:F70"/>
    <mergeCell ref="A75:J76"/>
    <mergeCell ref="B87:F87"/>
    <mergeCell ref="B92:F92"/>
    <mergeCell ref="A127:I127"/>
    <mergeCell ref="A121:G121"/>
    <mergeCell ref="E123:G123"/>
    <mergeCell ref="A110:F110"/>
    <mergeCell ref="B88:F88"/>
    <mergeCell ref="B114:F114"/>
    <mergeCell ref="A90:F90"/>
    <mergeCell ref="A126:I126"/>
    <mergeCell ref="B117:F117"/>
    <mergeCell ref="B116:F116"/>
    <mergeCell ref="B115:F115"/>
    <mergeCell ref="H123:I123"/>
    <mergeCell ref="A120:I120"/>
    <mergeCell ref="A125:I125"/>
    <mergeCell ref="A124:I124"/>
    <mergeCell ref="A123:D123"/>
    <mergeCell ref="A122:I122"/>
    <mergeCell ref="A89:I89"/>
    <mergeCell ref="A97:I97"/>
    <mergeCell ref="A105:I105"/>
    <mergeCell ref="A109:I109"/>
    <mergeCell ref="A118:I118"/>
    <mergeCell ref="B1:F1"/>
    <mergeCell ref="B2:F2"/>
    <mergeCell ref="A14:F16"/>
    <mergeCell ref="A80:F80"/>
    <mergeCell ref="B112:F112"/>
    <mergeCell ref="B113:F113"/>
    <mergeCell ref="A106:F106"/>
    <mergeCell ref="B99:F99"/>
    <mergeCell ref="B81:F81"/>
    <mergeCell ref="B82:F82"/>
    <mergeCell ref="B104:F104"/>
    <mergeCell ref="B111:F111"/>
    <mergeCell ref="B91:F91"/>
    <mergeCell ref="B96:F96"/>
    <mergeCell ref="B103:F103"/>
    <mergeCell ref="B107:E107"/>
    <mergeCell ref="B100:F100"/>
    <mergeCell ref="B101:F101"/>
    <mergeCell ref="B102:F102"/>
    <mergeCell ref="A98:F98"/>
    <mergeCell ref="B83:F83"/>
    <mergeCell ref="B84:F84"/>
    <mergeCell ref="B93:F93"/>
    <mergeCell ref="B94:F94"/>
  </mergeCells>
  <pageMargins left="0.51181102362204722" right="0.19685039370078741" top="0.77" bottom="0.48" header="0.31496062992125984" footer="0.31496062992125984"/>
  <pageSetup paperSize="9" scale="62" orientation="portrait" horizontalDpi="1200" verticalDpi="1200" r:id="rId1"/>
  <rowBreaks count="2" manualBreakCount="2">
    <brk id="37" max="16383"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67" r:id="rId4" name="Check Box 95">
              <controlPr defaultSize="0" autoFill="0" autoLine="0" autoPict="0">
                <anchor moveWithCells="1">
                  <from>
                    <xdr:col>4</xdr:col>
                    <xdr:colOff>2695575</xdr:colOff>
                    <xdr:row>20</xdr:row>
                    <xdr:rowOff>28575</xdr:rowOff>
                  </from>
                  <to>
                    <xdr:col>6</xdr:col>
                    <xdr:colOff>104775</xdr:colOff>
                    <xdr:row>20</xdr:row>
                    <xdr:rowOff>152400</xdr:rowOff>
                  </to>
                </anchor>
              </controlPr>
            </control>
          </mc:Choice>
        </mc:AlternateContent>
        <mc:AlternateContent xmlns:mc="http://schemas.openxmlformats.org/markup-compatibility/2006">
          <mc:Choice Requires="x14">
            <control shapeId="3171" r:id="rId5" name="Check Box 99">
              <controlPr defaultSize="0" autoFill="0" autoLine="0" autoPict="0">
                <anchor moveWithCells="1">
                  <from>
                    <xdr:col>4</xdr:col>
                    <xdr:colOff>2400300</xdr:colOff>
                    <xdr:row>21</xdr:row>
                    <xdr:rowOff>28575</xdr:rowOff>
                  </from>
                  <to>
                    <xdr:col>4</xdr:col>
                    <xdr:colOff>3419475</xdr:colOff>
                    <xdr:row>21</xdr:row>
                    <xdr:rowOff>152400</xdr:rowOff>
                  </to>
                </anchor>
              </controlPr>
            </control>
          </mc:Choice>
        </mc:AlternateContent>
        <mc:AlternateContent xmlns:mc="http://schemas.openxmlformats.org/markup-compatibility/2006">
          <mc:Choice Requires="x14">
            <control shapeId="3172" r:id="rId6" name="Check Box 100">
              <controlPr defaultSize="0" autoFill="0" autoLine="0" autoPict="0">
                <anchor moveWithCells="1">
                  <from>
                    <xdr:col>4</xdr:col>
                    <xdr:colOff>2695575</xdr:colOff>
                    <xdr:row>22</xdr:row>
                    <xdr:rowOff>28575</xdr:rowOff>
                  </from>
                  <to>
                    <xdr:col>6</xdr:col>
                    <xdr:colOff>104775</xdr:colOff>
                    <xdr:row>22</xdr:row>
                    <xdr:rowOff>142875</xdr:rowOff>
                  </to>
                </anchor>
              </controlPr>
            </control>
          </mc:Choice>
        </mc:AlternateContent>
        <mc:AlternateContent xmlns:mc="http://schemas.openxmlformats.org/markup-compatibility/2006">
          <mc:Choice Requires="x14">
            <control shapeId="3173" r:id="rId7" name="Check Box 101">
              <controlPr defaultSize="0" autoFill="0" autoLine="0" autoPict="0">
                <anchor moveWithCells="1">
                  <from>
                    <xdr:col>4</xdr:col>
                    <xdr:colOff>2695575</xdr:colOff>
                    <xdr:row>23</xdr:row>
                    <xdr:rowOff>38100</xdr:rowOff>
                  </from>
                  <to>
                    <xdr:col>6</xdr:col>
                    <xdr:colOff>104775</xdr:colOff>
                    <xdr:row>23</xdr:row>
                    <xdr:rowOff>152400</xdr:rowOff>
                  </to>
                </anchor>
              </controlPr>
            </control>
          </mc:Choice>
        </mc:AlternateContent>
        <mc:AlternateContent xmlns:mc="http://schemas.openxmlformats.org/markup-compatibility/2006">
          <mc:Choice Requires="x14">
            <control shapeId="3174" r:id="rId8" name="Check Box 102">
              <controlPr defaultSize="0" autoFill="0" autoLine="0" autoPict="0">
                <anchor moveWithCells="1">
                  <from>
                    <xdr:col>4</xdr:col>
                    <xdr:colOff>2695575</xdr:colOff>
                    <xdr:row>24</xdr:row>
                    <xdr:rowOff>28575</xdr:rowOff>
                  </from>
                  <to>
                    <xdr:col>6</xdr:col>
                    <xdr:colOff>104775</xdr:colOff>
                    <xdr:row>24</xdr:row>
                    <xdr:rowOff>152400</xdr:rowOff>
                  </to>
                </anchor>
              </controlPr>
            </control>
          </mc:Choice>
        </mc:AlternateContent>
        <mc:AlternateContent xmlns:mc="http://schemas.openxmlformats.org/markup-compatibility/2006">
          <mc:Choice Requires="x14">
            <control shapeId="3175" r:id="rId9" name="Check Box 103">
              <controlPr defaultSize="0" autoFill="0" autoLine="0" autoPict="0">
                <anchor moveWithCells="1">
                  <from>
                    <xdr:col>4</xdr:col>
                    <xdr:colOff>2695575</xdr:colOff>
                    <xdr:row>25</xdr:row>
                    <xdr:rowOff>38100</xdr:rowOff>
                  </from>
                  <to>
                    <xdr:col>6</xdr:col>
                    <xdr:colOff>104775</xdr:colOff>
                    <xdr:row>25</xdr:row>
                    <xdr:rowOff>161925</xdr:rowOff>
                  </to>
                </anchor>
              </controlPr>
            </control>
          </mc:Choice>
        </mc:AlternateContent>
        <mc:AlternateContent xmlns:mc="http://schemas.openxmlformats.org/markup-compatibility/2006">
          <mc:Choice Requires="x14">
            <control shapeId="3176" r:id="rId10" name="Check Box 104">
              <controlPr defaultSize="0" autoFill="0" autoLine="0" autoPict="0">
                <anchor moveWithCells="1">
                  <from>
                    <xdr:col>4</xdr:col>
                    <xdr:colOff>2695575</xdr:colOff>
                    <xdr:row>26</xdr:row>
                    <xdr:rowOff>28575</xdr:rowOff>
                  </from>
                  <to>
                    <xdr:col>6</xdr:col>
                    <xdr:colOff>104775</xdr:colOff>
                    <xdr:row>26</xdr:row>
                    <xdr:rowOff>152400</xdr:rowOff>
                  </to>
                </anchor>
              </controlPr>
            </control>
          </mc:Choice>
        </mc:AlternateContent>
        <mc:AlternateContent xmlns:mc="http://schemas.openxmlformats.org/markup-compatibility/2006">
          <mc:Choice Requires="x14">
            <control shapeId="3177" r:id="rId11" name="Check Box 105">
              <controlPr defaultSize="0" autoFill="0" autoLine="0" autoPict="0">
                <anchor moveWithCells="1">
                  <from>
                    <xdr:col>4</xdr:col>
                    <xdr:colOff>2695575</xdr:colOff>
                    <xdr:row>27</xdr:row>
                    <xdr:rowOff>28575</xdr:rowOff>
                  </from>
                  <to>
                    <xdr:col>6</xdr:col>
                    <xdr:colOff>104775</xdr:colOff>
                    <xdr:row>27</xdr:row>
                    <xdr:rowOff>152400</xdr:rowOff>
                  </to>
                </anchor>
              </controlPr>
            </control>
          </mc:Choice>
        </mc:AlternateContent>
        <mc:AlternateContent xmlns:mc="http://schemas.openxmlformats.org/markup-compatibility/2006">
          <mc:Choice Requires="x14">
            <control shapeId="3179" r:id="rId12" name="Check Box 107">
              <controlPr defaultSize="0" autoFill="0" autoLine="0" autoPict="0">
                <anchor moveWithCells="1">
                  <from>
                    <xdr:col>4</xdr:col>
                    <xdr:colOff>2705100</xdr:colOff>
                    <xdr:row>28</xdr:row>
                    <xdr:rowOff>38100</xdr:rowOff>
                  </from>
                  <to>
                    <xdr:col>6</xdr:col>
                    <xdr:colOff>104775</xdr:colOff>
                    <xdr:row>28</xdr:row>
                    <xdr:rowOff>161925</xdr:rowOff>
                  </to>
                </anchor>
              </controlPr>
            </control>
          </mc:Choice>
        </mc:AlternateContent>
        <mc:AlternateContent xmlns:mc="http://schemas.openxmlformats.org/markup-compatibility/2006">
          <mc:Choice Requires="x14">
            <control shapeId="3180" r:id="rId13" name="Check Box 108">
              <controlPr defaultSize="0" autoFill="0" autoLine="0" autoPict="0">
                <anchor moveWithCells="1">
                  <from>
                    <xdr:col>4</xdr:col>
                    <xdr:colOff>2705100</xdr:colOff>
                    <xdr:row>29</xdr:row>
                    <xdr:rowOff>28575</xdr:rowOff>
                  </from>
                  <to>
                    <xdr:col>6</xdr:col>
                    <xdr:colOff>104775</xdr:colOff>
                    <xdr:row>29</xdr:row>
                    <xdr:rowOff>152400</xdr:rowOff>
                  </to>
                </anchor>
              </controlPr>
            </control>
          </mc:Choice>
        </mc:AlternateContent>
        <mc:AlternateContent xmlns:mc="http://schemas.openxmlformats.org/markup-compatibility/2006">
          <mc:Choice Requires="x14">
            <control shapeId="3181" r:id="rId14" name="Check Box 109">
              <controlPr defaultSize="0" autoFill="0" autoLine="0" autoPict="0">
                <anchor moveWithCells="1">
                  <from>
                    <xdr:col>4</xdr:col>
                    <xdr:colOff>2705100</xdr:colOff>
                    <xdr:row>30</xdr:row>
                    <xdr:rowOff>28575</xdr:rowOff>
                  </from>
                  <to>
                    <xdr:col>6</xdr:col>
                    <xdr:colOff>104775</xdr:colOff>
                    <xdr:row>30</xdr:row>
                    <xdr:rowOff>152400</xdr:rowOff>
                  </to>
                </anchor>
              </controlPr>
            </control>
          </mc:Choice>
        </mc:AlternateContent>
        <mc:AlternateContent xmlns:mc="http://schemas.openxmlformats.org/markup-compatibility/2006">
          <mc:Choice Requires="x14">
            <control shapeId="3182" r:id="rId15" name="Check Box 110">
              <controlPr defaultSize="0" autoFill="0" autoLine="0" autoPict="0">
                <anchor moveWithCells="1">
                  <from>
                    <xdr:col>4</xdr:col>
                    <xdr:colOff>2705100</xdr:colOff>
                    <xdr:row>31</xdr:row>
                    <xdr:rowOff>38100</xdr:rowOff>
                  </from>
                  <to>
                    <xdr:col>6</xdr:col>
                    <xdr:colOff>104775</xdr:colOff>
                    <xdr:row>31</xdr:row>
                    <xdr:rowOff>152400</xdr:rowOff>
                  </to>
                </anchor>
              </controlPr>
            </control>
          </mc:Choice>
        </mc:AlternateContent>
        <mc:AlternateContent xmlns:mc="http://schemas.openxmlformats.org/markup-compatibility/2006">
          <mc:Choice Requires="x14">
            <control shapeId="3183" r:id="rId16" name="Check Box 111">
              <controlPr defaultSize="0" autoFill="0" autoLine="0" autoPict="0">
                <anchor moveWithCells="1">
                  <from>
                    <xdr:col>4</xdr:col>
                    <xdr:colOff>2705100</xdr:colOff>
                    <xdr:row>33</xdr:row>
                    <xdr:rowOff>28575</xdr:rowOff>
                  </from>
                  <to>
                    <xdr:col>6</xdr:col>
                    <xdr:colOff>104775</xdr:colOff>
                    <xdr:row>33</xdr:row>
                    <xdr:rowOff>152400</xdr:rowOff>
                  </to>
                </anchor>
              </controlPr>
            </control>
          </mc:Choice>
        </mc:AlternateContent>
        <mc:AlternateContent xmlns:mc="http://schemas.openxmlformats.org/markup-compatibility/2006">
          <mc:Choice Requires="x14">
            <control shapeId="3184" r:id="rId17" name="Check Box 112">
              <controlPr defaultSize="0" autoFill="0" autoLine="0" autoPict="0">
                <anchor moveWithCells="1">
                  <from>
                    <xdr:col>4</xdr:col>
                    <xdr:colOff>2705100</xdr:colOff>
                    <xdr:row>32</xdr:row>
                    <xdr:rowOff>28575</xdr:rowOff>
                  </from>
                  <to>
                    <xdr:col>6</xdr:col>
                    <xdr:colOff>104775</xdr:colOff>
                    <xdr:row>32</xdr:row>
                    <xdr:rowOff>152400</xdr:rowOff>
                  </to>
                </anchor>
              </controlPr>
            </control>
          </mc:Choice>
        </mc:AlternateContent>
        <mc:AlternateContent xmlns:mc="http://schemas.openxmlformats.org/markup-compatibility/2006">
          <mc:Choice Requires="x14">
            <control shapeId="3193" r:id="rId18" name="Check Box 121">
              <controlPr defaultSize="0" autoFill="0" autoLine="0" autoPict="0">
                <anchor moveWithCells="1">
                  <from>
                    <xdr:col>4</xdr:col>
                    <xdr:colOff>3038475</xdr:colOff>
                    <xdr:row>21</xdr:row>
                    <xdr:rowOff>28575</xdr:rowOff>
                  </from>
                  <to>
                    <xdr:col>6</xdr:col>
                    <xdr:colOff>419100</xdr:colOff>
                    <xdr:row>21</xdr:row>
                    <xdr:rowOff>152400</xdr:rowOff>
                  </to>
                </anchor>
              </controlPr>
            </control>
          </mc:Choice>
        </mc:AlternateContent>
        <mc:AlternateContent xmlns:mc="http://schemas.openxmlformats.org/markup-compatibility/2006">
          <mc:Choice Requires="x14">
            <control shapeId="3197" r:id="rId19" name="Check Box 125">
              <controlPr defaultSize="0" autoFill="0" autoLine="0" autoPict="0">
                <anchor moveWithCells="1">
                  <from>
                    <xdr:col>4</xdr:col>
                    <xdr:colOff>219075</xdr:colOff>
                    <xdr:row>66</xdr:row>
                    <xdr:rowOff>0</xdr:rowOff>
                  </from>
                  <to>
                    <xdr:col>4</xdr:col>
                    <xdr:colOff>1524000</xdr:colOff>
                    <xdr:row>67</xdr:row>
                    <xdr:rowOff>0</xdr:rowOff>
                  </to>
                </anchor>
              </controlPr>
            </control>
          </mc:Choice>
        </mc:AlternateContent>
        <mc:AlternateContent xmlns:mc="http://schemas.openxmlformats.org/markup-compatibility/2006">
          <mc:Choice Requires="x14">
            <control shapeId="3199" r:id="rId20" name="Check Box 127">
              <controlPr defaultSize="0" autoFill="0" autoLine="0" autoPict="0">
                <anchor moveWithCells="1">
                  <from>
                    <xdr:col>4</xdr:col>
                    <xdr:colOff>1943100</xdr:colOff>
                    <xdr:row>66</xdr:row>
                    <xdr:rowOff>28575</xdr:rowOff>
                  </from>
                  <to>
                    <xdr:col>4</xdr:col>
                    <xdr:colOff>2943225</xdr:colOff>
                    <xdr:row>66</xdr:row>
                    <xdr:rowOff>152400</xdr:rowOff>
                  </to>
                </anchor>
              </controlPr>
            </control>
          </mc:Choice>
        </mc:AlternateContent>
        <mc:AlternateContent xmlns:mc="http://schemas.openxmlformats.org/markup-compatibility/2006">
          <mc:Choice Requires="x14">
            <control shapeId="3200" r:id="rId21" name="Check Box 128">
              <controlPr defaultSize="0" autoFill="0" autoLine="0" autoPict="0">
                <anchor moveWithCells="1">
                  <from>
                    <xdr:col>4</xdr:col>
                    <xdr:colOff>219075</xdr:colOff>
                    <xdr:row>64</xdr:row>
                    <xdr:rowOff>180975</xdr:rowOff>
                  </from>
                  <to>
                    <xdr:col>4</xdr:col>
                    <xdr:colOff>1533525</xdr:colOff>
                    <xdr:row>66</xdr:row>
                    <xdr:rowOff>0</xdr:rowOff>
                  </to>
                </anchor>
              </controlPr>
            </control>
          </mc:Choice>
        </mc:AlternateContent>
        <mc:AlternateContent xmlns:mc="http://schemas.openxmlformats.org/markup-compatibility/2006">
          <mc:Choice Requires="x14">
            <control shapeId="3201" r:id="rId22" name="Check Box 129">
              <controlPr defaultSize="0" autoFill="0" autoLine="0" autoPict="0">
                <anchor moveWithCells="1">
                  <from>
                    <xdr:col>4</xdr:col>
                    <xdr:colOff>1943100</xdr:colOff>
                    <xdr:row>65</xdr:row>
                    <xdr:rowOff>28575</xdr:rowOff>
                  </from>
                  <to>
                    <xdr:col>4</xdr:col>
                    <xdr:colOff>2943225</xdr:colOff>
                    <xdr:row>65</xdr:row>
                    <xdr:rowOff>180975</xdr:rowOff>
                  </to>
                </anchor>
              </controlPr>
            </control>
          </mc:Choice>
        </mc:AlternateContent>
        <mc:AlternateContent xmlns:mc="http://schemas.openxmlformats.org/markup-compatibility/2006">
          <mc:Choice Requires="x14">
            <control shapeId="3203" r:id="rId23" name="Check Box 131">
              <controlPr defaultSize="0" autoFill="0" autoLine="0" autoPict="0">
                <anchor moveWithCells="1">
                  <from>
                    <xdr:col>2</xdr:col>
                    <xdr:colOff>447675</xdr:colOff>
                    <xdr:row>85</xdr:row>
                    <xdr:rowOff>0</xdr:rowOff>
                  </from>
                  <to>
                    <xdr:col>4</xdr:col>
                    <xdr:colOff>485775</xdr:colOff>
                    <xdr:row>86</xdr:row>
                    <xdr:rowOff>0</xdr:rowOff>
                  </to>
                </anchor>
              </controlPr>
            </control>
          </mc:Choice>
        </mc:AlternateContent>
        <mc:AlternateContent xmlns:mc="http://schemas.openxmlformats.org/markup-compatibility/2006">
          <mc:Choice Requires="x14">
            <control shapeId="3204" r:id="rId24" name="Check Box 132">
              <controlPr defaultSize="0" autoFill="0" autoLine="0" autoPict="0">
                <anchor moveWithCells="1">
                  <from>
                    <xdr:col>4</xdr:col>
                    <xdr:colOff>771525</xdr:colOff>
                    <xdr:row>85</xdr:row>
                    <xdr:rowOff>28575</xdr:rowOff>
                  </from>
                  <to>
                    <xdr:col>4</xdr:col>
                    <xdr:colOff>1781175</xdr:colOff>
                    <xdr:row>85</xdr:row>
                    <xdr:rowOff>180975</xdr:rowOff>
                  </to>
                </anchor>
              </controlPr>
            </control>
          </mc:Choice>
        </mc:AlternateContent>
        <mc:AlternateContent xmlns:mc="http://schemas.openxmlformats.org/markup-compatibility/2006">
          <mc:Choice Requires="x14">
            <control shapeId="3205" r:id="rId25" name="Check Box 133">
              <controlPr defaultSize="0" autoFill="0" autoLine="0" autoPict="0">
                <anchor moveWithCells="1">
                  <from>
                    <xdr:col>4</xdr:col>
                    <xdr:colOff>904875</xdr:colOff>
                    <xdr:row>85</xdr:row>
                    <xdr:rowOff>180975</xdr:rowOff>
                  </from>
                  <to>
                    <xdr:col>4</xdr:col>
                    <xdr:colOff>2143125</xdr:colOff>
                    <xdr:row>87</xdr:row>
                    <xdr:rowOff>28575</xdr:rowOff>
                  </to>
                </anchor>
              </controlPr>
            </control>
          </mc:Choice>
        </mc:AlternateContent>
        <mc:AlternateContent xmlns:mc="http://schemas.openxmlformats.org/markup-compatibility/2006">
          <mc:Choice Requires="x14">
            <control shapeId="3206" r:id="rId26" name="Check Box 134">
              <controlPr defaultSize="0" autoFill="0" autoLine="0" autoPict="0">
                <anchor moveWithCells="1">
                  <from>
                    <xdr:col>4</xdr:col>
                    <xdr:colOff>2352675</xdr:colOff>
                    <xdr:row>86</xdr:row>
                    <xdr:rowOff>28575</xdr:rowOff>
                  </from>
                  <to>
                    <xdr:col>4</xdr:col>
                    <xdr:colOff>3352800</xdr:colOff>
                    <xdr:row>86</xdr:row>
                    <xdr:rowOff>180975</xdr:rowOff>
                  </to>
                </anchor>
              </controlPr>
            </control>
          </mc:Choice>
        </mc:AlternateContent>
        <mc:AlternateContent xmlns:mc="http://schemas.openxmlformats.org/markup-compatibility/2006">
          <mc:Choice Requires="x14">
            <control shapeId="3207" r:id="rId27" name="Check Box 135">
              <controlPr defaultSize="0" autoFill="0" autoLine="0" autoPict="0">
                <anchor moveWithCells="1">
                  <from>
                    <xdr:col>4</xdr:col>
                    <xdr:colOff>714375</xdr:colOff>
                    <xdr:row>98</xdr:row>
                    <xdr:rowOff>28575</xdr:rowOff>
                  </from>
                  <to>
                    <xdr:col>4</xdr:col>
                    <xdr:colOff>1714500</xdr:colOff>
                    <xdr:row>98</xdr:row>
                    <xdr:rowOff>180975</xdr:rowOff>
                  </to>
                </anchor>
              </controlPr>
            </control>
          </mc:Choice>
        </mc:AlternateContent>
        <mc:AlternateContent xmlns:mc="http://schemas.openxmlformats.org/markup-compatibility/2006">
          <mc:Choice Requires="x14">
            <control shapeId="3208" r:id="rId28" name="Check Box 136">
              <controlPr defaultSize="0" autoFill="0" autoLine="0" autoPict="0">
                <anchor moveWithCells="1">
                  <from>
                    <xdr:col>3</xdr:col>
                    <xdr:colOff>542925</xdr:colOff>
                    <xdr:row>98</xdr:row>
                    <xdr:rowOff>28575</xdr:rowOff>
                  </from>
                  <to>
                    <xdr:col>4</xdr:col>
                    <xdr:colOff>942975</xdr:colOff>
                    <xdr:row>98</xdr:row>
                    <xdr:rowOff>180975</xdr:rowOff>
                  </to>
                </anchor>
              </controlPr>
            </control>
          </mc:Choice>
        </mc:AlternateContent>
        <mc:AlternateContent xmlns:mc="http://schemas.openxmlformats.org/markup-compatibility/2006">
          <mc:Choice Requires="x14">
            <control shapeId="3212" r:id="rId29" name="Check Box 140">
              <controlPr defaultSize="0" autoFill="0" autoLine="0" autoPict="0">
                <anchor moveWithCells="1">
                  <from>
                    <xdr:col>4</xdr:col>
                    <xdr:colOff>2981325</xdr:colOff>
                    <xdr:row>99</xdr:row>
                    <xdr:rowOff>28575</xdr:rowOff>
                  </from>
                  <to>
                    <xdr:col>6</xdr:col>
                    <xdr:colOff>371475</xdr:colOff>
                    <xdr:row>99</xdr:row>
                    <xdr:rowOff>180975</xdr:rowOff>
                  </to>
                </anchor>
              </controlPr>
            </control>
          </mc:Choice>
        </mc:AlternateContent>
        <mc:AlternateContent xmlns:mc="http://schemas.openxmlformats.org/markup-compatibility/2006">
          <mc:Choice Requires="x14">
            <control shapeId="3214" r:id="rId30" name="Check Box 142">
              <controlPr defaultSize="0" autoFill="0" autoLine="0" autoPict="0">
                <anchor moveWithCells="1">
                  <from>
                    <xdr:col>4</xdr:col>
                    <xdr:colOff>2352675</xdr:colOff>
                    <xdr:row>99</xdr:row>
                    <xdr:rowOff>28575</xdr:rowOff>
                  </from>
                  <to>
                    <xdr:col>4</xdr:col>
                    <xdr:colOff>3343275</xdr:colOff>
                    <xdr:row>99</xdr:row>
                    <xdr:rowOff>180975</xdr:rowOff>
                  </to>
                </anchor>
              </controlPr>
            </control>
          </mc:Choice>
        </mc:AlternateContent>
        <mc:AlternateContent xmlns:mc="http://schemas.openxmlformats.org/markup-compatibility/2006">
          <mc:Choice Requires="x14">
            <control shapeId="3218" r:id="rId31" name="Check Box 146">
              <controlPr defaultSize="0" autoFill="0" autoLine="0" autoPict="0">
                <anchor moveWithCells="1">
                  <from>
                    <xdr:col>4</xdr:col>
                    <xdr:colOff>2981325</xdr:colOff>
                    <xdr:row>100</xdr:row>
                    <xdr:rowOff>28575</xdr:rowOff>
                  </from>
                  <to>
                    <xdr:col>6</xdr:col>
                    <xdr:colOff>371475</xdr:colOff>
                    <xdr:row>100</xdr:row>
                    <xdr:rowOff>180975</xdr:rowOff>
                  </to>
                </anchor>
              </controlPr>
            </control>
          </mc:Choice>
        </mc:AlternateContent>
        <mc:AlternateContent xmlns:mc="http://schemas.openxmlformats.org/markup-compatibility/2006">
          <mc:Choice Requires="x14">
            <control shapeId="3219" r:id="rId32" name="Check Box 147">
              <controlPr defaultSize="0" autoFill="0" autoLine="0" autoPict="0">
                <anchor moveWithCells="1">
                  <from>
                    <xdr:col>4</xdr:col>
                    <xdr:colOff>2352675</xdr:colOff>
                    <xdr:row>100</xdr:row>
                    <xdr:rowOff>28575</xdr:rowOff>
                  </from>
                  <to>
                    <xdr:col>4</xdr:col>
                    <xdr:colOff>3343275</xdr:colOff>
                    <xdr:row>100</xdr:row>
                    <xdr:rowOff>180975</xdr:rowOff>
                  </to>
                </anchor>
              </controlPr>
            </control>
          </mc:Choice>
        </mc:AlternateContent>
        <mc:AlternateContent xmlns:mc="http://schemas.openxmlformats.org/markup-compatibility/2006">
          <mc:Choice Requires="x14">
            <control shapeId="3220" r:id="rId33" name="Check Box 148">
              <controlPr defaultSize="0" autoFill="0" autoLine="0" autoPict="0">
                <anchor moveWithCells="1">
                  <from>
                    <xdr:col>4</xdr:col>
                    <xdr:colOff>2352675</xdr:colOff>
                    <xdr:row>101</xdr:row>
                    <xdr:rowOff>28575</xdr:rowOff>
                  </from>
                  <to>
                    <xdr:col>4</xdr:col>
                    <xdr:colOff>3343275</xdr:colOff>
                    <xdr:row>101</xdr:row>
                    <xdr:rowOff>180975</xdr:rowOff>
                  </to>
                </anchor>
              </controlPr>
            </control>
          </mc:Choice>
        </mc:AlternateContent>
        <mc:AlternateContent xmlns:mc="http://schemas.openxmlformats.org/markup-compatibility/2006">
          <mc:Choice Requires="x14">
            <control shapeId="3222" r:id="rId34" name="Check Box 150">
              <controlPr defaultSize="0" autoFill="0" autoLine="0" autoPict="0">
                <anchor moveWithCells="1">
                  <from>
                    <xdr:col>4</xdr:col>
                    <xdr:colOff>2981325</xdr:colOff>
                    <xdr:row>101</xdr:row>
                    <xdr:rowOff>28575</xdr:rowOff>
                  </from>
                  <to>
                    <xdr:col>6</xdr:col>
                    <xdr:colOff>371475</xdr:colOff>
                    <xdr:row>101</xdr:row>
                    <xdr:rowOff>180975</xdr:rowOff>
                  </to>
                </anchor>
              </controlPr>
            </control>
          </mc:Choice>
        </mc:AlternateContent>
        <mc:AlternateContent xmlns:mc="http://schemas.openxmlformats.org/markup-compatibility/2006">
          <mc:Choice Requires="x14">
            <control shapeId="3223" r:id="rId35" name="Check Box 151">
              <controlPr defaultSize="0" autoFill="0" autoLine="0" autoPict="0">
                <anchor moveWithCells="1">
                  <from>
                    <xdr:col>4</xdr:col>
                    <xdr:colOff>2352675</xdr:colOff>
                    <xdr:row>102</xdr:row>
                    <xdr:rowOff>28575</xdr:rowOff>
                  </from>
                  <to>
                    <xdr:col>4</xdr:col>
                    <xdr:colOff>3343275</xdr:colOff>
                    <xdr:row>102</xdr:row>
                    <xdr:rowOff>180975</xdr:rowOff>
                  </to>
                </anchor>
              </controlPr>
            </control>
          </mc:Choice>
        </mc:AlternateContent>
        <mc:AlternateContent xmlns:mc="http://schemas.openxmlformats.org/markup-compatibility/2006">
          <mc:Choice Requires="x14">
            <control shapeId="3225" r:id="rId36" name="Check Box 153">
              <controlPr defaultSize="0" autoFill="0" autoLine="0" autoPict="0">
                <anchor moveWithCells="1">
                  <from>
                    <xdr:col>4</xdr:col>
                    <xdr:colOff>2981325</xdr:colOff>
                    <xdr:row>102</xdr:row>
                    <xdr:rowOff>28575</xdr:rowOff>
                  </from>
                  <to>
                    <xdr:col>6</xdr:col>
                    <xdr:colOff>371475</xdr:colOff>
                    <xdr:row>102</xdr:row>
                    <xdr:rowOff>180975</xdr:rowOff>
                  </to>
                </anchor>
              </controlPr>
            </control>
          </mc:Choice>
        </mc:AlternateContent>
        <mc:AlternateContent xmlns:mc="http://schemas.openxmlformats.org/markup-compatibility/2006">
          <mc:Choice Requires="x14">
            <control shapeId="3226" r:id="rId37" name="Check Box 154">
              <controlPr defaultSize="0" autoFill="0" autoLine="0" autoPict="0">
                <anchor moveWithCells="1">
                  <from>
                    <xdr:col>4</xdr:col>
                    <xdr:colOff>1943100</xdr:colOff>
                    <xdr:row>60</xdr:row>
                    <xdr:rowOff>9525</xdr:rowOff>
                  </from>
                  <to>
                    <xdr:col>4</xdr:col>
                    <xdr:colOff>2943225</xdr:colOff>
                    <xdr:row>60</xdr:row>
                    <xdr:rowOff>161925</xdr:rowOff>
                  </to>
                </anchor>
              </controlPr>
            </control>
          </mc:Choice>
        </mc:AlternateContent>
        <mc:AlternateContent xmlns:mc="http://schemas.openxmlformats.org/markup-compatibility/2006">
          <mc:Choice Requires="x14">
            <control shapeId="3227" r:id="rId38" name="Check Box 155">
              <controlPr defaultSize="0" autoFill="0" autoLine="0" autoPict="0">
                <anchor moveWithCells="1">
                  <from>
                    <xdr:col>4</xdr:col>
                    <xdr:colOff>2552700</xdr:colOff>
                    <xdr:row>60</xdr:row>
                    <xdr:rowOff>9525</xdr:rowOff>
                  </from>
                  <to>
                    <xdr:col>5</xdr:col>
                    <xdr:colOff>76200</xdr:colOff>
                    <xdr:row>60</xdr:row>
                    <xdr:rowOff>161925</xdr:rowOff>
                  </to>
                </anchor>
              </controlPr>
            </control>
          </mc:Choice>
        </mc:AlternateContent>
        <mc:AlternateContent xmlns:mc="http://schemas.openxmlformats.org/markup-compatibility/2006">
          <mc:Choice Requires="x14">
            <control shapeId="3228" r:id="rId39" name="Check Box 156">
              <controlPr defaultSize="0" autoFill="0" autoLine="0" autoPict="0">
                <anchor moveWithCells="1">
                  <from>
                    <xdr:col>4</xdr:col>
                    <xdr:colOff>2552700</xdr:colOff>
                    <xdr:row>61</xdr:row>
                    <xdr:rowOff>28575</xdr:rowOff>
                  </from>
                  <to>
                    <xdr:col>5</xdr:col>
                    <xdr:colOff>76200</xdr:colOff>
                    <xdr:row>61</xdr:row>
                    <xdr:rowOff>180975</xdr:rowOff>
                  </to>
                </anchor>
              </controlPr>
            </control>
          </mc:Choice>
        </mc:AlternateContent>
        <mc:AlternateContent xmlns:mc="http://schemas.openxmlformats.org/markup-compatibility/2006">
          <mc:Choice Requires="x14">
            <control shapeId="3229" r:id="rId40" name="Check Box 157">
              <controlPr defaultSize="0" autoFill="0" autoLine="0" autoPict="0">
                <anchor moveWithCells="1">
                  <from>
                    <xdr:col>4</xdr:col>
                    <xdr:colOff>1943100</xdr:colOff>
                    <xdr:row>61</xdr:row>
                    <xdr:rowOff>28575</xdr:rowOff>
                  </from>
                  <to>
                    <xdr:col>4</xdr:col>
                    <xdr:colOff>2943225</xdr:colOff>
                    <xdr:row>61</xdr:row>
                    <xdr:rowOff>180975</xdr:rowOff>
                  </to>
                </anchor>
              </controlPr>
            </control>
          </mc:Choice>
        </mc:AlternateContent>
        <mc:AlternateContent xmlns:mc="http://schemas.openxmlformats.org/markup-compatibility/2006">
          <mc:Choice Requires="x14">
            <control shapeId="3230" r:id="rId41" name="Check Box 158">
              <controlPr defaultSize="0" autoFill="0" autoLine="0" autoPict="0">
                <anchor moveWithCells="1">
                  <from>
                    <xdr:col>4</xdr:col>
                    <xdr:colOff>1943100</xdr:colOff>
                    <xdr:row>62</xdr:row>
                    <xdr:rowOff>28575</xdr:rowOff>
                  </from>
                  <to>
                    <xdr:col>4</xdr:col>
                    <xdr:colOff>2943225</xdr:colOff>
                    <xdr:row>62</xdr:row>
                    <xdr:rowOff>180975</xdr:rowOff>
                  </to>
                </anchor>
              </controlPr>
            </control>
          </mc:Choice>
        </mc:AlternateContent>
        <mc:AlternateContent xmlns:mc="http://schemas.openxmlformats.org/markup-compatibility/2006">
          <mc:Choice Requires="x14">
            <control shapeId="3231" r:id="rId42" name="Check Box 159">
              <controlPr defaultSize="0" autoFill="0" autoLine="0" autoPict="0">
                <anchor moveWithCells="1">
                  <from>
                    <xdr:col>4</xdr:col>
                    <xdr:colOff>2552700</xdr:colOff>
                    <xdr:row>62</xdr:row>
                    <xdr:rowOff>28575</xdr:rowOff>
                  </from>
                  <to>
                    <xdr:col>5</xdr:col>
                    <xdr:colOff>76200</xdr:colOff>
                    <xdr:row>62</xdr:row>
                    <xdr:rowOff>180975</xdr:rowOff>
                  </to>
                </anchor>
              </controlPr>
            </control>
          </mc:Choice>
        </mc:AlternateContent>
        <mc:AlternateContent xmlns:mc="http://schemas.openxmlformats.org/markup-compatibility/2006">
          <mc:Choice Requires="x14">
            <control shapeId="3232" r:id="rId43" name="Check Box 160">
              <controlPr defaultSize="0" autoFill="0" autoLine="0" autoPict="0">
                <anchor moveWithCells="1">
                  <from>
                    <xdr:col>4</xdr:col>
                    <xdr:colOff>1943100</xdr:colOff>
                    <xdr:row>63</xdr:row>
                    <xdr:rowOff>28575</xdr:rowOff>
                  </from>
                  <to>
                    <xdr:col>4</xdr:col>
                    <xdr:colOff>2943225</xdr:colOff>
                    <xdr:row>63</xdr:row>
                    <xdr:rowOff>180975</xdr:rowOff>
                  </to>
                </anchor>
              </controlPr>
            </control>
          </mc:Choice>
        </mc:AlternateContent>
        <mc:AlternateContent xmlns:mc="http://schemas.openxmlformats.org/markup-compatibility/2006">
          <mc:Choice Requires="x14">
            <control shapeId="3233" r:id="rId44" name="Check Box 161">
              <controlPr defaultSize="0" autoFill="0" autoLine="0" autoPict="0">
                <anchor moveWithCells="1">
                  <from>
                    <xdr:col>4</xdr:col>
                    <xdr:colOff>2552700</xdr:colOff>
                    <xdr:row>63</xdr:row>
                    <xdr:rowOff>28575</xdr:rowOff>
                  </from>
                  <to>
                    <xdr:col>5</xdr:col>
                    <xdr:colOff>76200</xdr:colOff>
                    <xdr:row>63</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21"/>
  <sheetViews>
    <sheetView tabSelected="1" zoomScale="70" zoomScaleNormal="70" workbookViewId="0">
      <selection activeCell="K10" sqref="K10"/>
    </sheetView>
  </sheetViews>
  <sheetFormatPr defaultColWidth="9.140625" defaultRowHeight="15" x14ac:dyDescent="0.2"/>
  <cols>
    <col min="1" max="1" width="26.85546875" style="85" customWidth="1"/>
    <col min="2" max="2" width="20.42578125" style="11" customWidth="1"/>
    <col min="3" max="4" width="9.140625" style="11"/>
    <col min="5" max="5" width="52.140625" style="11" customWidth="1"/>
    <col min="6" max="6" width="8" style="11" customWidth="1"/>
    <col min="7" max="7" width="11.140625" style="21" customWidth="1"/>
    <col min="8" max="8" width="10.42578125" style="16" customWidth="1"/>
    <col min="9" max="9" width="13.42578125" style="122" customWidth="1"/>
    <col min="10" max="10" width="9.140625" style="17"/>
    <col min="11" max="14" width="9.140625" style="10"/>
    <col min="15" max="16384" width="9.140625" style="11"/>
  </cols>
  <sheetData>
    <row r="1" spans="1:14" ht="49.5" customHeight="1" x14ac:dyDescent="0.2">
      <c r="A1" s="527"/>
      <c r="B1" s="530" t="s">
        <v>177</v>
      </c>
      <c r="C1" s="531"/>
      <c r="D1" s="531"/>
      <c r="E1" s="531"/>
      <c r="F1" s="532"/>
      <c r="G1" s="533"/>
      <c r="H1" s="534"/>
      <c r="I1" s="535"/>
    </row>
    <row r="2" spans="1:14" ht="21.75" customHeight="1" x14ac:dyDescent="0.2">
      <c r="A2" s="528"/>
      <c r="B2" s="542" t="s">
        <v>160</v>
      </c>
      <c r="C2" s="542"/>
      <c r="D2" s="542"/>
      <c r="E2" s="542"/>
      <c r="F2" s="542"/>
      <c r="G2" s="536"/>
      <c r="H2" s="537"/>
      <c r="I2" s="538"/>
    </row>
    <row r="3" spans="1:14" ht="6" customHeight="1" thickBot="1" x14ac:dyDescent="0.25">
      <c r="A3" s="529"/>
      <c r="B3" s="543"/>
      <c r="C3" s="544"/>
      <c r="D3" s="544"/>
      <c r="E3" s="544"/>
      <c r="F3" s="545"/>
      <c r="G3" s="539"/>
      <c r="H3" s="540"/>
      <c r="I3" s="541"/>
    </row>
    <row r="4" spans="1:14" ht="20.100000000000001" customHeight="1" x14ac:dyDescent="0.25">
      <c r="A4" s="130" t="s">
        <v>180</v>
      </c>
      <c r="B4" s="546"/>
      <c r="C4" s="547"/>
      <c r="D4" s="547"/>
      <c r="E4" s="547"/>
      <c r="F4" s="548"/>
      <c r="G4" s="549" t="s">
        <v>151</v>
      </c>
      <c r="H4" s="550"/>
      <c r="I4" s="551"/>
    </row>
    <row r="5" spans="1:14" ht="32.25" customHeight="1" x14ac:dyDescent="0.2">
      <c r="A5" s="215" t="s">
        <v>19</v>
      </c>
      <c r="B5" s="509"/>
      <c r="C5" s="510"/>
      <c r="D5" s="510"/>
      <c r="E5" s="510"/>
      <c r="F5" s="511"/>
      <c r="G5" s="552"/>
      <c r="H5" s="553"/>
      <c r="I5" s="554"/>
    </row>
    <row r="6" spans="1:14" ht="20.100000000000001" customHeight="1" x14ac:dyDescent="0.25">
      <c r="A6" s="131" t="s">
        <v>131</v>
      </c>
      <c r="B6" s="558"/>
      <c r="C6" s="559"/>
      <c r="D6" s="559"/>
      <c r="E6" s="559"/>
      <c r="F6" s="560"/>
      <c r="G6" s="552"/>
      <c r="H6" s="553"/>
      <c r="I6" s="554"/>
    </row>
    <row r="7" spans="1:14" s="14" customFormat="1" ht="20.100000000000001" customHeight="1" x14ac:dyDescent="0.25">
      <c r="A7" s="131" t="s">
        <v>13</v>
      </c>
      <c r="B7" s="561"/>
      <c r="C7" s="562"/>
      <c r="D7" s="562"/>
      <c r="E7" s="562"/>
      <c r="F7" s="563"/>
      <c r="G7" s="552"/>
      <c r="H7" s="553"/>
      <c r="I7" s="554"/>
      <c r="J7" s="12"/>
      <c r="K7" s="13"/>
      <c r="L7" s="13"/>
      <c r="M7" s="13"/>
      <c r="N7" s="13"/>
    </row>
    <row r="8" spans="1:14" s="14" customFormat="1" ht="20.100000000000001" customHeight="1" x14ac:dyDescent="0.25">
      <c r="A8" s="131" t="s">
        <v>14</v>
      </c>
      <c r="B8" s="506"/>
      <c r="C8" s="507"/>
      <c r="D8" s="507"/>
      <c r="E8" s="507"/>
      <c r="F8" s="508"/>
      <c r="G8" s="552"/>
      <c r="H8" s="553"/>
      <c r="I8" s="554"/>
      <c r="J8" s="12"/>
      <c r="K8" s="13"/>
      <c r="L8" s="13"/>
      <c r="M8" s="13"/>
      <c r="N8" s="13"/>
    </row>
    <row r="9" spans="1:14" s="14" customFormat="1" ht="20.100000000000001" customHeight="1" x14ac:dyDescent="0.25">
      <c r="A9" s="131" t="s">
        <v>15</v>
      </c>
      <c r="B9" s="509"/>
      <c r="C9" s="510"/>
      <c r="D9" s="510"/>
      <c r="E9" s="510"/>
      <c r="F9" s="511"/>
      <c r="G9" s="552"/>
      <c r="H9" s="553"/>
      <c r="I9" s="554"/>
      <c r="J9" s="12"/>
      <c r="K9" s="13"/>
      <c r="L9" s="13"/>
      <c r="M9" s="13"/>
      <c r="N9" s="13"/>
    </row>
    <row r="10" spans="1:14" s="14" customFormat="1" ht="20.100000000000001" customHeight="1" x14ac:dyDescent="0.25">
      <c r="A10" s="131" t="s">
        <v>16</v>
      </c>
      <c r="B10" s="509"/>
      <c r="C10" s="510"/>
      <c r="D10" s="510"/>
      <c r="E10" s="510"/>
      <c r="F10" s="511"/>
      <c r="G10" s="552"/>
      <c r="H10" s="553"/>
      <c r="I10" s="554"/>
      <c r="J10" s="12"/>
      <c r="K10" s="13"/>
      <c r="L10" s="13"/>
      <c r="M10" s="13"/>
      <c r="N10" s="13"/>
    </row>
    <row r="11" spans="1:14" s="14" customFormat="1" ht="20.100000000000001" customHeight="1" thickBot="1" x14ac:dyDescent="0.3">
      <c r="A11" s="132" t="s">
        <v>17</v>
      </c>
      <c r="B11" s="512"/>
      <c r="C11" s="513"/>
      <c r="D11" s="513"/>
      <c r="E11" s="513"/>
      <c r="F11" s="514"/>
      <c r="G11" s="555"/>
      <c r="H11" s="556"/>
      <c r="I11" s="557"/>
      <c r="J11" s="12"/>
      <c r="K11" s="13"/>
      <c r="L11" s="13"/>
      <c r="M11" s="13"/>
      <c r="N11" s="13"/>
    </row>
    <row r="12" spans="1:14" s="14" customFormat="1" ht="15" customHeight="1" x14ac:dyDescent="0.2">
      <c r="A12" s="515" t="s">
        <v>162</v>
      </c>
      <c r="B12" s="516"/>
      <c r="C12" s="516"/>
      <c r="D12" s="516"/>
      <c r="E12" s="516"/>
      <c r="F12" s="517"/>
      <c r="G12" s="521">
        <f>SUM($I$72+$I$39+$I$118)</f>
        <v>0</v>
      </c>
      <c r="H12" s="522"/>
      <c r="I12" s="523"/>
      <c r="J12" s="12"/>
      <c r="K12" s="13"/>
      <c r="L12" s="13"/>
      <c r="M12" s="13"/>
      <c r="N12" s="13"/>
    </row>
    <row r="13" spans="1:14" s="14" customFormat="1" ht="11.25" customHeight="1" thickBot="1" x14ac:dyDescent="0.25">
      <c r="A13" s="518"/>
      <c r="B13" s="519"/>
      <c r="C13" s="519"/>
      <c r="D13" s="519"/>
      <c r="E13" s="519"/>
      <c r="F13" s="520"/>
      <c r="G13" s="524"/>
      <c r="H13" s="525"/>
      <c r="I13" s="526"/>
      <c r="J13" s="12"/>
      <c r="K13" s="13"/>
      <c r="L13" s="13"/>
      <c r="M13" s="13"/>
      <c r="N13" s="13"/>
    </row>
    <row r="14" spans="1:14" s="14" customFormat="1" ht="21.75" customHeight="1" thickBot="1" x14ac:dyDescent="0.25">
      <c r="A14" s="479" t="s">
        <v>179</v>
      </c>
      <c r="B14" s="480"/>
      <c r="C14" s="480"/>
      <c r="D14" s="480"/>
      <c r="E14" s="480"/>
      <c r="F14" s="481"/>
      <c r="G14" s="482" t="s">
        <v>93</v>
      </c>
      <c r="H14" s="483"/>
      <c r="I14" s="484"/>
      <c r="J14" s="12"/>
      <c r="K14" s="13"/>
      <c r="L14" s="13"/>
      <c r="M14" s="13"/>
      <c r="N14" s="13"/>
    </row>
    <row r="15" spans="1:14" ht="16.5" customHeight="1" x14ac:dyDescent="0.2">
      <c r="A15" s="485" t="s">
        <v>155</v>
      </c>
      <c r="B15" s="486"/>
      <c r="C15" s="486"/>
      <c r="D15" s="486"/>
      <c r="E15" s="486"/>
      <c r="F15" s="487"/>
      <c r="G15" s="138"/>
      <c r="H15" s="139"/>
      <c r="I15" s="140"/>
    </row>
    <row r="16" spans="1:14" ht="19.5" customHeight="1" thickBot="1" x14ac:dyDescent="0.25">
      <c r="A16" s="488"/>
      <c r="B16" s="489"/>
      <c r="C16" s="489"/>
      <c r="D16" s="489"/>
      <c r="E16" s="489"/>
      <c r="F16" s="490"/>
      <c r="G16" s="133"/>
      <c r="H16" s="87"/>
      <c r="I16" s="109"/>
    </row>
    <row r="17" spans="1:14" ht="50.1" customHeight="1" x14ac:dyDescent="0.2">
      <c r="A17" s="491" t="s">
        <v>181</v>
      </c>
      <c r="B17" s="492"/>
      <c r="C17" s="492"/>
      <c r="D17" s="492"/>
      <c r="E17" s="492"/>
      <c r="F17" s="493"/>
      <c r="G17" s="134"/>
      <c r="H17" s="88"/>
      <c r="I17" s="95"/>
    </row>
    <row r="18" spans="1:14" ht="37.5" customHeight="1" x14ac:dyDescent="0.2">
      <c r="A18" s="494"/>
      <c r="B18" s="495"/>
      <c r="C18" s="495"/>
      <c r="D18" s="495"/>
      <c r="E18" s="495"/>
      <c r="F18" s="496"/>
      <c r="G18" s="134"/>
      <c r="H18" s="88"/>
      <c r="I18" s="95"/>
    </row>
    <row r="19" spans="1:14" ht="14.25" customHeight="1" thickBot="1" x14ac:dyDescent="0.25">
      <c r="A19" s="497"/>
      <c r="B19" s="498"/>
      <c r="C19" s="498"/>
      <c r="D19" s="498"/>
      <c r="E19" s="498"/>
      <c r="F19" s="499"/>
      <c r="G19" s="135"/>
      <c r="H19" s="136"/>
      <c r="I19" s="137"/>
    </row>
    <row r="20" spans="1:14" s="187" customFormat="1" ht="30" customHeight="1" thickBot="1" x14ac:dyDescent="0.25">
      <c r="A20" s="183" t="s">
        <v>36</v>
      </c>
      <c r="B20" s="500" t="s">
        <v>94</v>
      </c>
      <c r="C20" s="501"/>
      <c r="D20" s="501"/>
      <c r="E20" s="501"/>
      <c r="F20" s="502"/>
      <c r="G20" s="184" t="s">
        <v>161</v>
      </c>
      <c r="H20" s="185" t="s">
        <v>22</v>
      </c>
      <c r="I20" s="186" t="s">
        <v>21</v>
      </c>
      <c r="J20" s="201"/>
      <c r="K20" s="124"/>
      <c r="L20" s="124"/>
      <c r="M20" s="124"/>
      <c r="N20" s="124"/>
    </row>
    <row r="21" spans="1:14" s="126" customFormat="1" ht="12.75" customHeight="1" thickBot="1" x14ac:dyDescent="0.25">
      <c r="A21" s="503"/>
      <c r="B21" s="504"/>
      <c r="C21" s="504"/>
      <c r="D21" s="504"/>
      <c r="E21" s="504"/>
      <c r="F21" s="504"/>
      <c r="G21" s="504"/>
      <c r="H21" s="504"/>
      <c r="I21" s="505"/>
      <c r="J21" s="21"/>
      <c r="K21" s="125"/>
      <c r="L21" s="125"/>
      <c r="M21" s="125"/>
      <c r="N21" s="125"/>
    </row>
    <row r="22" spans="1:14" ht="25.5" customHeight="1" thickBot="1" x14ac:dyDescent="0.25">
      <c r="A22" s="455" t="s">
        <v>145</v>
      </c>
      <c r="B22" s="456"/>
      <c r="C22" s="456"/>
      <c r="D22" s="456"/>
      <c r="E22" s="456"/>
      <c r="F22" s="456"/>
      <c r="G22" s="456"/>
      <c r="H22" s="456"/>
      <c r="I22" s="457"/>
    </row>
    <row r="23" spans="1:14" ht="25.5" customHeight="1" thickBot="1" x14ac:dyDescent="0.25">
      <c r="A23" s="188" t="s">
        <v>158</v>
      </c>
      <c r="B23" s="458" t="s">
        <v>174</v>
      </c>
      <c r="C23" s="459"/>
      <c r="D23" s="459"/>
      <c r="E23" s="459"/>
      <c r="F23" s="460"/>
      <c r="G23" s="123">
        <v>0</v>
      </c>
      <c r="H23" s="189">
        <v>13000</v>
      </c>
      <c r="I23" s="141">
        <f>SUM(G23*H23)</f>
        <v>0</v>
      </c>
    </row>
    <row r="24" spans="1:14" ht="32.25" customHeight="1" thickBot="1" x14ac:dyDescent="0.25">
      <c r="A24" s="461" t="s">
        <v>178</v>
      </c>
      <c r="B24" s="462"/>
      <c r="C24" s="462"/>
      <c r="D24" s="462"/>
      <c r="E24" s="462"/>
      <c r="F24" s="463"/>
      <c r="G24" s="464" t="s">
        <v>182</v>
      </c>
      <c r="H24" s="465"/>
      <c r="I24" s="466"/>
    </row>
    <row r="25" spans="1:14" ht="20.100000000000001" customHeight="1" x14ac:dyDescent="0.2">
      <c r="A25" s="473" t="s">
        <v>159</v>
      </c>
      <c r="B25" s="476" t="s">
        <v>24</v>
      </c>
      <c r="C25" s="477"/>
      <c r="D25" s="477"/>
      <c r="E25" s="477"/>
      <c r="F25" s="478"/>
      <c r="G25" s="467"/>
      <c r="H25" s="468"/>
      <c r="I25" s="469"/>
    </row>
    <row r="26" spans="1:14" ht="20.100000000000001" customHeight="1" x14ac:dyDescent="0.2">
      <c r="A26" s="474"/>
      <c r="B26" s="437" t="s">
        <v>9</v>
      </c>
      <c r="C26" s="438"/>
      <c r="D26" s="438"/>
      <c r="E26" s="438"/>
      <c r="F26" s="439"/>
      <c r="G26" s="467"/>
      <c r="H26" s="468"/>
      <c r="I26" s="469"/>
    </row>
    <row r="27" spans="1:14" ht="20.100000000000001" customHeight="1" x14ac:dyDescent="0.2">
      <c r="A27" s="474"/>
      <c r="B27" s="437" t="s">
        <v>30</v>
      </c>
      <c r="C27" s="438"/>
      <c r="D27" s="438"/>
      <c r="E27" s="438"/>
      <c r="F27" s="439"/>
      <c r="G27" s="467"/>
      <c r="H27" s="468"/>
      <c r="I27" s="469"/>
    </row>
    <row r="28" spans="1:14" ht="20.100000000000001" customHeight="1" x14ac:dyDescent="0.2">
      <c r="A28" s="474"/>
      <c r="B28" s="437" t="s">
        <v>103</v>
      </c>
      <c r="C28" s="438"/>
      <c r="D28" s="438"/>
      <c r="E28" s="438"/>
      <c r="F28" s="439"/>
      <c r="G28" s="467"/>
      <c r="H28" s="468"/>
      <c r="I28" s="469"/>
    </row>
    <row r="29" spans="1:14" ht="20.100000000000001" customHeight="1" x14ac:dyDescent="0.2">
      <c r="A29" s="474"/>
      <c r="B29" s="437" t="s">
        <v>32</v>
      </c>
      <c r="C29" s="438"/>
      <c r="D29" s="438"/>
      <c r="E29" s="438"/>
      <c r="F29" s="439"/>
      <c r="G29" s="467"/>
      <c r="H29" s="468"/>
      <c r="I29" s="469"/>
    </row>
    <row r="30" spans="1:14" ht="20.100000000000001" customHeight="1" x14ac:dyDescent="0.2">
      <c r="A30" s="474"/>
      <c r="B30" s="437" t="s">
        <v>10</v>
      </c>
      <c r="C30" s="438"/>
      <c r="D30" s="438"/>
      <c r="E30" s="438"/>
      <c r="F30" s="439"/>
      <c r="G30" s="467"/>
      <c r="H30" s="468"/>
      <c r="I30" s="469"/>
    </row>
    <row r="31" spans="1:14" ht="20.100000000000001" customHeight="1" x14ac:dyDescent="0.2">
      <c r="A31" s="474"/>
      <c r="B31" s="437" t="s">
        <v>11</v>
      </c>
      <c r="C31" s="438"/>
      <c r="D31" s="438"/>
      <c r="E31" s="438"/>
      <c r="F31" s="439"/>
      <c r="G31" s="467"/>
      <c r="H31" s="468"/>
      <c r="I31" s="469"/>
    </row>
    <row r="32" spans="1:14" ht="20.100000000000001" customHeight="1" x14ac:dyDescent="0.2">
      <c r="A32" s="474"/>
      <c r="B32" s="452" t="s">
        <v>173</v>
      </c>
      <c r="C32" s="453"/>
      <c r="D32" s="453"/>
      <c r="E32" s="453"/>
      <c r="F32" s="454"/>
      <c r="G32" s="467"/>
      <c r="H32" s="468"/>
      <c r="I32" s="469"/>
    </row>
    <row r="33" spans="1:14" ht="20.100000000000001" customHeight="1" x14ac:dyDescent="0.2">
      <c r="A33" s="474"/>
      <c r="B33" s="437" t="s">
        <v>136</v>
      </c>
      <c r="C33" s="438"/>
      <c r="D33" s="438"/>
      <c r="E33" s="438"/>
      <c r="F33" s="439"/>
      <c r="G33" s="467"/>
      <c r="H33" s="468"/>
      <c r="I33" s="469"/>
    </row>
    <row r="34" spans="1:14" ht="20.100000000000001" customHeight="1" x14ac:dyDescent="0.2">
      <c r="A34" s="474"/>
      <c r="B34" s="437" t="s">
        <v>12</v>
      </c>
      <c r="C34" s="438"/>
      <c r="D34" s="438"/>
      <c r="E34" s="438"/>
      <c r="F34" s="439"/>
      <c r="G34" s="467"/>
      <c r="H34" s="468"/>
      <c r="I34" s="469"/>
    </row>
    <row r="35" spans="1:14" ht="20.100000000000001" customHeight="1" x14ac:dyDescent="0.2">
      <c r="A35" s="474"/>
      <c r="B35" s="437" t="s">
        <v>28</v>
      </c>
      <c r="C35" s="438"/>
      <c r="D35" s="438"/>
      <c r="E35" s="438"/>
      <c r="F35" s="439"/>
      <c r="G35" s="467"/>
      <c r="H35" s="468"/>
      <c r="I35" s="469"/>
    </row>
    <row r="36" spans="1:14" ht="20.100000000000001" customHeight="1" x14ac:dyDescent="0.2">
      <c r="A36" s="474"/>
      <c r="B36" s="437" t="s">
        <v>29</v>
      </c>
      <c r="C36" s="438"/>
      <c r="D36" s="438"/>
      <c r="E36" s="438"/>
      <c r="F36" s="439"/>
      <c r="G36" s="467"/>
      <c r="H36" s="468"/>
      <c r="I36" s="469"/>
    </row>
    <row r="37" spans="1:14" ht="20.100000000000001" customHeight="1" x14ac:dyDescent="0.2">
      <c r="A37" s="474"/>
      <c r="B37" s="437" t="s">
        <v>31</v>
      </c>
      <c r="C37" s="438"/>
      <c r="D37" s="438"/>
      <c r="E37" s="438"/>
      <c r="F37" s="439"/>
      <c r="G37" s="467"/>
      <c r="H37" s="468"/>
      <c r="I37" s="469"/>
    </row>
    <row r="38" spans="1:14" ht="20.100000000000001" customHeight="1" thickBot="1" x14ac:dyDescent="0.25">
      <c r="A38" s="475"/>
      <c r="B38" s="440" t="s">
        <v>124</v>
      </c>
      <c r="C38" s="441"/>
      <c r="D38" s="441"/>
      <c r="E38" s="441"/>
      <c r="F38" s="442"/>
      <c r="G38" s="470"/>
      <c r="H38" s="471"/>
      <c r="I38" s="472"/>
    </row>
    <row r="39" spans="1:14" s="27" customFormat="1" ht="20.100000000000001" customHeight="1" thickBot="1" x14ac:dyDescent="0.3">
      <c r="A39" s="443" t="s">
        <v>152</v>
      </c>
      <c r="B39" s="444"/>
      <c r="C39" s="444"/>
      <c r="D39" s="444"/>
      <c r="E39" s="444"/>
      <c r="F39" s="444"/>
      <c r="G39" s="444"/>
      <c r="H39" s="445"/>
      <c r="I39" s="192">
        <f>SUM(I23:I23)</f>
        <v>0</v>
      </c>
      <c r="J39" s="25"/>
      <c r="K39" s="26"/>
      <c r="L39" s="26"/>
      <c r="M39" s="26"/>
      <c r="N39" s="26"/>
    </row>
    <row r="40" spans="1:14" s="190" customFormat="1" ht="20.100000000000001" customHeight="1" thickBot="1" x14ac:dyDescent="0.3">
      <c r="A40" s="446" t="s">
        <v>170</v>
      </c>
      <c r="B40" s="447"/>
      <c r="C40" s="447"/>
      <c r="D40" s="447"/>
      <c r="E40" s="447"/>
      <c r="F40" s="447"/>
      <c r="G40" s="447"/>
      <c r="H40" s="447"/>
      <c r="I40" s="448"/>
      <c r="J40" s="193"/>
    </row>
    <row r="41" spans="1:14" s="39" customFormat="1" ht="20.100000000000001" customHeight="1" x14ac:dyDescent="0.2">
      <c r="A41" s="148" t="s">
        <v>166</v>
      </c>
      <c r="B41" s="449" t="s">
        <v>167</v>
      </c>
      <c r="C41" s="450"/>
      <c r="D41" s="450"/>
      <c r="E41" s="450"/>
      <c r="F41" s="451"/>
      <c r="G41" s="211">
        <v>0</v>
      </c>
      <c r="H41" s="151">
        <v>550</v>
      </c>
      <c r="I41" s="152">
        <f>SUM(G41*H41)</f>
        <v>0</v>
      </c>
      <c r="J41" s="17"/>
      <c r="K41" s="10"/>
      <c r="L41" s="10"/>
      <c r="M41" s="10"/>
      <c r="N41" s="10"/>
    </row>
    <row r="42" spans="1:14" ht="20.100000000000001" customHeight="1" x14ac:dyDescent="0.2">
      <c r="A42" s="149" t="s">
        <v>37</v>
      </c>
      <c r="B42" s="428" t="s">
        <v>25</v>
      </c>
      <c r="C42" s="429"/>
      <c r="D42" s="429"/>
      <c r="E42" s="429"/>
      <c r="F42" s="430"/>
      <c r="G42" s="127">
        <v>0</v>
      </c>
      <c r="H42" s="5">
        <v>300</v>
      </c>
      <c r="I42" s="110">
        <f>SUM(G42*H42)</f>
        <v>0</v>
      </c>
    </row>
    <row r="43" spans="1:14" s="39" customFormat="1" ht="20.100000000000001" customHeight="1" x14ac:dyDescent="0.2">
      <c r="A43" s="149" t="s">
        <v>38</v>
      </c>
      <c r="B43" s="428" t="s">
        <v>26</v>
      </c>
      <c r="C43" s="429"/>
      <c r="D43" s="429"/>
      <c r="E43" s="429"/>
      <c r="F43" s="430"/>
      <c r="G43" s="127">
        <v>0</v>
      </c>
      <c r="H43" s="5">
        <v>450</v>
      </c>
      <c r="I43" s="110">
        <f>SUM(G43*H43)</f>
        <v>0</v>
      </c>
      <c r="J43" s="17"/>
      <c r="K43" s="10"/>
      <c r="L43" s="10"/>
      <c r="M43" s="10"/>
      <c r="N43" s="10"/>
    </row>
    <row r="44" spans="1:14" ht="20.100000000000001" customHeight="1" thickBot="1" x14ac:dyDescent="0.25">
      <c r="A44" s="150" t="s">
        <v>39</v>
      </c>
      <c r="B44" s="431" t="s">
        <v>175</v>
      </c>
      <c r="C44" s="432"/>
      <c r="D44" s="432"/>
      <c r="E44" s="432"/>
      <c r="F44" s="433"/>
      <c r="G44" s="212">
        <v>0</v>
      </c>
      <c r="H44" s="153">
        <v>1300</v>
      </c>
      <c r="I44" s="154">
        <f>SUM(G44*H44)</f>
        <v>0</v>
      </c>
    </row>
    <row r="45" spans="1:14" s="39" customFormat="1" ht="20.100000000000001" customHeight="1" thickBot="1" x14ac:dyDescent="0.25">
      <c r="A45" s="434"/>
      <c r="B45" s="435"/>
      <c r="C45" s="435"/>
      <c r="D45" s="435"/>
      <c r="E45" s="435"/>
      <c r="F45" s="435"/>
      <c r="G45" s="435"/>
      <c r="H45" s="435"/>
      <c r="I45" s="436"/>
      <c r="J45" s="17"/>
      <c r="K45" s="10"/>
      <c r="L45" s="10"/>
      <c r="M45" s="10"/>
      <c r="N45" s="10"/>
    </row>
    <row r="46" spans="1:14" ht="20.100000000000001" customHeight="1" thickBot="1" x14ac:dyDescent="0.25">
      <c r="A46" s="148" t="s">
        <v>139</v>
      </c>
      <c r="B46" s="422" t="s">
        <v>138</v>
      </c>
      <c r="C46" s="423"/>
      <c r="D46" s="423"/>
      <c r="E46" s="423"/>
      <c r="F46" s="424"/>
      <c r="G46" s="211">
        <v>0</v>
      </c>
      <c r="H46" s="151">
        <v>150</v>
      </c>
      <c r="I46" s="213">
        <f>(G46*H46)</f>
        <v>0</v>
      </c>
    </row>
    <row r="47" spans="1:14" s="39" customFormat="1" ht="20.100000000000001" customHeight="1" thickBot="1" x14ac:dyDescent="0.25">
      <c r="A47" s="150" t="s">
        <v>146</v>
      </c>
      <c r="B47" s="410" t="s">
        <v>147</v>
      </c>
      <c r="C47" s="411"/>
      <c r="D47" s="411"/>
      <c r="E47" s="411"/>
      <c r="F47" s="412"/>
      <c r="G47" s="211">
        <v>0</v>
      </c>
      <c r="H47" s="151">
        <v>150</v>
      </c>
      <c r="I47" s="213">
        <f>(G47*H47)</f>
        <v>0</v>
      </c>
      <c r="J47" s="17"/>
      <c r="K47" s="10"/>
      <c r="L47" s="10"/>
      <c r="M47" s="10"/>
      <c r="N47" s="10"/>
    </row>
    <row r="48" spans="1:14" ht="20.100000000000001" customHeight="1" thickBot="1" x14ac:dyDescent="0.25">
      <c r="A48" s="419"/>
      <c r="B48" s="420"/>
      <c r="C48" s="420"/>
      <c r="D48" s="420"/>
      <c r="E48" s="420"/>
      <c r="F48" s="420"/>
      <c r="G48" s="420"/>
      <c r="H48" s="420"/>
      <c r="I48" s="421"/>
    </row>
    <row r="49" spans="1:14" ht="20.100000000000001" customHeight="1" x14ac:dyDescent="0.2">
      <c r="A49" s="148" t="s">
        <v>41</v>
      </c>
      <c r="B49" s="422" t="s">
        <v>33</v>
      </c>
      <c r="C49" s="423"/>
      <c r="D49" s="423"/>
      <c r="E49" s="423"/>
      <c r="F49" s="424"/>
      <c r="G49" s="211">
        <v>0</v>
      </c>
      <c r="H49" s="151">
        <v>390</v>
      </c>
      <c r="I49" s="213">
        <f>SUM(G49*H49)</f>
        <v>0</v>
      </c>
    </row>
    <row r="50" spans="1:14" ht="20.100000000000001" customHeight="1" thickBot="1" x14ac:dyDescent="0.25">
      <c r="A50" s="150" t="s">
        <v>40</v>
      </c>
      <c r="B50" s="410" t="s">
        <v>122</v>
      </c>
      <c r="C50" s="411"/>
      <c r="D50" s="411"/>
      <c r="E50" s="411"/>
      <c r="F50" s="412"/>
      <c r="G50" s="212">
        <v>0</v>
      </c>
      <c r="H50" s="153">
        <v>200</v>
      </c>
      <c r="I50" s="154">
        <f>SUM(G50*H50)</f>
        <v>0</v>
      </c>
    </row>
    <row r="51" spans="1:14" ht="20.100000000000001" customHeight="1" thickBot="1" x14ac:dyDescent="0.25">
      <c r="A51" s="425" t="s">
        <v>0</v>
      </c>
      <c r="B51" s="426"/>
      <c r="C51" s="426"/>
      <c r="D51" s="426"/>
      <c r="E51" s="426"/>
      <c r="F51" s="426"/>
      <c r="G51" s="426"/>
      <c r="H51" s="426"/>
      <c r="I51" s="427"/>
    </row>
    <row r="52" spans="1:14" ht="20.100000000000001" customHeight="1" x14ac:dyDescent="0.2">
      <c r="A52" s="148" t="s">
        <v>42</v>
      </c>
      <c r="B52" s="422" t="s">
        <v>51</v>
      </c>
      <c r="C52" s="423"/>
      <c r="D52" s="423"/>
      <c r="E52" s="423"/>
      <c r="F52" s="424"/>
      <c r="G52" s="211">
        <v>0</v>
      </c>
      <c r="H52" s="151">
        <v>200</v>
      </c>
      <c r="I52" s="152">
        <f t="shared" ref="I52:I58" si="0">SUM(G52*H52)</f>
        <v>0</v>
      </c>
    </row>
    <row r="53" spans="1:14" ht="20.100000000000001" customHeight="1" x14ac:dyDescent="0.2">
      <c r="A53" s="149" t="s">
        <v>137</v>
      </c>
      <c r="B53" s="96" t="s">
        <v>125</v>
      </c>
      <c r="C53" s="89"/>
      <c r="D53" s="89"/>
      <c r="E53" s="89"/>
      <c r="F53" s="155"/>
      <c r="G53" s="127">
        <v>0</v>
      </c>
      <c r="H53" s="5">
        <v>250</v>
      </c>
      <c r="I53" s="110">
        <f t="shared" si="0"/>
        <v>0</v>
      </c>
    </row>
    <row r="54" spans="1:14" ht="20.100000000000001" customHeight="1" x14ac:dyDescent="0.2">
      <c r="A54" s="149" t="s">
        <v>43</v>
      </c>
      <c r="B54" s="407" t="s">
        <v>126</v>
      </c>
      <c r="C54" s="408"/>
      <c r="D54" s="408"/>
      <c r="E54" s="408"/>
      <c r="F54" s="409"/>
      <c r="G54" s="127">
        <v>0</v>
      </c>
      <c r="H54" s="5">
        <v>150</v>
      </c>
      <c r="I54" s="110">
        <f t="shared" si="0"/>
        <v>0</v>
      </c>
    </row>
    <row r="55" spans="1:14" ht="20.100000000000001" customHeight="1" x14ac:dyDescent="0.2">
      <c r="A55" s="149" t="s">
        <v>44</v>
      </c>
      <c r="B55" s="407" t="s">
        <v>127</v>
      </c>
      <c r="C55" s="408"/>
      <c r="D55" s="408"/>
      <c r="E55" s="408"/>
      <c r="F55" s="409"/>
      <c r="G55" s="127">
        <v>0</v>
      </c>
      <c r="H55" s="5">
        <v>200</v>
      </c>
      <c r="I55" s="110">
        <f t="shared" si="0"/>
        <v>0</v>
      </c>
    </row>
    <row r="56" spans="1:14" ht="20.100000000000001" customHeight="1" x14ac:dyDescent="0.2">
      <c r="A56" s="149" t="s">
        <v>45</v>
      </c>
      <c r="B56" s="407" t="s">
        <v>1</v>
      </c>
      <c r="C56" s="408"/>
      <c r="D56" s="408"/>
      <c r="E56" s="408"/>
      <c r="F56" s="409"/>
      <c r="G56" s="127">
        <v>0</v>
      </c>
      <c r="H56" s="5">
        <v>140</v>
      </c>
      <c r="I56" s="110">
        <f t="shared" si="0"/>
        <v>0</v>
      </c>
    </row>
    <row r="57" spans="1:14" ht="20.100000000000001" customHeight="1" x14ac:dyDescent="0.2">
      <c r="A57" s="149" t="s">
        <v>46</v>
      </c>
      <c r="B57" s="407" t="s">
        <v>129</v>
      </c>
      <c r="C57" s="408"/>
      <c r="D57" s="408"/>
      <c r="E57" s="408"/>
      <c r="F57" s="409"/>
      <c r="G57" s="127">
        <v>0</v>
      </c>
      <c r="H57" s="5">
        <v>190</v>
      </c>
      <c r="I57" s="110">
        <f t="shared" si="0"/>
        <v>0</v>
      </c>
    </row>
    <row r="58" spans="1:14" ht="20.100000000000001" customHeight="1" thickBot="1" x14ac:dyDescent="0.25">
      <c r="A58" s="150" t="s">
        <v>104</v>
      </c>
      <c r="B58" s="410" t="s">
        <v>128</v>
      </c>
      <c r="C58" s="411"/>
      <c r="D58" s="411"/>
      <c r="E58" s="411"/>
      <c r="F58" s="412"/>
      <c r="G58" s="212">
        <v>0</v>
      </c>
      <c r="H58" s="153">
        <v>190</v>
      </c>
      <c r="I58" s="214">
        <f t="shared" si="0"/>
        <v>0</v>
      </c>
    </row>
    <row r="59" spans="1:14" ht="20.100000000000001" customHeight="1" thickBot="1" x14ac:dyDescent="0.25">
      <c r="A59" s="413"/>
      <c r="B59" s="414"/>
      <c r="C59" s="414"/>
      <c r="D59" s="414"/>
      <c r="E59" s="414"/>
      <c r="F59" s="414"/>
      <c r="G59" s="414"/>
      <c r="H59" s="414"/>
      <c r="I59" s="415"/>
    </row>
    <row r="60" spans="1:14" s="191" customFormat="1" ht="20.100000000000001" customHeight="1" thickBot="1" x14ac:dyDescent="0.3">
      <c r="A60" s="416" t="s">
        <v>55</v>
      </c>
      <c r="B60" s="417"/>
      <c r="C60" s="417"/>
      <c r="D60" s="417"/>
      <c r="E60" s="417"/>
      <c r="F60" s="417"/>
      <c r="G60" s="417"/>
      <c r="H60" s="417"/>
      <c r="I60" s="418"/>
      <c r="J60" s="193"/>
      <c r="K60" s="190"/>
      <c r="L60" s="190"/>
      <c r="M60" s="190"/>
      <c r="N60" s="190"/>
    </row>
    <row r="61" spans="1:14" ht="20.100000000000001" customHeight="1" x14ac:dyDescent="0.2">
      <c r="A61" s="173" t="s">
        <v>86</v>
      </c>
      <c r="B61" s="401" t="s">
        <v>132</v>
      </c>
      <c r="C61" s="402"/>
      <c r="D61" s="402"/>
      <c r="E61" s="402"/>
      <c r="F61" s="403"/>
      <c r="G61" s="208">
        <v>0</v>
      </c>
      <c r="H61" s="174">
        <v>200</v>
      </c>
      <c r="I61" s="175">
        <f t="shared" ref="I61:I67" si="1">SUM(G61*H61)</f>
        <v>0</v>
      </c>
    </row>
    <row r="62" spans="1:14" ht="20.100000000000001" customHeight="1" x14ac:dyDescent="0.2">
      <c r="A62" s="156" t="s">
        <v>87</v>
      </c>
      <c r="B62" s="404" t="s">
        <v>56</v>
      </c>
      <c r="C62" s="405"/>
      <c r="D62" s="405"/>
      <c r="E62" s="405"/>
      <c r="F62" s="406"/>
      <c r="G62" s="209">
        <v>0</v>
      </c>
      <c r="H62" s="93">
        <v>190</v>
      </c>
      <c r="I62" s="129">
        <f t="shared" si="1"/>
        <v>0</v>
      </c>
    </row>
    <row r="63" spans="1:14" ht="20.100000000000001" customHeight="1" x14ac:dyDescent="0.2">
      <c r="A63" s="156" t="s">
        <v>90</v>
      </c>
      <c r="B63" s="404" t="s">
        <v>57</v>
      </c>
      <c r="C63" s="405"/>
      <c r="D63" s="405"/>
      <c r="E63" s="405"/>
      <c r="F63" s="406"/>
      <c r="G63" s="209">
        <v>0</v>
      </c>
      <c r="H63" s="93">
        <v>184</v>
      </c>
      <c r="I63" s="129">
        <f t="shared" si="1"/>
        <v>0</v>
      </c>
    </row>
    <row r="64" spans="1:14" ht="20.100000000000001" customHeight="1" x14ac:dyDescent="0.2">
      <c r="A64" s="156" t="s">
        <v>88</v>
      </c>
      <c r="B64" s="404" t="s">
        <v>58</v>
      </c>
      <c r="C64" s="405"/>
      <c r="D64" s="405"/>
      <c r="E64" s="405"/>
      <c r="F64" s="406"/>
      <c r="G64" s="209">
        <v>0</v>
      </c>
      <c r="H64" s="93">
        <v>58</v>
      </c>
      <c r="I64" s="129">
        <f t="shared" si="1"/>
        <v>0</v>
      </c>
    </row>
    <row r="65" spans="1:14" ht="20.100000000000001" customHeight="1" x14ac:dyDescent="0.2">
      <c r="A65" s="156" t="s">
        <v>89</v>
      </c>
      <c r="B65" s="404" t="s">
        <v>59</v>
      </c>
      <c r="C65" s="405"/>
      <c r="D65" s="405"/>
      <c r="E65" s="405"/>
      <c r="F65" s="406"/>
      <c r="G65" s="209">
        <v>0</v>
      </c>
      <c r="H65" s="93">
        <v>30</v>
      </c>
      <c r="I65" s="129">
        <f t="shared" si="1"/>
        <v>0</v>
      </c>
    </row>
    <row r="66" spans="1:14" ht="20.100000000000001" customHeight="1" x14ac:dyDescent="0.2">
      <c r="A66" s="156" t="s">
        <v>91</v>
      </c>
      <c r="B66" s="404" t="s">
        <v>60</v>
      </c>
      <c r="C66" s="405"/>
      <c r="D66" s="405"/>
      <c r="E66" s="405"/>
      <c r="F66" s="406"/>
      <c r="G66" s="209">
        <v>0</v>
      </c>
      <c r="H66" s="93">
        <v>84</v>
      </c>
      <c r="I66" s="118">
        <f t="shared" si="1"/>
        <v>0</v>
      </c>
    </row>
    <row r="67" spans="1:14" ht="20.100000000000001" customHeight="1" thickBot="1" x14ac:dyDescent="0.25">
      <c r="A67" s="157" t="s">
        <v>92</v>
      </c>
      <c r="B67" s="382" t="s">
        <v>61</v>
      </c>
      <c r="C67" s="383"/>
      <c r="D67" s="383"/>
      <c r="E67" s="383"/>
      <c r="F67" s="384"/>
      <c r="G67" s="210">
        <v>0</v>
      </c>
      <c r="H67" s="108">
        <v>70</v>
      </c>
      <c r="I67" s="119">
        <f t="shared" si="1"/>
        <v>0</v>
      </c>
    </row>
    <row r="68" spans="1:14" ht="20.100000000000001" customHeight="1" thickBot="1" x14ac:dyDescent="0.25">
      <c r="A68" s="385"/>
      <c r="B68" s="386"/>
      <c r="C68" s="386"/>
      <c r="D68" s="386"/>
      <c r="E68" s="386"/>
      <c r="F68" s="386"/>
      <c r="G68" s="386"/>
      <c r="H68" s="386"/>
      <c r="I68" s="387"/>
    </row>
    <row r="69" spans="1:14" s="193" customFormat="1" ht="20.100000000000001" customHeight="1" thickBot="1" x14ac:dyDescent="0.3">
      <c r="A69" s="388" t="s">
        <v>163</v>
      </c>
      <c r="B69" s="389"/>
      <c r="C69" s="389"/>
      <c r="D69" s="389"/>
      <c r="E69" s="389"/>
      <c r="F69" s="389"/>
      <c r="G69" s="389"/>
      <c r="H69" s="389"/>
      <c r="I69" s="390"/>
    </row>
    <row r="70" spans="1:14" s="27" customFormat="1" ht="20.100000000000001" customHeight="1" thickBot="1" x14ac:dyDescent="0.3">
      <c r="A70" s="204" t="s">
        <v>101</v>
      </c>
      <c r="B70" s="391" t="s">
        <v>133</v>
      </c>
      <c r="C70" s="392"/>
      <c r="D70" s="392"/>
      <c r="E70" s="392"/>
      <c r="F70" s="393"/>
      <c r="G70" s="205">
        <v>0</v>
      </c>
      <c r="H70" s="206">
        <v>380</v>
      </c>
      <c r="I70" s="207">
        <f>SUM(G70*H70)</f>
        <v>0</v>
      </c>
      <c r="J70" s="25"/>
      <c r="K70" s="26"/>
      <c r="L70" s="26"/>
      <c r="M70" s="26"/>
      <c r="N70" s="26"/>
    </row>
    <row r="71" spans="1:14" ht="20.100000000000001" customHeight="1" thickBot="1" x14ac:dyDescent="0.25">
      <c r="A71" s="394"/>
      <c r="B71" s="395"/>
      <c r="C71" s="395"/>
      <c r="D71" s="395"/>
      <c r="E71" s="395"/>
      <c r="F71" s="395"/>
      <c r="G71" s="395"/>
      <c r="H71" s="396"/>
      <c r="I71" s="397"/>
    </row>
    <row r="72" spans="1:14" ht="20.100000000000001" customHeight="1" thickBot="1" x14ac:dyDescent="0.25">
      <c r="A72" s="398" t="s">
        <v>34</v>
      </c>
      <c r="B72" s="399"/>
      <c r="C72" s="399"/>
      <c r="D72" s="399"/>
      <c r="E72" s="399"/>
      <c r="F72" s="399"/>
      <c r="G72" s="400"/>
      <c r="H72" s="182"/>
      <c r="I72" s="128">
        <f>SUM(I40:I71)</f>
        <v>0</v>
      </c>
    </row>
    <row r="73" spans="1:14" s="59" customFormat="1" ht="20.100000000000001" customHeight="1" thickBot="1" x14ac:dyDescent="0.3">
      <c r="A73" s="364"/>
      <c r="B73" s="365"/>
      <c r="C73" s="365"/>
      <c r="D73" s="365"/>
      <c r="E73" s="365"/>
      <c r="F73" s="365"/>
      <c r="G73" s="365"/>
      <c r="H73" s="366"/>
      <c r="I73" s="367"/>
      <c r="J73" s="57"/>
      <c r="K73" s="58"/>
      <c r="L73" s="58"/>
      <c r="M73" s="58"/>
      <c r="N73" s="58"/>
    </row>
    <row r="74" spans="1:14" ht="20.100000000000001" customHeight="1" thickBot="1" x14ac:dyDescent="0.3">
      <c r="A74" s="368" t="s">
        <v>27</v>
      </c>
      <c r="B74" s="369"/>
      <c r="C74" s="369"/>
      <c r="D74" s="369"/>
      <c r="E74" s="369"/>
      <c r="F74" s="369"/>
      <c r="G74" s="370"/>
      <c r="H74" s="371">
        <f>SUM($I$72+$I$39+$I$118)</f>
        <v>0</v>
      </c>
      <c r="I74" s="372"/>
    </row>
    <row r="75" spans="1:14" ht="20.100000000000001" customHeight="1" x14ac:dyDescent="0.2">
      <c r="A75" s="373"/>
      <c r="B75" s="374"/>
      <c r="C75" s="374"/>
      <c r="D75" s="374"/>
      <c r="E75" s="374"/>
      <c r="F75" s="374"/>
      <c r="G75" s="374"/>
      <c r="H75" s="374"/>
      <c r="I75" s="375"/>
    </row>
    <row r="76" spans="1:14" ht="20.100000000000001" customHeight="1" thickBot="1" x14ac:dyDescent="0.25">
      <c r="A76" s="376"/>
      <c r="B76" s="377"/>
      <c r="C76" s="377"/>
      <c r="D76" s="377"/>
      <c r="E76" s="377"/>
      <c r="F76" s="377"/>
      <c r="G76" s="377"/>
      <c r="H76" s="377"/>
      <c r="I76" s="378"/>
    </row>
    <row r="77" spans="1:14" s="191" customFormat="1" ht="20.100000000000001" customHeight="1" thickBot="1" x14ac:dyDescent="0.3">
      <c r="A77" s="334" t="s">
        <v>171</v>
      </c>
      <c r="B77" s="335"/>
      <c r="C77" s="335"/>
      <c r="D77" s="335"/>
      <c r="E77" s="335"/>
      <c r="F77" s="335"/>
      <c r="G77" s="335"/>
      <c r="H77" s="335"/>
      <c r="I77" s="336"/>
      <c r="J77" s="193"/>
      <c r="K77" s="190"/>
      <c r="L77" s="190"/>
      <c r="M77" s="190"/>
      <c r="N77" s="190"/>
    </row>
    <row r="78" spans="1:14" s="27" customFormat="1" ht="20.100000000000001" customHeight="1" thickBot="1" x14ac:dyDescent="0.3">
      <c r="A78" s="379"/>
      <c r="B78" s="380"/>
      <c r="C78" s="380"/>
      <c r="D78" s="380"/>
      <c r="E78" s="380"/>
      <c r="F78" s="380"/>
      <c r="G78" s="380"/>
      <c r="H78" s="380"/>
      <c r="I78" s="381"/>
      <c r="J78" s="25"/>
      <c r="K78" s="26"/>
      <c r="L78" s="26"/>
      <c r="M78" s="26"/>
      <c r="N78" s="26"/>
    </row>
    <row r="79" spans="1:14" s="27" customFormat="1" ht="20.100000000000001" customHeight="1" thickBot="1" x14ac:dyDescent="0.3">
      <c r="A79" s="355" t="s">
        <v>169</v>
      </c>
      <c r="B79" s="356"/>
      <c r="C79" s="356"/>
      <c r="D79" s="356"/>
      <c r="E79" s="356"/>
      <c r="F79" s="356"/>
      <c r="G79" s="356"/>
      <c r="H79" s="356"/>
      <c r="I79" s="357"/>
      <c r="J79" s="25"/>
      <c r="K79" s="26"/>
      <c r="L79" s="26"/>
      <c r="M79" s="26"/>
      <c r="N79" s="26"/>
    </row>
    <row r="80" spans="1:14" s="27" customFormat="1" ht="20.100000000000001" customHeight="1" thickBot="1" x14ac:dyDescent="0.3">
      <c r="A80" s="358"/>
      <c r="B80" s="359"/>
      <c r="C80" s="359"/>
      <c r="D80" s="359"/>
      <c r="E80" s="359"/>
      <c r="F80" s="359"/>
      <c r="G80" s="359"/>
      <c r="H80" s="359"/>
      <c r="I80" s="360"/>
      <c r="J80" s="25"/>
      <c r="K80" s="26"/>
      <c r="L80" s="26"/>
      <c r="M80" s="26"/>
      <c r="N80" s="26"/>
    </row>
    <row r="81" spans="1:14" s="27" customFormat="1" ht="20.100000000000001" customHeight="1" x14ac:dyDescent="0.25">
      <c r="A81" s="160" t="s">
        <v>111</v>
      </c>
      <c r="B81" s="361" t="s">
        <v>143</v>
      </c>
      <c r="C81" s="362"/>
      <c r="D81" s="362"/>
      <c r="E81" s="362"/>
      <c r="F81" s="363"/>
      <c r="G81" s="216">
        <v>0</v>
      </c>
      <c r="H81" s="223">
        <v>3800</v>
      </c>
      <c r="I81" s="219">
        <f>SUM(G81*H81)</f>
        <v>0</v>
      </c>
      <c r="J81" s="25"/>
      <c r="K81" s="26"/>
      <c r="L81" s="26"/>
      <c r="M81" s="26"/>
      <c r="N81" s="26"/>
    </row>
    <row r="82" spans="1:14" s="27" customFormat="1" ht="20.100000000000001" customHeight="1" x14ac:dyDescent="0.25">
      <c r="A82" s="161" t="s">
        <v>112</v>
      </c>
      <c r="B82" s="343" t="s">
        <v>110</v>
      </c>
      <c r="C82" s="344"/>
      <c r="D82" s="344"/>
      <c r="E82" s="344"/>
      <c r="F82" s="345"/>
      <c r="G82" s="217">
        <v>0</v>
      </c>
      <c r="H82" s="224">
        <v>3500</v>
      </c>
      <c r="I82" s="220">
        <f>SUM(G82*H82)</f>
        <v>0</v>
      </c>
      <c r="J82" s="25"/>
      <c r="K82" s="26"/>
      <c r="L82" s="26"/>
      <c r="M82" s="26"/>
      <c r="N82" s="26"/>
    </row>
    <row r="83" spans="1:14" s="27" customFormat="1" ht="20.100000000000001" customHeight="1" x14ac:dyDescent="0.25">
      <c r="A83" s="162" t="s">
        <v>113</v>
      </c>
      <c r="B83" s="340" t="s">
        <v>142</v>
      </c>
      <c r="C83" s="341"/>
      <c r="D83" s="341"/>
      <c r="E83" s="341"/>
      <c r="F83" s="342"/>
      <c r="G83" s="217">
        <v>0</v>
      </c>
      <c r="H83" s="225">
        <v>3800</v>
      </c>
      <c r="I83" s="221">
        <f t="shared" ref="I83:I87" si="2">SUM(G83*H83)</f>
        <v>0</v>
      </c>
      <c r="J83" s="25"/>
      <c r="K83" s="26"/>
      <c r="L83" s="26"/>
      <c r="M83" s="26"/>
      <c r="N83" s="26"/>
    </row>
    <row r="84" spans="1:14" s="27" customFormat="1" ht="20.100000000000001" customHeight="1" x14ac:dyDescent="0.25">
      <c r="A84" s="161" t="s">
        <v>114</v>
      </c>
      <c r="B84" s="343" t="s">
        <v>118</v>
      </c>
      <c r="C84" s="344"/>
      <c r="D84" s="344"/>
      <c r="E84" s="344"/>
      <c r="F84" s="345"/>
      <c r="G84" s="217">
        <v>0</v>
      </c>
      <c r="H84" s="224">
        <v>3500</v>
      </c>
      <c r="I84" s="220">
        <f>SUM(G84*H84)</f>
        <v>0</v>
      </c>
      <c r="J84" s="25"/>
      <c r="K84" s="26"/>
      <c r="L84" s="26"/>
      <c r="M84" s="26"/>
      <c r="N84" s="26"/>
    </row>
    <row r="85" spans="1:14" s="27" customFormat="1" ht="20.100000000000001" customHeight="1" x14ac:dyDescent="0.25">
      <c r="A85" s="162" t="s">
        <v>115</v>
      </c>
      <c r="B85" s="340" t="s">
        <v>141</v>
      </c>
      <c r="C85" s="341"/>
      <c r="D85" s="341"/>
      <c r="E85" s="341"/>
      <c r="F85" s="342"/>
      <c r="G85" s="217">
        <v>0</v>
      </c>
      <c r="H85" s="225">
        <v>3800</v>
      </c>
      <c r="I85" s="221">
        <f t="shared" si="2"/>
        <v>0</v>
      </c>
      <c r="J85" s="25"/>
      <c r="K85" s="26"/>
      <c r="L85" s="26"/>
      <c r="M85" s="26"/>
      <c r="N85" s="26"/>
    </row>
    <row r="86" spans="1:14" s="27" customFormat="1" ht="20.100000000000001" customHeight="1" x14ac:dyDescent="0.25">
      <c r="A86" s="161" t="s">
        <v>116</v>
      </c>
      <c r="B86" s="343" t="s">
        <v>119</v>
      </c>
      <c r="C86" s="344"/>
      <c r="D86" s="344"/>
      <c r="E86" s="344"/>
      <c r="F86" s="345"/>
      <c r="G86" s="217">
        <v>0</v>
      </c>
      <c r="H86" s="224">
        <v>3500</v>
      </c>
      <c r="I86" s="220">
        <f>SUM(G86*H86)</f>
        <v>0</v>
      </c>
      <c r="J86" s="25"/>
      <c r="K86" s="26"/>
      <c r="L86" s="26"/>
      <c r="M86" s="26"/>
      <c r="N86" s="26"/>
    </row>
    <row r="87" spans="1:14" s="27" customFormat="1" ht="20.100000000000001" customHeight="1" x14ac:dyDescent="0.25">
      <c r="A87" s="162" t="s">
        <v>121</v>
      </c>
      <c r="B87" s="340" t="s">
        <v>144</v>
      </c>
      <c r="C87" s="341"/>
      <c r="D87" s="341"/>
      <c r="E87" s="341"/>
      <c r="F87" s="342"/>
      <c r="G87" s="217">
        <v>0</v>
      </c>
      <c r="H87" s="225">
        <v>4000</v>
      </c>
      <c r="I87" s="221">
        <f t="shared" si="2"/>
        <v>0</v>
      </c>
      <c r="J87" s="25"/>
      <c r="K87" s="26"/>
      <c r="L87" s="26"/>
      <c r="M87" s="26"/>
      <c r="N87" s="26"/>
    </row>
    <row r="88" spans="1:14" s="27" customFormat="1" ht="20.100000000000001" customHeight="1" thickBot="1" x14ac:dyDescent="0.3">
      <c r="A88" s="163" t="s">
        <v>117</v>
      </c>
      <c r="B88" s="346" t="s">
        <v>120</v>
      </c>
      <c r="C88" s="347"/>
      <c r="D88" s="347"/>
      <c r="E88" s="347"/>
      <c r="F88" s="348"/>
      <c r="G88" s="218">
        <v>0</v>
      </c>
      <c r="H88" s="226">
        <v>3700</v>
      </c>
      <c r="I88" s="222">
        <f>SUM(G88*H88)</f>
        <v>0</v>
      </c>
      <c r="J88" s="25"/>
      <c r="K88" s="26"/>
      <c r="L88" s="26"/>
      <c r="M88" s="26"/>
      <c r="N88" s="26"/>
    </row>
    <row r="89" spans="1:14" s="27" customFormat="1" ht="20.100000000000001" customHeight="1" thickBot="1" x14ac:dyDescent="0.3">
      <c r="A89" s="97"/>
      <c r="B89" s="98"/>
      <c r="C89" s="98"/>
      <c r="D89" s="98"/>
      <c r="E89" s="98"/>
      <c r="F89" s="98"/>
      <c r="G89" s="99"/>
      <c r="H89" s="100"/>
      <c r="I89" s="111"/>
      <c r="J89" s="25"/>
      <c r="K89" s="26"/>
      <c r="L89" s="26"/>
      <c r="M89" s="26"/>
      <c r="N89" s="26"/>
    </row>
    <row r="90" spans="1:14" s="196" customFormat="1" ht="20.100000000000001" customHeight="1" thickBot="1" x14ac:dyDescent="0.3">
      <c r="A90" s="349" t="s">
        <v>165</v>
      </c>
      <c r="B90" s="350"/>
      <c r="C90" s="350"/>
      <c r="D90" s="350"/>
      <c r="E90" s="350"/>
      <c r="F90" s="350"/>
      <c r="G90" s="350"/>
      <c r="H90" s="350"/>
      <c r="I90" s="351"/>
      <c r="J90" s="195"/>
      <c r="K90" s="194"/>
      <c r="L90" s="194"/>
      <c r="M90" s="194"/>
      <c r="N90" s="194"/>
    </row>
    <row r="91" spans="1:14" s="25" customFormat="1" ht="20.100000000000001" customHeight="1" x14ac:dyDescent="0.25">
      <c r="A91" s="164" t="s">
        <v>99</v>
      </c>
      <c r="B91" s="352" t="s">
        <v>98</v>
      </c>
      <c r="C91" s="353"/>
      <c r="D91" s="353"/>
      <c r="E91" s="353"/>
      <c r="F91" s="354"/>
      <c r="G91" s="166">
        <v>0</v>
      </c>
      <c r="H91" s="167">
        <v>70</v>
      </c>
      <c r="I91" s="168">
        <f>SUM(G91*H91)</f>
        <v>0</v>
      </c>
    </row>
    <row r="92" spans="1:14" s="27" customFormat="1" ht="20.100000000000001" customHeight="1" thickBot="1" x14ac:dyDescent="0.3">
      <c r="A92" s="165" t="s">
        <v>100</v>
      </c>
      <c r="B92" s="331" t="s">
        <v>97</v>
      </c>
      <c r="C92" s="332"/>
      <c r="D92" s="332"/>
      <c r="E92" s="332"/>
      <c r="F92" s="333"/>
      <c r="G92" s="159">
        <v>0</v>
      </c>
      <c r="H92" s="103">
        <v>40</v>
      </c>
      <c r="I92" s="112">
        <f>SUM(G92*H92)</f>
        <v>0</v>
      </c>
      <c r="J92" s="25"/>
      <c r="K92" s="26"/>
      <c r="L92" s="26"/>
      <c r="M92" s="26"/>
      <c r="N92" s="26"/>
    </row>
    <row r="93" spans="1:14" s="84" customFormat="1" ht="20.100000000000001" customHeight="1" thickBot="1" x14ac:dyDescent="0.3">
      <c r="A93" s="105"/>
      <c r="B93" s="106"/>
      <c r="C93" s="106"/>
      <c r="D93" s="106"/>
      <c r="E93" s="106"/>
      <c r="F93" s="106"/>
      <c r="G93" s="104"/>
      <c r="H93" s="107"/>
      <c r="I93" s="113"/>
      <c r="J93" s="202"/>
      <c r="K93" s="90"/>
      <c r="L93" s="90"/>
      <c r="M93" s="90"/>
      <c r="N93" s="90"/>
    </row>
    <row r="94" spans="1:14" s="198" customFormat="1" ht="20.100000000000001" customHeight="1" thickBot="1" x14ac:dyDescent="0.3">
      <c r="A94" s="334" t="s">
        <v>168</v>
      </c>
      <c r="B94" s="335"/>
      <c r="C94" s="335"/>
      <c r="D94" s="335"/>
      <c r="E94" s="335"/>
      <c r="F94" s="335"/>
      <c r="G94" s="335"/>
      <c r="H94" s="335"/>
      <c r="I94" s="336"/>
      <c r="J94" s="203"/>
      <c r="K94" s="197"/>
      <c r="L94" s="197"/>
      <c r="M94" s="197"/>
      <c r="N94" s="197"/>
    </row>
    <row r="95" spans="1:14" s="84" customFormat="1" ht="20.100000000000001" customHeight="1" x14ac:dyDescent="0.25">
      <c r="A95" s="145" t="s">
        <v>67</v>
      </c>
      <c r="B95" s="337" t="s">
        <v>134</v>
      </c>
      <c r="C95" s="338"/>
      <c r="D95" s="338"/>
      <c r="E95" s="338"/>
      <c r="F95" s="339"/>
      <c r="G95" s="166">
        <v>0</v>
      </c>
      <c r="H95" s="169">
        <v>400</v>
      </c>
      <c r="I95" s="170">
        <f t="shared" ref="I95:I117" si="3">SUM(G95*H95)</f>
        <v>0</v>
      </c>
      <c r="J95" s="202"/>
      <c r="K95" s="90"/>
      <c r="L95" s="90"/>
      <c r="M95" s="90"/>
      <c r="N95" s="90"/>
    </row>
    <row r="96" spans="1:14" s="84" customFormat="1" ht="20.100000000000001" customHeight="1" x14ac:dyDescent="0.25">
      <c r="A96" s="146" t="s">
        <v>68</v>
      </c>
      <c r="B96" s="322" t="s">
        <v>135</v>
      </c>
      <c r="C96" s="323"/>
      <c r="D96" s="323"/>
      <c r="E96" s="323"/>
      <c r="F96" s="324"/>
      <c r="G96" s="158">
        <v>0</v>
      </c>
      <c r="H96" s="91">
        <v>445</v>
      </c>
      <c r="I96" s="114">
        <f t="shared" si="3"/>
        <v>0</v>
      </c>
      <c r="J96" s="202"/>
      <c r="K96" s="90"/>
      <c r="L96" s="90"/>
      <c r="M96" s="90"/>
      <c r="N96" s="90"/>
    </row>
    <row r="97" spans="1:14" s="84" customFormat="1" ht="20.100000000000001" customHeight="1" x14ac:dyDescent="0.25">
      <c r="A97" s="146" t="s">
        <v>69</v>
      </c>
      <c r="B97" s="322" t="s">
        <v>140</v>
      </c>
      <c r="C97" s="323"/>
      <c r="D97" s="323"/>
      <c r="E97" s="323"/>
      <c r="F97" s="324"/>
      <c r="G97" s="158">
        <v>0</v>
      </c>
      <c r="H97" s="91">
        <v>650</v>
      </c>
      <c r="I97" s="114">
        <f t="shared" si="3"/>
        <v>0</v>
      </c>
      <c r="J97" s="202"/>
      <c r="K97" s="90"/>
      <c r="L97" s="90"/>
      <c r="M97" s="90"/>
      <c r="N97" s="90"/>
    </row>
    <row r="98" spans="1:14" s="25" customFormat="1" ht="20.100000000000001" customHeight="1" x14ac:dyDescent="0.25">
      <c r="A98" s="146" t="s">
        <v>70</v>
      </c>
      <c r="B98" s="322" t="s">
        <v>105</v>
      </c>
      <c r="C98" s="323"/>
      <c r="D98" s="323"/>
      <c r="E98" s="323"/>
      <c r="F98" s="324"/>
      <c r="G98" s="158">
        <v>0</v>
      </c>
      <c r="H98" s="91">
        <v>840</v>
      </c>
      <c r="I98" s="114">
        <f t="shared" si="3"/>
        <v>0</v>
      </c>
    </row>
    <row r="99" spans="1:14" s="27" customFormat="1" ht="20.100000000000001" customHeight="1" x14ac:dyDescent="0.25">
      <c r="A99" s="146" t="s">
        <v>106</v>
      </c>
      <c r="B99" s="322" t="s">
        <v>107</v>
      </c>
      <c r="C99" s="323"/>
      <c r="D99" s="323"/>
      <c r="E99" s="323"/>
      <c r="F99" s="324"/>
      <c r="G99" s="158">
        <v>0</v>
      </c>
      <c r="H99" s="91">
        <v>150</v>
      </c>
      <c r="I99" s="114">
        <f>SUM(G99*H99)</f>
        <v>0</v>
      </c>
      <c r="J99" s="25"/>
      <c r="K99" s="26"/>
      <c r="L99" s="26"/>
      <c r="M99" s="26"/>
      <c r="N99" s="26"/>
    </row>
    <row r="100" spans="1:14" s="84" customFormat="1" ht="20.100000000000001" customHeight="1" x14ac:dyDescent="0.25">
      <c r="A100" s="146" t="s">
        <v>71</v>
      </c>
      <c r="B100" s="322" t="s">
        <v>63</v>
      </c>
      <c r="C100" s="323"/>
      <c r="D100" s="323"/>
      <c r="E100" s="323"/>
      <c r="F100" s="324"/>
      <c r="G100" s="158">
        <v>0</v>
      </c>
      <c r="H100" s="92">
        <v>340</v>
      </c>
      <c r="I100" s="114">
        <f t="shared" si="3"/>
        <v>0</v>
      </c>
      <c r="J100" s="202"/>
      <c r="K100" s="90"/>
      <c r="L100" s="90"/>
      <c r="M100" s="90"/>
      <c r="N100" s="90"/>
    </row>
    <row r="101" spans="1:14" s="84" customFormat="1" ht="20.100000000000001" customHeight="1" x14ac:dyDescent="0.25">
      <c r="A101" s="146" t="s">
        <v>72</v>
      </c>
      <c r="B101" s="322" t="s">
        <v>3</v>
      </c>
      <c r="C101" s="323"/>
      <c r="D101" s="323"/>
      <c r="E101" s="323"/>
      <c r="F101" s="324"/>
      <c r="G101" s="158">
        <v>0</v>
      </c>
      <c r="H101" s="91">
        <v>340</v>
      </c>
      <c r="I101" s="114">
        <f t="shared" si="3"/>
        <v>0</v>
      </c>
      <c r="J101" s="202"/>
      <c r="K101" s="90"/>
      <c r="L101" s="90"/>
      <c r="M101" s="90"/>
      <c r="N101" s="90"/>
    </row>
    <row r="102" spans="1:14" s="84" customFormat="1" ht="20.100000000000001" customHeight="1" thickBot="1" x14ac:dyDescent="0.3">
      <c r="A102" s="147" t="s">
        <v>73</v>
      </c>
      <c r="B102" s="325" t="s">
        <v>48</v>
      </c>
      <c r="C102" s="326"/>
      <c r="D102" s="326"/>
      <c r="E102" s="326"/>
      <c r="F102" s="327"/>
      <c r="G102" s="159">
        <v>0</v>
      </c>
      <c r="H102" s="101">
        <v>55</v>
      </c>
      <c r="I102" s="115">
        <f t="shared" si="3"/>
        <v>0</v>
      </c>
      <c r="J102" s="202"/>
      <c r="K102" s="90"/>
      <c r="L102" s="90"/>
      <c r="M102" s="90"/>
      <c r="N102" s="90"/>
    </row>
    <row r="103" spans="1:14" s="84" customFormat="1" ht="20.100000000000001" customHeight="1" thickBot="1" x14ac:dyDescent="0.3">
      <c r="A103" s="296"/>
      <c r="B103" s="296"/>
      <c r="C103" s="296"/>
      <c r="D103" s="296"/>
      <c r="E103" s="296"/>
      <c r="F103" s="296"/>
      <c r="G103" s="296"/>
      <c r="H103" s="296"/>
      <c r="I103" s="296"/>
      <c r="J103" s="202"/>
      <c r="K103" s="90"/>
      <c r="L103" s="90"/>
      <c r="M103" s="90"/>
      <c r="N103" s="90"/>
    </row>
    <row r="104" spans="1:14" s="198" customFormat="1" ht="20.100000000000001" customHeight="1" thickBot="1" x14ac:dyDescent="0.3">
      <c r="A104" s="328" t="s">
        <v>172</v>
      </c>
      <c r="B104" s="329"/>
      <c r="C104" s="329"/>
      <c r="D104" s="329"/>
      <c r="E104" s="329"/>
      <c r="F104" s="329"/>
      <c r="G104" s="329"/>
      <c r="H104" s="329"/>
      <c r="I104" s="330"/>
      <c r="J104" s="203"/>
      <c r="K104" s="197"/>
      <c r="L104" s="197"/>
      <c r="M104" s="197"/>
      <c r="N104" s="197"/>
    </row>
    <row r="105" spans="1:14" s="84" customFormat="1" ht="20.100000000000001" customHeight="1" x14ac:dyDescent="0.25">
      <c r="A105" s="142" t="s">
        <v>74</v>
      </c>
      <c r="B105" s="312" t="s">
        <v>5</v>
      </c>
      <c r="C105" s="313"/>
      <c r="D105" s="313"/>
      <c r="E105" s="313"/>
      <c r="F105" s="314"/>
      <c r="G105" s="166">
        <v>0</v>
      </c>
      <c r="H105" s="171">
        <v>80</v>
      </c>
      <c r="I105" s="172">
        <f t="shared" si="3"/>
        <v>0</v>
      </c>
      <c r="J105" s="202"/>
      <c r="K105" s="90"/>
      <c r="L105" s="90"/>
      <c r="M105" s="90"/>
      <c r="N105" s="90"/>
    </row>
    <row r="106" spans="1:14" s="25" customFormat="1" ht="20.100000000000001" customHeight="1" x14ac:dyDescent="0.25">
      <c r="A106" s="143" t="s">
        <v>75</v>
      </c>
      <c r="B106" s="315" t="s">
        <v>6</v>
      </c>
      <c r="C106" s="316"/>
      <c r="D106" s="316"/>
      <c r="E106" s="316"/>
      <c r="F106" s="317"/>
      <c r="G106" s="158">
        <v>0</v>
      </c>
      <c r="H106" s="94">
        <v>120</v>
      </c>
      <c r="I106" s="116">
        <f t="shared" si="3"/>
        <v>0</v>
      </c>
    </row>
    <row r="107" spans="1:14" s="27" customFormat="1" ht="20.100000000000001" customHeight="1" x14ac:dyDescent="0.25">
      <c r="A107" s="143" t="s">
        <v>76</v>
      </c>
      <c r="B107" s="315" t="s">
        <v>7</v>
      </c>
      <c r="C107" s="316"/>
      <c r="D107" s="316"/>
      <c r="E107" s="316"/>
      <c r="F107" s="317"/>
      <c r="G107" s="158">
        <v>0</v>
      </c>
      <c r="H107" s="94">
        <v>5</v>
      </c>
      <c r="I107" s="116">
        <f t="shared" si="3"/>
        <v>0</v>
      </c>
      <c r="J107" s="25"/>
      <c r="K107" s="26"/>
      <c r="L107" s="26"/>
      <c r="M107" s="26"/>
      <c r="N107" s="26"/>
    </row>
    <row r="108" spans="1:14" s="84" customFormat="1" ht="20.100000000000001" customHeight="1" x14ac:dyDescent="0.25">
      <c r="A108" s="143" t="s">
        <v>77</v>
      </c>
      <c r="B108" s="315" t="s">
        <v>8</v>
      </c>
      <c r="C108" s="316"/>
      <c r="D108" s="316"/>
      <c r="E108" s="316"/>
      <c r="F108" s="317"/>
      <c r="G108" s="158">
        <v>0</v>
      </c>
      <c r="H108" s="94">
        <v>10</v>
      </c>
      <c r="I108" s="116">
        <f t="shared" si="3"/>
        <v>0</v>
      </c>
      <c r="J108" s="202"/>
      <c r="K108" s="90"/>
      <c r="L108" s="90"/>
      <c r="M108" s="90"/>
      <c r="N108" s="90"/>
    </row>
    <row r="109" spans="1:14" s="84" customFormat="1" ht="20.100000000000001" customHeight="1" thickBot="1" x14ac:dyDescent="0.3">
      <c r="A109" s="144" t="s">
        <v>78</v>
      </c>
      <c r="B109" s="318" t="s">
        <v>108</v>
      </c>
      <c r="C109" s="319"/>
      <c r="D109" s="319"/>
      <c r="E109" s="319"/>
      <c r="F109" s="320"/>
      <c r="G109" s="159">
        <v>0</v>
      </c>
      <c r="H109" s="102">
        <v>350</v>
      </c>
      <c r="I109" s="117">
        <f t="shared" si="3"/>
        <v>0</v>
      </c>
      <c r="J109" s="202"/>
      <c r="K109" s="90"/>
      <c r="L109" s="90"/>
      <c r="M109" s="90"/>
      <c r="N109" s="90"/>
    </row>
    <row r="110" spans="1:14" s="25" customFormat="1" ht="20.100000000000001" customHeight="1" thickBot="1" x14ac:dyDescent="0.3">
      <c r="A110" s="321"/>
      <c r="B110" s="321"/>
      <c r="C110" s="321"/>
      <c r="D110" s="321"/>
      <c r="E110" s="321"/>
      <c r="F110" s="321"/>
      <c r="G110" s="321"/>
      <c r="H110" s="321"/>
      <c r="I110" s="321"/>
    </row>
    <row r="111" spans="1:14" s="196" customFormat="1" ht="20.100000000000001" customHeight="1" thickBot="1" x14ac:dyDescent="0.3">
      <c r="A111" s="303" t="s">
        <v>164</v>
      </c>
      <c r="B111" s="304"/>
      <c r="C111" s="304"/>
      <c r="D111" s="304"/>
      <c r="E111" s="304"/>
      <c r="F111" s="304"/>
      <c r="G111" s="304"/>
      <c r="H111" s="304"/>
      <c r="I111" s="305"/>
      <c r="J111" s="195"/>
      <c r="K111" s="194"/>
      <c r="L111" s="194"/>
      <c r="M111" s="194"/>
      <c r="N111" s="194"/>
    </row>
    <row r="112" spans="1:14" s="84" customFormat="1" ht="20.100000000000001" customHeight="1" x14ac:dyDescent="0.25">
      <c r="A112" s="173" t="s">
        <v>80</v>
      </c>
      <c r="B112" s="306" t="s">
        <v>130</v>
      </c>
      <c r="C112" s="307"/>
      <c r="D112" s="307"/>
      <c r="E112" s="307"/>
      <c r="F112" s="308"/>
      <c r="G112" s="166">
        <v>0</v>
      </c>
      <c r="H112" s="174">
        <v>110</v>
      </c>
      <c r="I112" s="175">
        <f t="shared" si="3"/>
        <v>0</v>
      </c>
      <c r="J112" s="202"/>
      <c r="K112" s="90"/>
      <c r="L112" s="90"/>
      <c r="M112" s="90"/>
      <c r="N112" s="90"/>
    </row>
    <row r="113" spans="1:14" s="84" customFormat="1" ht="20.100000000000001" customHeight="1" x14ac:dyDescent="0.25">
      <c r="A113" s="156" t="s">
        <v>83</v>
      </c>
      <c r="B113" s="309" t="s">
        <v>51</v>
      </c>
      <c r="C113" s="310"/>
      <c r="D113" s="310"/>
      <c r="E113" s="310"/>
      <c r="F113" s="311"/>
      <c r="G113" s="158">
        <v>0</v>
      </c>
      <c r="H113" s="93">
        <v>200</v>
      </c>
      <c r="I113" s="118">
        <f t="shared" si="3"/>
        <v>0</v>
      </c>
      <c r="J113" s="202"/>
      <c r="K113" s="90"/>
      <c r="L113" s="90"/>
      <c r="M113" s="90"/>
      <c r="N113" s="90"/>
    </row>
    <row r="114" spans="1:14" s="84" customFormat="1" ht="20.100000000000001" customHeight="1" x14ac:dyDescent="0.25">
      <c r="A114" s="156" t="s">
        <v>84</v>
      </c>
      <c r="B114" s="309" t="s">
        <v>125</v>
      </c>
      <c r="C114" s="310"/>
      <c r="D114" s="310"/>
      <c r="E114" s="310"/>
      <c r="F114" s="311"/>
      <c r="G114" s="158">
        <v>0</v>
      </c>
      <c r="H114" s="93">
        <v>250</v>
      </c>
      <c r="I114" s="118">
        <f t="shared" si="3"/>
        <v>0</v>
      </c>
      <c r="J114" s="202"/>
      <c r="K114" s="90"/>
      <c r="L114" s="90"/>
      <c r="M114" s="90"/>
      <c r="N114" s="90"/>
    </row>
    <row r="115" spans="1:14" s="84" customFormat="1" ht="20.100000000000001" customHeight="1" x14ac:dyDescent="0.25">
      <c r="A115" s="156" t="s">
        <v>81</v>
      </c>
      <c r="B115" s="309" t="s">
        <v>52</v>
      </c>
      <c r="C115" s="310"/>
      <c r="D115" s="310"/>
      <c r="E115" s="310"/>
      <c r="F115" s="311"/>
      <c r="G115" s="158">
        <v>0</v>
      </c>
      <c r="H115" s="93">
        <v>150</v>
      </c>
      <c r="I115" s="118">
        <f t="shared" si="3"/>
        <v>0</v>
      </c>
      <c r="J115" s="202"/>
      <c r="K115" s="90"/>
      <c r="L115" s="90"/>
      <c r="M115" s="90"/>
      <c r="N115" s="90"/>
    </row>
    <row r="116" spans="1:14" s="84" customFormat="1" ht="20.100000000000001" customHeight="1" x14ac:dyDescent="0.25">
      <c r="A116" s="156" t="s">
        <v>82</v>
      </c>
      <c r="B116" s="309" t="s">
        <v>53</v>
      </c>
      <c r="C116" s="310"/>
      <c r="D116" s="310"/>
      <c r="E116" s="310"/>
      <c r="F116" s="311"/>
      <c r="G116" s="158">
        <v>0</v>
      </c>
      <c r="H116" s="93">
        <v>200</v>
      </c>
      <c r="I116" s="118">
        <f t="shared" si="3"/>
        <v>0</v>
      </c>
      <c r="J116" s="202"/>
      <c r="K116" s="90"/>
      <c r="L116" s="90"/>
      <c r="M116" s="90"/>
      <c r="N116" s="90"/>
    </row>
    <row r="117" spans="1:14" s="84" customFormat="1" ht="20.100000000000001" customHeight="1" thickBot="1" x14ac:dyDescent="0.3">
      <c r="A117" s="157" t="s">
        <v>85</v>
      </c>
      <c r="B117" s="290" t="s">
        <v>54</v>
      </c>
      <c r="C117" s="291"/>
      <c r="D117" s="291"/>
      <c r="E117" s="291"/>
      <c r="F117" s="292"/>
      <c r="G117" s="159">
        <v>0</v>
      </c>
      <c r="H117" s="108">
        <v>390</v>
      </c>
      <c r="I117" s="119">
        <f t="shared" si="3"/>
        <v>0</v>
      </c>
      <c r="J117" s="202"/>
      <c r="K117" s="90"/>
      <c r="L117" s="90"/>
      <c r="M117" s="90"/>
      <c r="N117" s="90"/>
    </row>
    <row r="118" spans="1:14" ht="20.100000000000001" customHeight="1" thickBot="1" x14ac:dyDescent="0.25">
      <c r="A118" s="293" t="s">
        <v>176</v>
      </c>
      <c r="B118" s="294"/>
      <c r="C118" s="294"/>
      <c r="D118" s="294"/>
      <c r="E118" s="294"/>
      <c r="F118" s="294"/>
      <c r="G118" s="295"/>
      <c r="H118" s="199"/>
      <c r="I118" s="200">
        <f>SUM(I94:I117)</f>
        <v>0</v>
      </c>
    </row>
    <row r="119" spans="1:14" ht="20.100000000000001" customHeight="1" thickBot="1" x14ac:dyDescent="0.25">
      <c r="A119" s="296"/>
      <c r="B119" s="296"/>
      <c r="C119" s="296"/>
      <c r="D119" s="296"/>
      <c r="E119" s="296"/>
      <c r="F119" s="296"/>
      <c r="G119" s="296"/>
      <c r="H119" s="296"/>
      <c r="I119" s="296"/>
    </row>
    <row r="120" spans="1:14" ht="20.100000000000001" customHeight="1" thickBot="1" x14ac:dyDescent="0.25">
      <c r="A120" s="297" t="s">
        <v>27</v>
      </c>
      <c r="B120" s="298"/>
      <c r="C120" s="298"/>
      <c r="D120" s="298"/>
      <c r="E120" s="298"/>
      <c r="F120" s="298"/>
      <c r="G120" s="299"/>
      <c r="H120" s="300">
        <f>SUM($I$72+$I$39+$I$118)</f>
        <v>0</v>
      </c>
      <c r="I120" s="301"/>
    </row>
    <row r="121" spans="1:14" thickBot="1" x14ac:dyDescent="0.25">
      <c r="A121" s="302"/>
      <c r="B121" s="302"/>
      <c r="C121" s="302"/>
      <c r="D121" s="302"/>
      <c r="E121" s="302"/>
      <c r="F121" s="302"/>
      <c r="G121" s="302"/>
      <c r="H121" s="302"/>
      <c r="I121" s="302"/>
    </row>
    <row r="122" spans="1:14" ht="20.25" x14ac:dyDescent="0.2">
      <c r="A122" s="284" t="s">
        <v>64</v>
      </c>
      <c r="B122" s="285"/>
      <c r="C122" s="285"/>
      <c r="D122" s="285"/>
      <c r="E122" s="285"/>
      <c r="F122" s="285"/>
      <c r="G122" s="285"/>
      <c r="H122" s="285"/>
      <c r="I122" s="286"/>
    </row>
    <row r="123" spans="1:14" ht="18.75" thickBot="1" x14ac:dyDescent="0.25">
      <c r="A123" s="287" t="s">
        <v>123</v>
      </c>
      <c r="B123" s="288"/>
      <c r="C123" s="288"/>
      <c r="D123" s="288"/>
      <c r="E123" s="288"/>
      <c r="F123" s="288"/>
      <c r="G123" s="288"/>
      <c r="H123" s="288"/>
      <c r="I123" s="289"/>
    </row>
    <row r="124" spans="1:14" x14ac:dyDescent="0.2">
      <c r="A124" s="176"/>
      <c r="B124" s="177"/>
      <c r="C124" s="178"/>
      <c r="D124" s="179"/>
      <c r="E124" s="179"/>
      <c r="F124" s="177"/>
      <c r="G124" s="180"/>
      <c r="H124" s="177"/>
      <c r="I124" s="181"/>
    </row>
    <row r="125" spans="1:14" x14ac:dyDescent="0.2">
      <c r="C125" s="126"/>
      <c r="D125" s="16"/>
      <c r="E125" s="16"/>
      <c r="G125" s="17"/>
      <c r="H125" s="11"/>
      <c r="I125" s="120"/>
    </row>
    <row r="126" spans="1:14" x14ac:dyDescent="0.2">
      <c r="C126" s="126"/>
      <c r="D126" s="16"/>
      <c r="E126" s="16"/>
      <c r="G126" s="17"/>
      <c r="H126" s="11"/>
      <c r="I126" s="120"/>
    </row>
    <row r="127" spans="1:14" x14ac:dyDescent="0.2">
      <c r="C127" s="126"/>
      <c r="D127" s="16"/>
      <c r="E127" s="16"/>
      <c r="G127" s="17"/>
      <c r="H127" s="11"/>
      <c r="I127" s="120"/>
    </row>
    <row r="128" spans="1:14" x14ac:dyDescent="0.2">
      <c r="C128" s="126"/>
      <c r="D128" s="16"/>
      <c r="E128" s="16"/>
      <c r="G128" s="17"/>
      <c r="H128" s="11"/>
      <c r="I128" s="120"/>
    </row>
    <row r="129" spans="1:14" x14ac:dyDescent="0.2">
      <c r="C129" s="126"/>
      <c r="D129" s="16"/>
      <c r="E129" s="16"/>
      <c r="G129" s="17"/>
      <c r="H129" s="11"/>
      <c r="I129" s="120"/>
    </row>
    <row r="130" spans="1:14" x14ac:dyDescent="0.2">
      <c r="C130" s="126"/>
      <c r="D130" s="16"/>
      <c r="E130" s="16"/>
      <c r="G130" s="17"/>
      <c r="H130" s="11"/>
      <c r="I130" s="120"/>
      <c r="K130" s="11"/>
      <c r="L130" s="11"/>
      <c r="M130" s="11"/>
      <c r="N130" s="11"/>
    </row>
    <row r="131" spans="1:14" x14ac:dyDescent="0.2">
      <c r="C131" s="126"/>
      <c r="D131" s="16"/>
      <c r="E131" s="16"/>
      <c r="G131" s="17"/>
      <c r="H131" s="11"/>
      <c r="I131" s="120"/>
      <c r="K131" s="11"/>
      <c r="L131" s="11"/>
      <c r="M131" s="11"/>
      <c r="N131" s="11"/>
    </row>
    <row r="132" spans="1:14" x14ac:dyDescent="0.2">
      <c r="C132" s="126"/>
      <c r="D132" s="16"/>
      <c r="E132" s="16"/>
      <c r="G132" s="17"/>
      <c r="H132" s="11"/>
      <c r="I132" s="120"/>
      <c r="K132" s="11"/>
      <c r="L132" s="11"/>
      <c r="M132" s="11"/>
      <c r="N132" s="11"/>
    </row>
    <row r="133" spans="1:14" x14ac:dyDescent="0.2">
      <c r="C133" s="126"/>
      <c r="D133" s="16"/>
      <c r="E133" s="16"/>
      <c r="G133" s="17"/>
      <c r="H133" s="11"/>
      <c r="I133" s="120"/>
      <c r="K133" s="11"/>
      <c r="L133" s="11"/>
      <c r="M133" s="11"/>
      <c r="N133" s="11"/>
    </row>
    <row r="134" spans="1:14" x14ac:dyDescent="0.2">
      <c r="C134" s="126"/>
      <c r="D134" s="16"/>
      <c r="E134" s="16"/>
      <c r="G134" s="17"/>
      <c r="H134" s="11"/>
      <c r="I134" s="120"/>
      <c r="K134" s="11"/>
      <c r="L134" s="11"/>
      <c r="M134" s="11"/>
      <c r="N134" s="11"/>
    </row>
    <row r="135" spans="1:14" x14ac:dyDescent="0.2">
      <c r="C135" s="126"/>
      <c r="D135" s="16"/>
      <c r="E135" s="16"/>
      <c r="G135" s="17"/>
      <c r="H135" s="11"/>
      <c r="I135" s="120"/>
      <c r="K135" s="11"/>
      <c r="L135" s="11"/>
      <c r="M135" s="11"/>
      <c r="N135" s="11"/>
    </row>
    <row r="136" spans="1:14" x14ac:dyDescent="0.2">
      <c r="C136" s="126"/>
      <c r="D136" s="16"/>
      <c r="E136" s="16"/>
      <c r="G136" s="17"/>
      <c r="H136" s="11"/>
      <c r="I136" s="120"/>
      <c r="K136" s="11"/>
      <c r="L136" s="11"/>
      <c r="M136" s="11"/>
      <c r="N136" s="11"/>
    </row>
    <row r="137" spans="1:14" x14ac:dyDescent="0.2">
      <c r="C137" s="126"/>
      <c r="D137" s="16"/>
      <c r="E137" s="16"/>
      <c r="G137" s="17"/>
      <c r="H137" s="11"/>
      <c r="I137" s="120"/>
      <c r="K137" s="11"/>
      <c r="L137" s="11"/>
      <c r="M137" s="11"/>
      <c r="N137" s="11"/>
    </row>
    <row r="138" spans="1:14" x14ac:dyDescent="0.2">
      <c r="C138" s="126"/>
      <c r="D138" s="16"/>
      <c r="E138" s="16"/>
      <c r="G138" s="17"/>
      <c r="H138" s="11"/>
      <c r="I138" s="120"/>
      <c r="K138" s="11"/>
      <c r="L138" s="11"/>
      <c r="M138" s="11"/>
      <c r="N138" s="11"/>
    </row>
    <row r="139" spans="1:14" x14ac:dyDescent="0.25">
      <c r="A139" s="86"/>
      <c r="B139" s="10"/>
      <c r="C139" s="10"/>
      <c r="D139" s="10"/>
      <c r="E139" s="10"/>
      <c r="F139" s="10"/>
      <c r="G139" s="17"/>
      <c r="H139" s="10"/>
      <c r="I139" s="121"/>
      <c r="K139" s="11"/>
      <c r="L139" s="11"/>
      <c r="M139" s="11"/>
      <c r="N139" s="11"/>
    </row>
    <row r="140" spans="1:14" x14ac:dyDescent="0.25">
      <c r="A140" s="86"/>
      <c r="B140" s="10"/>
      <c r="C140" s="10"/>
      <c r="D140" s="10"/>
      <c r="E140" s="10"/>
      <c r="F140" s="10"/>
      <c r="G140" s="17"/>
      <c r="H140" s="10"/>
      <c r="I140" s="121"/>
      <c r="K140" s="11"/>
      <c r="L140" s="11"/>
      <c r="M140" s="11"/>
      <c r="N140" s="11"/>
    </row>
    <row r="141" spans="1:14" x14ac:dyDescent="0.25">
      <c r="A141" s="86"/>
      <c r="B141" s="10"/>
      <c r="C141" s="10"/>
      <c r="D141" s="10"/>
      <c r="E141" s="10"/>
      <c r="F141" s="10"/>
      <c r="G141" s="17"/>
      <c r="H141" s="10"/>
      <c r="I141" s="121"/>
      <c r="K141" s="11"/>
      <c r="L141" s="11"/>
      <c r="M141" s="11"/>
      <c r="N141" s="11"/>
    </row>
    <row r="142" spans="1:14" x14ac:dyDescent="0.25">
      <c r="A142" s="86"/>
      <c r="B142" s="10"/>
      <c r="C142" s="10"/>
      <c r="D142" s="10"/>
      <c r="E142" s="10"/>
      <c r="F142" s="10"/>
      <c r="G142" s="17"/>
      <c r="H142" s="10"/>
      <c r="I142" s="121"/>
      <c r="K142" s="11"/>
      <c r="L142" s="11"/>
      <c r="M142" s="11"/>
      <c r="N142" s="11"/>
    </row>
    <row r="143" spans="1:14" x14ac:dyDescent="0.25">
      <c r="A143" s="86"/>
      <c r="B143" s="10"/>
      <c r="C143" s="10"/>
      <c r="D143" s="10"/>
      <c r="E143" s="10"/>
      <c r="F143" s="10"/>
      <c r="G143" s="17"/>
      <c r="H143" s="10"/>
      <c r="I143" s="121"/>
      <c r="K143" s="11"/>
      <c r="L143" s="11"/>
      <c r="M143" s="11"/>
      <c r="N143" s="11"/>
    </row>
    <row r="144" spans="1:14" x14ac:dyDescent="0.25">
      <c r="A144" s="86"/>
      <c r="B144" s="10"/>
      <c r="C144" s="10"/>
      <c r="D144" s="10"/>
      <c r="E144" s="10"/>
      <c r="F144" s="10"/>
      <c r="G144" s="17"/>
      <c r="H144" s="10"/>
      <c r="I144" s="121"/>
      <c r="K144" s="11"/>
      <c r="L144" s="11"/>
      <c r="M144" s="11"/>
      <c r="N144" s="11"/>
    </row>
    <row r="145" spans="1:14" x14ac:dyDescent="0.25">
      <c r="A145" s="86"/>
      <c r="B145" s="10"/>
      <c r="C145" s="10"/>
      <c r="D145" s="10"/>
      <c r="E145" s="10"/>
      <c r="F145" s="10"/>
      <c r="G145" s="17"/>
      <c r="H145" s="10"/>
      <c r="I145" s="121"/>
      <c r="K145" s="11"/>
      <c r="L145" s="11"/>
      <c r="M145" s="11"/>
      <c r="N145" s="11"/>
    </row>
    <row r="146" spans="1:14" x14ac:dyDescent="0.25">
      <c r="A146" s="86"/>
      <c r="B146" s="10"/>
      <c r="C146" s="10"/>
      <c r="D146" s="10"/>
      <c r="E146" s="10"/>
      <c r="F146" s="10"/>
      <c r="G146" s="17"/>
      <c r="H146" s="10"/>
      <c r="I146" s="121"/>
      <c r="K146" s="11"/>
      <c r="L146" s="11"/>
      <c r="M146" s="11"/>
      <c r="N146" s="11"/>
    </row>
    <row r="147" spans="1:14" x14ac:dyDescent="0.25">
      <c r="A147" s="86"/>
      <c r="B147" s="10"/>
      <c r="C147" s="10"/>
      <c r="D147" s="10"/>
      <c r="E147" s="10"/>
      <c r="F147" s="10"/>
      <c r="G147" s="17"/>
      <c r="H147" s="10"/>
      <c r="I147" s="121"/>
      <c r="K147" s="11"/>
      <c r="L147" s="11"/>
      <c r="M147" s="11"/>
      <c r="N147" s="11"/>
    </row>
    <row r="148" spans="1:14" x14ac:dyDescent="0.25">
      <c r="A148" s="86"/>
      <c r="B148" s="10"/>
      <c r="C148" s="10"/>
      <c r="D148" s="10"/>
      <c r="E148" s="10"/>
      <c r="F148" s="10"/>
      <c r="G148" s="17"/>
      <c r="H148" s="10"/>
      <c r="I148" s="121"/>
      <c r="K148" s="11"/>
      <c r="L148" s="11"/>
      <c r="M148" s="11"/>
      <c r="N148" s="11"/>
    </row>
    <row r="149" spans="1:14" x14ac:dyDescent="0.25">
      <c r="A149" s="86"/>
      <c r="B149" s="10"/>
      <c r="C149" s="10"/>
      <c r="D149" s="10"/>
      <c r="E149" s="10"/>
      <c r="F149" s="10"/>
      <c r="G149" s="17"/>
      <c r="H149" s="10"/>
      <c r="I149" s="121"/>
      <c r="K149" s="11"/>
      <c r="L149" s="11"/>
      <c r="M149" s="11"/>
      <c r="N149" s="11"/>
    </row>
    <row r="150" spans="1:14" x14ac:dyDescent="0.25">
      <c r="A150" s="86"/>
      <c r="B150" s="10"/>
      <c r="C150" s="10"/>
      <c r="D150" s="10"/>
      <c r="E150" s="10"/>
      <c r="F150" s="10"/>
      <c r="G150" s="17"/>
      <c r="H150" s="10"/>
      <c r="I150" s="121"/>
      <c r="K150" s="11"/>
      <c r="L150" s="11"/>
      <c r="M150" s="11"/>
      <c r="N150" s="11"/>
    </row>
    <row r="151" spans="1:14" x14ac:dyDescent="0.25">
      <c r="A151" s="86"/>
      <c r="B151" s="10"/>
      <c r="C151" s="10"/>
      <c r="D151" s="10"/>
      <c r="E151" s="10"/>
      <c r="F151" s="10"/>
      <c r="G151" s="17"/>
      <c r="H151" s="10"/>
      <c r="I151" s="121"/>
      <c r="K151" s="11"/>
      <c r="L151" s="11"/>
      <c r="M151" s="11"/>
      <c r="N151" s="11"/>
    </row>
    <row r="152" spans="1:14" x14ac:dyDescent="0.25">
      <c r="A152" s="86"/>
      <c r="B152" s="10"/>
      <c r="C152" s="10"/>
      <c r="D152" s="10"/>
      <c r="E152" s="10"/>
      <c r="F152" s="10"/>
      <c r="G152" s="17"/>
      <c r="H152" s="10"/>
      <c r="I152" s="121"/>
      <c r="K152" s="11"/>
      <c r="L152" s="11"/>
      <c r="M152" s="11"/>
      <c r="N152" s="11"/>
    </row>
    <row r="153" spans="1:14" x14ac:dyDescent="0.25">
      <c r="A153" s="86"/>
      <c r="B153" s="10"/>
      <c r="C153" s="10"/>
      <c r="D153" s="10"/>
      <c r="E153" s="10"/>
      <c r="F153" s="10"/>
      <c r="G153" s="17"/>
      <c r="H153" s="10"/>
      <c r="I153" s="121"/>
      <c r="K153" s="11"/>
      <c r="L153" s="11"/>
      <c r="M153" s="11"/>
      <c r="N153" s="11"/>
    </row>
    <row r="154" spans="1:14" x14ac:dyDescent="0.25">
      <c r="A154" s="86"/>
      <c r="B154" s="10"/>
      <c r="C154" s="10"/>
      <c r="D154" s="10"/>
      <c r="E154" s="10"/>
      <c r="F154" s="10"/>
      <c r="G154" s="17"/>
      <c r="H154" s="10"/>
      <c r="I154" s="121"/>
      <c r="K154" s="11"/>
      <c r="L154" s="11"/>
      <c r="M154" s="11"/>
      <c r="N154" s="11"/>
    </row>
    <row r="155" spans="1:14" x14ac:dyDescent="0.25">
      <c r="A155" s="86"/>
      <c r="B155" s="10"/>
      <c r="C155" s="10"/>
      <c r="D155" s="10"/>
      <c r="E155" s="10"/>
      <c r="F155" s="10"/>
      <c r="G155" s="17"/>
      <c r="H155" s="10"/>
      <c r="I155" s="121"/>
      <c r="K155" s="11"/>
      <c r="L155" s="11"/>
      <c r="M155" s="11"/>
      <c r="N155" s="11"/>
    </row>
    <row r="156" spans="1:14" x14ac:dyDescent="0.25">
      <c r="A156" s="86"/>
      <c r="B156" s="10"/>
      <c r="C156" s="10"/>
      <c r="D156" s="10"/>
      <c r="E156" s="10"/>
      <c r="F156" s="10"/>
      <c r="G156" s="17"/>
      <c r="H156" s="10"/>
      <c r="I156" s="121"/>
      <c r="K156" s="11"/>
      <c r="L156" s="11"/>
      <c r="M156" s="11"/>
      <c r="N156" s="11"/>
    </row>
    <row r="157" spans="1:14" x14ac:dyDescent="0.25">
      <c r="A157" s="86"/>
      <c r="B157" s="10"/>
      <c r="C157" s="10"/>
      <c r="D157" s="10"/>
      <c r="E157" s="10"/>
      <c r="F157" s="10"/>
      <c r="G157" s="17"/>
      <c r="H157" s="10"/>
      <c r="I157" s="121"/>
      <c r="K157" s="11"/>
      <c r="L157" s="11"/>
      <c r="M157" s="11"/>
      <c r="N157" s="11"/>
    </row>
    <row r="158" spans="1:14" x14ac:dyDescent="0.25">
      <c r="A158" s="86"/>
      <c r="B158" s="10"/>
      <c r="C158" s="10"/>
      <c r="D158" s="10"/>
      <c r="E158" s="10"/>
      <c r="F158" s="10"/>
      <c r="G158" s="17"/>
      <c r="H158" s="10"/>
      <c r="I158" s="121"/>
      <c r="K158" s="11"/>
      <c r="L158" s="11"/>
      <c r="M158" s="11"/>
      <c r="N158" s="11"/>
    </row>
    <row r="159" spans="1:14" x14ac:dyDescent="0.25">
      <c r="A159" s="86"/>
      <c r="B159" s="10"/>
      <c r="C159" s="10"/>
      <c r="D159" s="10"/>
      <c r="E159" s="10"/>
      <c r="F159" s="10"/>
      <c r="G159" s="17"/>
      <c r="H159" s="10"/>
      <c r="I159" s="121"/>
      <c r="K159" s="11"/>
      <c r="L159" s="11"/>
      <c r="M159" s="11"/>
      <c r="N159" s="11"/>
    </row>
    <row r="160" spans="1:14" x14ac:dyDescent="0.25">
      <c r="A160" s="86"/>
      <c r="B160" s="10"/>
      <c r="C160" s="10"/>
      <c r="D160" s="10"/>
      <c r="E160" s="10"/>
      <c r="F160" s="10"/>
      <c r="G160" s="17"/>
      <c r="H160" s="10"/>
      <c r="I160" s="121"/>
      <c r="K160" s="11"/>
      <c r="L160" s="11"/>
      <c r="M160" s="11"/>
      <c r="N160" s="11"/>
    </row>
    <row r="161" spans="1:14" x14ac:dyDescent="0.25">
      <c r="A161" s="86"/>
      <c r="B161" s="10"/>
      <c r="C161" s="10"/>
      <c r="D161" s="10"/>
      <c r="E161" s="10"/>
      <c r="F161" s="10"/>
      <c r="G161" s="17"/>
      <c r="H161" s="10"/>
      <c r="I161" s="121"/>
      <c r="K161" s="11"/>
      <c r="L161" s="11"/>
      <c r="M161" s="11"/>
      <c r="N161" s="11"/>
    </row>
    <row r="162" spans="1:14" x14ac:dyDescent="0.25">
      <c r="A162" s="86"/>
      <c r="B162" s="10"/>
      <c r="C162" s="10"/>
      <c r="D162" s="10"/>
      <c r="E162" s="10"/>
      <c r="F162" s="10"/>
      <c r="G162" s="17"/>
      <c r="H162" s="10"/>
      <c r="I162" s="121"/>
      <c r="K162" s="11"/>
      <c r="L162" s="11"/>
      <c r="M162" s="11"/>
      <c r="N162" s="11"/>
    </row>
    <row r="163" spans="1:14" x14ac:dyDescent="0.25">
      <c r="A163" s="86"/>
      <c r="B163" s="10"/>
      <c r="C163" s="10"/>
      <c r="D163" s="10"/>
      <c r="E163" s="10"/>
      <c r="F163" s="10"/>
      <c r="G163" s="17"/>
      <c r="H163" s="10"/>
      <c r="I163" s="121"/>
      <c r="K163" s="11"/>
      <c r="L163" s="11"/>
      <c r="M163" s="11"/>
      <c r="N163" s="11"/>
    </row>
    <row r="164" spans="1:14" x14ac:dyDescent="0.25">
      <c r="A164" s="86"/>
      <c r="B164" s="10"/>
      <c r="C164" s="10"/>
      <c r="D164" s="10"/>
      <c r="E164" s="10"/>
      <c r="F164" s="10"/>
      <c r="G164" s="17"/>
      <c r="H164" s="10"/>
      <c r="I164" s="121"/>
      <c r="K164" s="11"/>
      <c r="L164" s="11"/>
      <c r="M164" s="11"/>
      <c r="N164" s="11"/>
    </row>
    <row r="165" spans="1:14" x14ac:dyDescent="0.25">
      <c r="A165" s="86"/>
      <c r="B165" s="10"/>
      <c r="C165" s="10"/>
      <c r="D165" s="10"/>
      <c r="E165" s="10"/>
      <c r="F165" s="10"/>
      <c r="G165" s="17"/>
      <c r="H165" s="10"/>
      <c r="I165" s="121"/>
      <c r="K165" s="11"/>
      <c r="L165" s="11"/>
      <c r="M165" s="11"/>
      <c r="N165" s="11"/>
    </row>
    <row r="166" spans="1:14" x14ac:dyDescent="0.25">
      <c r="A166" s="86"/>
      <c r="B166" s="10"/>
      <c r="C166" s="10"/>
      <c r="D166" s="10"/>
      <c r="E166" s="10"/>
      <c r="F166" s="10"/>
      <c r="G166" s="17"/>
      <c r="H166" s="10"/>
      <c r="I166" s="121"/>
      <c r="K166" s="11"/>
      <c r="L166" s="11"/>
      <c r="M166" s="11"/>
      <c r="N166" s="11"/>
    </row>
    <row r="167" spans="1:14" x14ac:dyDescent="0.25">
      <c r="A167" s="86"/>
      <c r="B167" s="10"/>
      <c r="C167" s="10"/>
      <c r="D167" s="10"/>
      <c r="E167" s="10"/>
      <c r="F167" s="10"/>
      <c r="G167" s="17"/>
      <c r="H167" s="10"/>
      <c r="I167" s="121"/>
      <c r="K167" s="11"/>
      <c r="L167" s="11"/>
      <c r="M167" s="11"/>
      <c r="N167" s="11"/>
    </row>
    <row r="168" spans="1:14" x14ac:dyDescent="0.25">
      <c r="A168" s="86"/>
      <c r="B168" s="10"/>
      <c r="C168" s="10"/>
      <c r="D168" s="10"/>
      <c r="E168" s="10"/>
      <c r="F168" s="10"/>
      <c r="G168" s="17"/>
      <c r="H168" s="10"/>
      <c r="I168" s="121"/>
      <c r="K168" s="11"/>
      <c r="L168" s="11"/>
      <c r="M168" s="11"/>
      <c r="N168" s="11"/>
    </row>
    <row r="169" spans="1:14" x14ac:dyDescent="0.25">
      <c r="A169" s="86"/>
      <c r="B169" s="10"/>
      <c r="C169" s="10"/>
      <c r="D169" s="10"/>
      <c r="E169" s="10"/>
      <c r="F169" s="10"/>
      <c r="G169" s="17"/>
      <c r="H169" s="10"/>
      <c r="I169" s="121"/>
      <c r="K169" s="11"/>
      <c r="L169" s="11"/>
      <c r="M169" s="11"/>
      <c r="N169" s="11"/>
    </row>
    <row r="170" spans="1:14" x14ac:dyDescent="0.25">
      <c r="A170" s="86"/>
      <c r="B170" s="10"/>
      <c r="C170" s="10"/>
      <c r="D170" s="10"/>
      <c r="E170" s="10"/>
      <c r="F170" s="10"/>
      <c r="G170" s="17"/>
      <c r="H170" s="10"/>
      <c r="I170" s="121"/>
      <c r="K170" s="11"/>
      <c r="L170" s="11"/>
      <c r="M170" s="11"/>
      <c r="N170" s="11"/>
    </row>
    <row r="171" spans="1:14" x14ac:dyDescent="0.25">
      <c r="A171" s="86"/>
      <c r="B171" s="10"/>
      <c r="C171" s="10"/>
      <c r="D171" s="10"/>
      <c r="E171" s="10"/>
      <c r="F171" s="10"/>
      <c r="G171" s="17"/>
      <c r="H171" s="10"/>
      <c r="I171" s="121"/>
      <c r="K171" s="11"/>
      <c r="L171" s="11"/>
      <c r="M171" s="11"/>
      <c r="N171" s="11"/>
    </row>
    <row r="172" spans="1:14" x14ac:dyDescent="0.25">
      <c r="A172" s="86"/>
      <c r="B172" s="10"/>
      <c r="C172" s="10"/>
      <c r="D172" s="10"/>
      <c r="E172" s="10"/>
      <c r="F172" s="10"/>
      <c r="G172" s="17"/>
      <c r="H172" s="10"/>
      <c r="I172" s="121"/>
      <c r="K172" s="11"/>
      <c r="L172" s="11"/>
      <c r="M172" s="11"/>
      <c r="N172" s="11"/>
    </row>
    <row r="173" spans="1:14" x14ac:dyDescent="0.25">
      <c r="A173" s="86"/>
      <c r="B173" s="10"/>
      <c r="C173" s="10"/>
      <c r="D173" s="10"/>
      <c r="E173" s="10"/>
      <c r="F173" s="10"/>
      <c r="G173" s="17"/>
      <c r="H173" s="10"/>
      <c r="I173" s="121"/>
      <c r="K173" s="11"/>
      <c r="L173" s="11"/>
      <c r="M173" s="11"/>
      <c r="N173" s="11"/>
    </row>
    <row r="174" spans="1:14" x14ac:dyDescent="0.25">
      <c r="A174" s="86"/>
      <c r="B174" s="10"/>
      <c r="C174" s="10"/>
      <c r="D174" s="10"/>
      <c r="E174" s="10"/>
      <c r="F174" s="10"/>
      <c r="G174" s="17"/>
      <c r="H174" s="10"/>
      <c r="I174" s="121"/>
      <c r="K174" s="11"/>
      <c r="L174" s="11"/>
      <c r="M174" s="11"/>
      <c r="N174" s="11"/>
    </row>
    <row r="175" spans="1:14" x14ac:dyDescent="0.25">
      <c r="A175" s="86"/>
      <c r="B175" s="10"/>
      <c r="C175" s="10"/>
      <c r="D175" s="10"/>
      <c r="E175" s="10"/>
      <c r="F175" s="10"/>
      <c r="G175" s="17"/>
      <c r="H175" s="10"/>
      <c r="I175" s="121"/>
      <c r="K175" s="11"/>
      <c r="L175" s="11"/>
      <c r="M175" s="11"/>
      <c r="N175" s="11"/>
    </row>
    <row r="176" spans="1:14" x14ac:dyDescent="0.25">
      <c r="A176" s="86"/>
      <c r="B176" s="10"/>
      <c r="C176" s="10"/>
      <c r="D176" s="10"/>
      <c r="E176" s="10"/>
      <c r="F176" s="10"/>
      <c r="G176" s="17"/>
      <c r="H176" s="10"/>
      <c r="I176" s="121"/>
      <c r="K176" s="11"/>
      <c r="L176" s="11"/>
      <c r="M176" s="11"/>
      <c r="N176" s="11"/>
    </row>
    <row r="177" spans="1:14" x14ac:dyDescent="0.25">
      <c r="A177" s="86"/>
      <c r="B177" s="10"/>
      <c r="C177" s="10"/>
      <c r="D177" s="10"/>
      <c r="E177" s="10"/>
      <c r="F177" s="10"/>
      <c r="G177" s="17"/>
      <c r="H177" s="10"/>
      <c r="I177" s="121"/>
      <c r="K177" s="11"/>
      <c r="L177" s="11"/>
      <c r="M177" s="11"/>
      <c r="N177" s="11"/>
    </row>
    <row r="178" spans="1:14" x14ac:dyDescent="0.25">
      <c r="A178" s="86"/>
      <c r="B178" s="10"/>
      <c r="C178" s="10"/>
      <c r="D178" s="10"/>
      <c r="E178" s="10"/>
      <c r="F178" s="10"/>
      <c r="G178" s="17"/>
      <c r="H178" s="10"/>
      <c r="I178" s="121"/>
      <c r="K178" s="11"/>
      <c r="L178" s="11"/>
      <c r="M178" s="11"/>
      <c r="N178" s="11"/>
    </row>
    <row r="179" spans="1:14" x14ac:dyDescent="0.25">
      <c r="A179" s="86"/>
      <c r="B179" s="10"/>
      <c r="C179" s="10"/>
      <c r="D179" s="10"/>
      <c r="E179" s="10"/>
      <c r="F179" s="10"/>
      <c r="G179" s="17"/>
      <c r="H179" s="10"/>
      <c r="I179" s="121"/>
      <c r="K179" s="11"/>
      <c r="L179" s="11"/>
      <c r="M179" s="11"/>
      <c r="N179" s="11"/>
    </row>
    <row r="180" spans="1:14" x14ac:dyDescent="0.25">
      <c r="A180" s="86"/>
      <c r="B180" s="10"/>
      <c r="C180" s="10"/>
      <c r="D180" s="10"/>
      <c r="E180" s="10"/>
      <c r="F180" s="10"/>
      <c r="G180" s="17"/>
      <c r="H180" s="10"/>
      <c r="I180" s="121"/>
      <c r="K180" s="11"/>
      <c r="L180" s="11"/>
      <c r="M180" s="11"/>
      <c r="N180" s="11"/>
    </row>
    <row r="181" spans="1:14" x14ac:dyDescent="0.25">
      <c r="A181" s="86"/>
      <c r="B181" s="10"/>
      <c r="C181" s="10"/>
      <c r="D181" s="10"/>
      <c r="E181" s="10"/>
      <c r="F181" s="10"/>
      <c r="G181" s="17"/>
      <c r="H181" s="10"/>
      <c r="I181" s="121"/>
      <c r="K181" s="11"/>
      <c r="L181" s="11"/>
      <c r="M181" s="11"/>
      <c r="N181" s="11"/>
    </row>
    <row r="182" spans="1:14" x14ac:dyDescent="0.25">
      <c r="A182" s="86"/>
      <c r="B182" s="10"/>
      <c r="C182" s="10"/>
      <c r="D182" s="10"/>
      <c r="E182" s="10"/>
      <c r="F182" s="10"/>
      <c r="G182" s="17"/>
      <c r="H182" s="10"/>
      <c r="I182" s="121"/>
      <c r="K182" s="11"/>
      <c r="L182" s="11"/>
      <c r="M182" s="11"/>
      <c r="N182" s="11"/>
    </row>
    <row r="183" spans="1:14" x14ac:dyDescent="0.25">
      <c r="A183" s="86"/>
      <c r="B183" s="10"/>
      <c r="C183" s="10"/>
      <c r="D183" s="10"/>
      <c r="E183" s="10"/>
      <c r="F183" s="10"/>
      <c r="G183" s="17"/>
      <c r="H183" s="10"/>
      <c r="I183" s="121"/>
      <c r="K183" s="11"/>
      <c r="L183" s="11"/>
      <c r="M183" s="11"/>
      <c r="N183" s="11"/>
    </row>
    <row r="184" spans="1:14" x14ac:dyDescent="0.25">
      <c r="A184" s="86"/>
      <c r="B184" s="10"/>
      <c r="C184" s="10"/>
      <c r="D184" s="10"/>
      <c r="E184" s="10"/>
      <c r="F184" s="10"/>
      <c r="G184" s="17"/>
      <c r="H184" s="10"/>
      <c r="I184" s="121"/>
      <c r="K184" s="11"/>
      <c r="L184" s="11"/>
      <c r="M184" s="11"/>
      <c r="N184" s="11"/>
    </row>
    <row r="185" spans="1:14" x14ac:dyDescent="0.25">
      <c r="A185" s="86"/>
      <c r="B185" s="10"/>
      <c r="C185" s="10"/>
      <c r="D185" s="10"/>
      <c r="E185" s="10"/>
      <c r="F185" s="10"/>
      <c r="G185" s="17"/>
      <c r="H185" s="10"/>
      <c r="I185" s="121"/>
      <c r="K185" s="11"/>
      <c r="L185" s="11"/>
      <c r="M185" s="11"/>
      <c r="N185" s="11"/>
    </row>
    <row r="186" spans="1:14" x14ac:dyDescent="0.25">
      <c r="A186" s="86"/>
      <c r="B186" s="10"/>
      <c r="C186" s="10"/>
      <c r="D186" s="10"/>
      <c r="E186" s="10"/>
      <c r="F186" s="10"/>
      <c r="G186" s="17"/>
      <c r="H186" s="10"/>
      <c r="I186" s="121"/>
      <c r="K186" s="11"/>
      <c r="L186" s="11"/>
      <c r="M186" s="11"/>
      <c r="N186" s="11"/>
    </row>
    <row r="187" spans="1:14" x14ac:dyDescent="0.25">
      <c r="A187" s="86"/>
      <c r="B187" s="10"/>
      <c r="C187" s="10"/>
      <c r="D187" s="10"/>
      <c r="E187" s="10"/>
      <c r="F187" s="10"/>
      <c r="G187" s="17"/>
      <c r="H187" s="10"/>
      <c r="I187" s="121"/>
      <c r="K187" s="11"/>
      <c r="L187" s="11"/>
      <c r="M187" s="11"/>
      <c r="N187" s="11"/>
    </row>
    <row r="188" spans="1:14" x14ac:dyDescent="0.25">
      <c r="A188" s="86"/>
      <c r="B188" s="10"/>
      <c r="C188" s="10"/>
      <c r="D188" s="10"/>
      <c r="E188" s="10"/>
      <c r="F188" s="10"/>
      <c r="G188" s="17"/>
      <c r="H188" s="10"/>
      <c r="I188" s="121"/>
      <c r="K188" s="11"/>
      <c r="L188" s="11"/>
      <c r="M188" s="11"/>
      <c r="N188" s="11"/>
    </row>
    <row r="189" spans="1:14" x14ac:dyDescent="0.25">
      <c r="A189" s="86"/>
      <c r="B189" s="10"/>
      <c r="C189" s="10"/>
      <c r="D189" s="10"/>
      <c r="E189" s="10"/>
      <c r="F189" s="10"/>
      <c r="G189" s="17"/>
      <c r="H189" s="10"/>
      <c r="I189" s="121"/>
      <c r="K189" s="11"/>
      <c r="L189" s="11"/>
      <c r="M189" s="11"/>
      <c r="N189" s="11"/>
    </row>
    <row r="190" spans="1:14" x14ac:dyDescent="0.25">
      <c r="A190" s="86"/>
      <c r="B190" s="10"/>
      <c r="C190" s="10"/>
      <c r="D190" s="10"/>
      <c r="E190" s="10"/>
      <c r="F190" s="10"/>
      <c r="G190" s="17"/>
      <c r="H190" s="10"/>
      <c r="I190" s="121"/>
      <c r="K190" s="11"/>
      <c r="L190" s="11"/>
      <c r="M190" s="11"/>
      <c r="N190" s="11"/>
    </row>
    <row r="191" spans="1:14" x14ac:dyDescent="0.25">
      <c r="A191" s="86"/>
      <c r="B191" s="10"/>
      <c r="C191" s="10"/>
      <c r="D191" s="10"/>
      <c r="E191" s="10"/>
      <c r="F191" s="10"/>
      <c r="G191" s="17"/>
      <c r="H191" s="10"/>
      <c r="I191" s="121"/>
      <c r="K191" s="11"/>
      <c r="L191" s="11"/>
      <c r="M191" s="11"/>
      <c r="N191" s="11"/>
    </row>
    <row r="192" spans="1:14" x14ac:dyDescent="0.25">
      <c r="A192" s="86"/>
      <c r="B192" s="10"/>
      <c r="C192" s="10"/>
      <c r="D192" s="10"/>
      <c r="E192" s="10"/>
      <c r="F192" s="10"/>
      <c r="G192" s="17"/>
      <c r="H192" s="10"/>
      <c r="I192" s="121"/>
      <c r="K192" s="11"/>
      <c r="L192" s="11"/>
      <c r="M192" s="11"/>
      <c r="N192" s="11"/>
    </row>
    <row r="193" spans="1:14" x14ac:dyDescent="0.25">
      <c r="A193" s="86"/>
      <c r="B193" s="10"/>
      <c r="C193" s="10"/>
      <c r="D193" s="10"/>
      <c r="E193" s="10"/>
      <c r="F193" s="10"/>
      <c r="G193" s="17"/>
      <c r="H193" s="10"/>
      <c r="I193" s="121"/>
      <c r="K193" s="11"/>
      <c r="L193" s="11"/>
      <c r="M193" s="11"/>
      <c r="N193" s="11"/>
    </row>
    <row r="194" spans="1:14" x14ac:dyDescent="0.25">
      <c r="A194" s="86"/>
      <c r="B194" s="10"/>
      <c r="C194" s="10"/>
      <c r="D194" s="10"/>
      <c r="E194" s="10"/>
      <c r="F194" s="10"/>
      <c r="G194" s="17"/>
      <c r="H194" s="10"/>
      <c r="I194" s="121"/>
      <c r="K194" s="11"/>
      <c r="L194" s="11"/>
      <c r="M194" s="11"/>
      <c r="N194" s="11"/>
    </row>
    <row r="195" spans="1:14" x14ac:dyDescent="0.25">
      <c r="A195" s="86"/>
      <c r="B195" s="10"/>
      <c r="C195" s="10"/>
      <c r="D195" s="10"/>
      <c r="E195" s="10"/>
      <c r="F195" s="10"/>
      <c r="G195" s="17"/>
      <c r="H195" s="10"/>
      <c r="I195" s="121"/>
      <c r="K195" s="11"/>
      <c r="L195" s="11"/>
      <c r="M195" s="11"/>
      <c r="N195" s="11"/>
    </row>
    <row r="196" spans="1:14" x14ac:dyDescent="0.25">
      <c r="A196" s="86"/>
      <c r="B196" s="10"/>
      <c r="C196" s="10"/>
      <c r="D196" s="10"/>
      <c r="E196" s="10"/>
      <c r="F196" s="10"/>
      <c r="G196" s="17"/>
      <c r="H196" s="10"/>
      <c r="I196" s="121"/>
      <c r="K196" s="11"/>
      <c r="L196" s="11"/>
      <c r="M196" s="11"/>
      <c r="N196" s="11"/>
    </row>
    <row r="197" spans="1:14" x14ac:dyDescent="0.25">
      <c r="A197" s="86"/>
      <c r="B197" s="10"/>
      <c r="C197" s="10"/>
      <c r="D197" s="10"/>
      <c r="E197" s="10"/>
      <c r="F197" s="10"/>
      <c r="G197" s="17"/>
      <c r="H197" s="10"/>
      <c r="I197" s="121"/>
      <c r="K197" s="11"/>
      <c r="L197" s="11"/>
      <c r="M197" s="11"/>
      <c r="N197" s="11"/>
    </row>
    <row r="198" spans="1:14" x14ac:dyDescent="0.25">
      <c r="A198" s="86"/>
      <c r="B198" s="10"/>
      <c r="C198" s="10"/>
      <c r="D198" s="10"/>
      <c r="E198" s="10"/>
      <c r="F198" s="10"/>
      <c r="G198" s="17"/>
      <c r="H198" s="10"/>
      <c r="I198" s="121"/>
      <c r="K198" s="11"/>
      <c r="L198" s="11"/>
      <c r="M198" s="11"/>
      <c r="N198" s="11"/>
    </row>
    <row r="199" spans="1:14" x14ac:dyDescent="0.25">
      <c r="A199" s="86"/>
      <c r="B199" s="10"/>
      <c r="C199" s="10"/>
      <c r="D199" s="10"/>
      <c r="E199" s="10"/>
      <c r="F199" s="10"/>
      <c r="G199" s="17"/>
      <c r="H199" s="10"/>
      <c r="I199" s="121"/>
      <c r="K199" s="11"/>
      <c r="L199" s="11"/>
      <c r="M199" s="11"/>
      <c r="N199" s="11"/>
    </row>
    <row r="200" spans="1:14" x14ac:dyDescent="0.25">
      <c r="A200" s="86"/>
      <c r="B200" s="10"/>
      <c r="C200" s="10"/>
      <c r="D200" s="10"/>
      <c r="E200" s="10"/>
      <c r="F200" s="10"/>
      <c r="G200" s="17"/>
      <c r="H200" s="10"/>
      <c r="I200" s="121"/>
      <c r="K200" s="11"/>
      <c r="L200" s="11"/>
      <c r="M200" s="11"/>
      <c r="N200" s="11"/>
    </row>
    <row r="201" spans="1:14" x14ac:dyDescent="0.25">
      <c r="A201" s="86"/>
      <c r="B201" s="10"/>
      <c r="C201" s="10"/>
      <c r="D201" s="10"/>
      <c r="E201" s="10"/>
      <c r="F201" s="10"/>
      <c r="G201" s="17"/>
      <c r="H201" s="10"/>
      <c r="I201" s="121"/>
      <c r="K201" s="11"/>
      <c r="L201" s="11"/>
      <c r="M201" s="11"/>
      <c r="N201" s="11"/>
    </row>
    <row r="202" spans="1:14" x14ac:dyDescent="0.25">
      <c r="A202" s="86"/>
      <c r="B202" s="10"/>
      <c r="C202" s="10"/>
      <c r="D202" s="10"/>
      <c r="E202" s="10"/>
      <c r="F202" s="10"/>
      <c r="G202" s="17"/>
      <c r="H202" s="10"/>
      <c r="I202" s="121"/>
      <c r="K202" s="11"/>
      <c r="L202" s="11"/>
      <c r="M202" s="11"/>
      <c r="N202" s="11"/>
    </row>
    <row r="203" spans="1:14" x14ac:dyDescent="0.25">
      <c r="A203" s="86"/>
      <c r="B203" s="10"/>
      <c r="C203" s="10"/>
      <c r="D203" s="10"/>
      <c r="E203" s="10"/>
      <c r="F203" s="10"/>
      <c r="G203" s="17"/>
      <c r="H203" s="10"/>
      <c r="I203" s="121"/>
      <c r="K203" s="11"/>
      <c r="L203" s="11"/>
      <c r="M203" s="11"/>
      <c r="N203" s="11"/>
    </row>
    <row r="204" spans="1:14" x14ac:dyDescent="0.25">
      <c r="A204" s="86"/>
      <c r="B204" s="10"/>
      <c r="C204" s="10"/>
      <c r="D204" s="10"/>
      <c r="E204" s="10"/>
      <c r="F204" s="10"/>
      <c r="G204" s="17"/>
      <c r="H204" s="10"/>
      <c r="I204" s="121"/>
      <c r="K204" s="11"/>
      <c r="L204" s="11"/>
      <c r="M204" s="11"/>
      <c r="N204" s="11"/>
    </row>
    <row r="205" spans="1:14" x14ac:dyDescent="0.25">
      <c r="A205" s="86"/>
      <c r="B205" s="10"/>
      <c r="C205" s="10"/>
      <c r="D205" s="10"/>
      <c r="E205" s="10"/>
      <c r="F205" s="10"/>
      <c r="G205" s="17"/>
      <c r="H205" s="10"/>
      <c r="I205" s="121"/>
      <c r="K205" s="11"/>
      <c r="L205" s="11"/>
      <c r="M205" s="11"/>
      <c r="N205" s="11"/>
    </row>
    <row r="206" spans="1:14" x14ac:dyDescent="0.25">
      <c r="A206" s="86"/>
      <c r="B206" s="10"/>
      <c r="C206" s="10"/>
      <c r="D206" s="10"/>
      <c r="E206" s="10"/>
      <c r="F206" s="10"/>
      <c r="G206" s="17"/>
      <c r="H206" s="10"/>
      <c r="I206" s="121"/>
      <c r="K206" s="11"/>
      <c r="L206" s="11"/>
      <c r="M206" s="11"/>
      <c r="N206" s="11"/>
    </row>
    <row r="207" spans="1:14" x14ac:dyDescent="0.25">
      <c r="A207" s="86"/>
      <c r="B207" s="10"/>
      <c r="C207" s="10"/>
      <c r="D207" s="10"/>
      <c r="E207" s="10"/>
      <c r="F207" s="10"/>
      <c r="G207" s="17"/>
      <c r="H207" s="10"/>
      <c r="I207" s="121"/>
      <c r="K207" s="11"/>
      <c r="L207" s="11"/>
      <c r="M207" s="11"/>
      <c r="N207" s="11"/>
    </row>
    <row r="208" spans="1:14" x14ac:dyDescent="0.25">
      <c r="A208" s="86"/>
      <c r="B208" s="10"/>
      <c r="C208" s="10"/>
      <c r="D208" s="10"/>
      <c r="E208" s="10"/>
      <c r="F208" s="10"/>
      <c r="G208" s="17"/>
      <c r="H208" s="10"/>
      <c r="I208" s="121"/>
      <c r="K208" s="11"/>
      <c r="L208" s="11"/>
      <c r="M208" s="11"/>
      <c r="N208" s="11"/>
    </row>
    <row r="209" spans="1:14" x14ac:dyDescent="0.25">
      <c r="A209" s="86"/>
      <c r="B209" s="10"/>
      <c r="C209" s="10"/>
      <c r="D209" s="10"/>
      <c r="E209" s="10"/>
      <c r="F209" s="10"/>
      <c r="G209" s="17"/>
      <c r="H209" s="10"/>
      <c r="I209" s="121"/>
      <c r="K209" s="11"/>
      <c r="L209" s="11"/>
      <c r="M209" s="11"/>
      <c r="N209" s="11"/>
    </row>
    <row r="210" spans="1:14" x14ac:dyDescent="0.25">
      <c r="A210" s="86"/>
      <c r="B210" s="10"/>
      <c r="C210" s="10"/>
      <c r="D210" s="10"/>
      <c r="E210" s="10"/>
      <c r="F210" s="10"/>
      <c r="G210" s="17"/>
      <c r="H210" s="10"/>
      <c r="I210" s="121"/>
      <c r="K210" s="11"/>
      <c r="L210" s="11"/>
      <c r="M210" s="11"/>
      <c r="N210" s="11"/>
    </row>
    <row r="211" spans="1:14" x14ac:dyDescent="0.25">
      <c r="A211" s="86"/>
      <c r="B211" s="10"/>
      <c r="C211" s="10"/>
      <c r="D211" s="10"/>
      <c r="E211" s="10"/>
      <c r="F211" s="10"/>
      <c r="G211" s="17"/>
      <c r="H211" s="10"/>
      <c r="I211" s="121"/>
      <c r="K211" s="11"/>
      <c r="L211" s="11"/>
      <c r="M211" s="11"/>
      <c r="N211" s="11"/>
    </row>
    <row r="212" spans="1:14" x14ac:dyDescent="0.25">
      <c r="A212" s="86"/>
      <c r="B212" s="10"/>
      <c r="C212" s="10"/>
      <c r="D212" s="10"/>
      <c r="E212" s="10"/>
      <c r="F212" s="10"/>
      <c r="G212" s="17"/>
      <c r="H212" s="10"/>
      <c r="I212" s="121"/>
      <c r="K212" s="11"/>
      <c r="L212" s="11"/>
      <c r="M212" s="11"/>
      <c r="N212" s="11"/>
    </row>
    <row r="213" spans="1:14" x14ac:dyDescent="0.25">
      <c r="A213" s="86"/>
      <c r="B213" s="10"/>
      <c r="C213" s="10"/>
      <c r="D213" s="10"/>
      <c r="E213" s="10"/>
      <c r="F213" s="10"/>
      <c r="G213" s="17"/>
      <c r="H213" s="10"/>
      <c r="I213" s="121"/>
    </row>
    <row r="214" spans="1:14" x14ac:dyDescent="0.25">
      <c r="A214" s="86"/>
      <c r="B214" s="10"/>
      <c r="C214" s="10"/>
      <c r="D214" s="10"/>
      <c r="E214" s="10"/>
      <c r="F214" s="10"/>
      <c r="G214" s="17"/>
      <c r="H214" s="10"/>
      <c r="I214" s="121"/>
    </row>
    <row r="215" spans="1:14" x14ac:dyDescent="0.25">
      <c r="A215" s="86"/>
      <c r="B215" s="10"/>
      <c r="C215" s="10"/>
      <c r="D215" s="10"/>
      <c r="E215" s="10"/>
      <c r="F215" s="10"/>
      <c r="G215" s="17"/>
      <c r="H215" s="10"/>
      <c r="I215" s="121"/>
    </row>
    <row r="216" spans="1:14" x14ac:dyDescent="0.25">
      <c r="A216" s="86"/>
      <c r="B216" s="10"/>
      <c r="C216" s="10"/>
      <c r="D216" s="10"/>
      <c r="E216" s="10"/>
      <c r="F216" s="10"/>
      <c r="G216" s="17"/>
      <c r="H216" s="10"/>
      <c r="I216" s="121"/>
    </row>
    <row r="217" spans="1:14" x14ac:dyDescent="0.25">
      <c r="A217" s="86"/>
      <c r="B217" s="10"/>
      <c r="C217" s="10"/>
      <c r="D217" s="10"/>
      <c r="E217" s="10"/>
      <c r="F217" s="10"/>
      <c r="G217" s="17"/>
      <c r="H217" s="10"/>
      <c r="I217" s="121"/>
    </row>
    <row r="218" spans="1:14" x14ac:dyDescent="0.25">
      <c r="A218" s="86"/>
      <c r="B218" s="10"/>
      <c r="C218" s="10"/>
      <c r="D218" s="10"/>
      <c r="E218" s="10"/>
      <c r="F218" s="10"/>
      <c r="G218" s="17"/>
      <c r="H218" s="10"/>
      <c r="I218" s="121"/>
    </row>
    <row r="219" spans="1:14" x14ac:dyDescent="0.25">
      <c r="A219" s="86"/>
      <c r="B219" s="10"/>
      <c r="C219" s="10"/>
      <c r="D219" s="10"/>
      <c r="E219" s="10"/>
      <c r="F219" s="10"/>
      <c r="G219" s="17"/>
      <c r="H219" s="10"/>
      <c r="I219" s="121"/>
    </row>
    <row r="220" spans="1:14" x14ac:dyDescent="0.25">
      <c r="A220" s="86"/>
      <c r="B220" s="10"/>
      <c r="C220" s="10"/>
      <c r="D220" s="10"/>
      <c r="E220" s="10"/>
      <c r="F220" s="10"/>
      <c r="G220" s="17"/>
      <c r="H220" s="10"/>
      <c r="I220" s="121"/>
    </row>
    <row r="221" spans="1:14" x14ac:dyDescent="0.25">
      <c r="A221" s="86"/>
      <c r="B221" s="10"/>
      <c r="C221" s="10"/>
      <c r="D221" s="10"/>
      <c r="E221" s="10"/>
      <c r="F221" s="10"/>
      <c r="G221" s="17"/>
      <c r="H221" s="10"/>
      <c r="I221" s="121"/>
    </row>
  </sheetData>
  <mergeCells count="124">
    <mergeCell ref="A1:A3"/>
    <mergeCell ref="B1:F1"/>
    <mergeCell ref="G1:I3"/>
    <mergeCell ref="B2:F2"/>
    <mergeCell ref="B3:F3"/>
    <mergeCell ref="B4:F4"/>
    <mergeCell ref="G4:I11"/>
    <mergeCell ref="B5:F5"/>
    <mergeCell ref="B6:F6"/>
    <mergeCell ref="B7:F7"/>
    <mergeCell ref="A14:F14"/>
    <mergeCell ref="G14:I14"/>
    <mergeCell ref="A15:F16"/>
    <mergeCell ref="A17:F19"/>
    <mergeCell ref="B20:F20"/>
    <mergeCell ref="A21:I21"/>
    <mergeCell ref="B8:F8"/>
    <mergeCell ref="B9:F9"/>
    <mergeCell ref="B10:F10"/>
    <mergeCell ref="B11:F11"/>
    <mergeCell ref="A12:F13"/>
    <mergeCell ref="G12:I13"/>
    <mergeCell ref="B30:F30"/>
    <mergeCell ref="B31:F31"/>
    <mergeCell ref="B32:F32"/>
    <mergeCell ref="B33:F33"/>
    <mergeCell ref="B34:F34"/>
    <mergeCell ref="B35:F35"/>
    <mergeCell ref="A22:I22"/>
    <mergeCell ref="B23:F23"/>
    <mergeCell ref="A24:F24"/>
    <mergeCell ref="G24:I38"/>
    <mergeCell ref="A25:A38"/>
    <mergeCell ref="B25:F25"/>
    <mergeCell ref="B26:F26"/>
    <mergeCell ref="B27:F27"/>
    <mergeCell ref="B28:F28"/>
    <mergeCell ref="B29:F29"/>
    <mergeCell ref="B42:F42"/>
    <mergeCell ref="B43:F43"/>
    <mergeCell ref="B44:F44"/>
    <mergeCell ref="A45:I45"/>
    <mergeCell ref="B46:F46"/>
    <mergeCell ref="B47:F47"/>
    <mergeCell ref="B36:F36"/>
    <mergeCell ref="B37:F37"/>
    <mergeCell ref="B38:F38"/>
    <mergeCell ref="A39:H39"/>
    <mergeCell ref="A40:I40"/>
    <mergeCell ref="B41:F41"/>
    <mergeCell ref="B55:F55"/>
    <mergeCell ref="B56:F56"/>
    <mergeCell ref="B57:F57"/>
    <mergeCell ref="B58:F58"/>
    <mergeCell ref="A59:I59"/>
    <mergeCell ref="A60:I60"/>
    <mergeCell ref="A48:I48"/>
    <mergeCell ref="B49:F49"/>
    <mergeCell ref="B50:F50"/>
    <mergeCell ref="A51:I51"/>
    <mergeCell ref="B52:F52"/>
    <mergeCell ref="B54:F54"/>
    <mergeCell ref="B67:F67"/>
    <mergeCell ref="A68:I68"/>
    <mergeCell ref="A69:I69"/>
    <mergeCell ref="B70:F70"/>
    <mergeCell ref="A71:I71"/>
    <mergeCell ref="A72:G72"/>
    <mergeCell ref="B61:F61"/>
    <mergeCell ref="B62:F62"/>
    <mergeCell ref="B63:F63"/>
    <mergeCell ref="B64:F64"/>
    <mergeCell ref="B65:F65"/>
    <mergeCell ref="B66:F66"/>
    <mergeCell ref="A79:I79"/>
    <mergeCell ref="A80:I80"/>
    <mergeCell ref="B81:F81"/>
    <mergeCell ref="B82:F82"/>
    <mergeCell ref="B83:F83"/>
    <mergeCell ref="B84:F84"/>
    <mergeCell ref="A73:I73"/>
    <mergeCell ref="A74:G74"/>
    <mergeCell ref="H74:I74"/>
    <mergeCell ref="A75:I76"/>
    <mergeCell ref="A77:I77"/>
    <mergeCell ref="A78:I78"/>
    <mergeCell ref="B92:F92"/>
    <mergeCell ref="A94:I94"/>
    <mergeCell ref="B95:F95"/>
    <mergeCell ref="B96:F96"/>
    <mergeCell ref="B97:F97"/>
    <mergeCell ref="B98:F98"/>
    <mergeCell ref="B85:F85"/>
    <mergeCell ref="B86:F86"/>
    <mergeCell ref="B87:F87"/>
    <mergeCell ref="B88:F88"/>
    <mergeCell ref="A90:I90"/>
    <mergeCell ref="B91:F91"/>
    <mergeCell ref="B105:F105"/>
    <mergeCell ref="B106:F106"/>
    <mergeCell ref="B107:F107"/>
    <mergeCell ref="B108:F108"/>
    <mergeCell ref="B109:F109"/>
    <mergeCell ref="A110:I110"/>
    <mergeCell ref="B99:F99"/>
    <mergeCell ref="B100:F100"/>
    <mergeCell ref="B101:F101"/>
    <mergeCell ref="B102:F102"/>
    <mergeCell ref="A103:I103"/>
    <mergeCell ref="A104:I104"/>
    <mergeCell ref="A122:I122"/>
    <mergeCell ref="A123:I123"/>
    <mergeCell ref="B117:F117"/>
    <mergeCell ref="A118:G118"/>
    <mergeCell ref="A119:I119"/>
    <mergeCell ref="A120:G120"/>
    <mergeCell ref="H120:I120"/>
    <mergeCell ref="A121:I121"/>
    <mergeCell ref="A111:I111"/>
    <mergeCell ref="B112:F112"/>
    <mergeCell ref="B113:F113"/>
    <mergeCell ref="B114:F114"/>
    <mergeCell ref="B115:F115"/>
    <mergeCell ref="B116:F116"/>
  </mergeCells>
  <pageMargins left="0.7" right="0.7" top="0.75" bottom="0.75" header="0.3" footer="0.3"/>
  <pageSetup paperSize="9" scale="28" fitToHeight="0"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2695575</xdr:colOff>
                    <xdr:row>24</xdr:row>
                    <xdr:rowOff>28575</xdr:rowOff>
                  </from>
                  <to>
                    <xdr:col>5</xdr:col>
                    <xdr:colOff>228600</xdr:colOff>
                    <xdr:row>24</xdr:row>
                    <xdr:rowOff>152400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2400300</xdr:colOff>
                    <xdr:row>25</xdr:row>
                    <xdr:rowOff>28575</xdr:rowOff>
                  </from>
                  <to>
                    <xdr:col>4</xdr:col>
                    <xdr:colOff>3419475</xdr:colOff>
                    <xdr:row>25</xdr:row>
                    <xdr:rowOff>152400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4</xdr:col>
                    <xdr:colOff>2695575</xdr:colOff>
                    <xdr:row>26</xdr:row>
                    <xdr:rowOff>28575</xdr:rowOff>
                  </from>
                  <to>
                    <xdr:col>5</xdr:col>
                    <xdr:colOff>228600</xdr:colOff>
                    <xdr:row>26</xdr:row>
                    <xdr:rowOff>152400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2695575</xdr:colOff>
                    <xdr:row>27</xdr:row>
                    <xdr:rowOff>38100</xdr:rowOff>
                  </from>
                  <to>
                    <xdr:col>5</xdr:col>
                    <xdr:colOff>228600</xdr:colOff>
                    <xdr:row>27</xdr:row>
                    <xdr:rowOff>152400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2695575</xdr:colOff>
                    <xdr:row>28</xdr:row>
                    <xdr:rowOff>28575</xdr:rowOff>
                  </from>
                  <to>
                    <xdr:col>5</xdr:col>
                    <xdr:colOff>228600</xdr:colOff>
                    <xdr:row>28</xdr:row>
                    <xdr:rowOff>152400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2695575</xdr:colOff>
                    <xdr:row>29</xdr:row>
                    <xdr:rowOff>38100</xdr:rowOff>
                  </from>
                  <to>
                    <xdr:col>5</xdr:col>
                    <xdr:colOff>228600</xdr:colOff>
                    <xdr:row>29</xdr:row>
                    <xdr:rowOff>161925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2695575</xdr:colOff>
                    <xdr:row>30</xdr:row>
                    <xdr:rowOff>28575</xdr:rowOff>
                  </from>
                  <to>
                    <xdr:col>5</xdr:col>
                    <xdr:colOff>228600</xdr:colOff>
                    <xdr:row>30</xdr:row>
                    <xdr:rowOff>152400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4</xdr:col>
                    <xdr:colOff>2695575</xdr:colOff>
                    <xdr:row>31</xdr:row>
                    <xdr:rowOff>28575</xdr:rowOff>
                  </from>
                  <to>
                    <xdr:col>5</xdr:col>
                    <xdr:colOff>228600</xdr:colOff>
                    <xdr:row>31</xdr:row>
                    <xdr:rowOff>152400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2705100</xdr:colOff>
                    <xdr:row>32</xdr:row>
                    <xdr:rowOff>38100</xdr:rowOff>
                  </from>
                  <to>
                    <xdr:col>5</xdr:col>
                    <xdr:colOff>228600</xdr:colOff>
                    <xdr:row>32</xdr:row>
                    <xdr:rowOff>161925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2705100</xdr:colOff>
                    <xdr:row>33</xdr:row>
                    <xdr:rowOff>28575</xdr:rowOff>
                  </from>
                  <to>
                    <xdr:col>5</xdr:col>
                    <xdr:colOff>228600</xdr:colOff>
                    <xdr:row>33</xdr:row>
                    <xdr:rowOff>152400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4</xdr:col>
                    <xdr:colOff>2705100</xdr:colOff>
                    <xdr:row>34</xdr:row>
                    <xdr:rowOff>28575</xdr:rowOff>
                  </from>
                  <to>
                    <xdr:col>5</xdr:col>
                    <xdr:colOff>228600</xdr:colOff>
                    <xdr:row>34</xdr:row>
                    <xdr:rowOff>152400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2705100</xdr:colOff>
                    <xdr:row>35</xdr:row>
                    <xdr:rowOff>38100</xdr:rowOff>
                  </from>
                  <to>
                    <xdr:col>5</xdr:col>
                    <xdr:colOff>228600</xdr:colOff>
                    <xdr:row>35</xdr:row>
                    <xdr:rowOff>152400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2705100</xdr:colOff>
                    <xdr:row>37</xdr:row>
                    <xdr:rowOff>28575</xdr:rowOff>
                  </from>
                  <to>
                    <xdr:col>5</xdr:col>
                    <xdr:colOff>228600</xdr:colOff>
                    <xdr:row>37</xdr:row>
                    <xdr:rowOff>152400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2705100</xdr:colOff>
                    <xdr:row>36</xdr:row>
                    <xdr:rowOff>28575</xdr:rowOff>
                  </from>
                  <to>
                    <xdr:col>5</xdr:col>
                    <xdr:colOff>228600</xdr:colOff>
                    <xdr:row>36</xdr:row>
                    <xdr:rowOff>152400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3038475</xdr:colOff>
                    <xdr:row>25</xdr:row>
                    <xdr:rowOff>28575</xdr:rowOff>
                  </from>
                  <to>
                    <xdr:col>6</xdr:col>
                    <xdr:colOff>9525</xdr:colOff>
                    <xdr:row>25</xdr:row>
                    <xdr:rowOff>152400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219075</xdr:colOff>
                    <xdr:row>57</xdr:row>
                    <xdr:rowOff>0</xdr:rowOff>
                  </from>
                  <to>
                    <xdr:col>4</xdr:col>
                    <xdr:colOff>1524000</xdr:colOff>
                    <xdr:row>57</xdr:row>
                    <xdr:rowOff>190500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1943100</xdr:colOff>
                    <xdr:row>57</xdr:row>
                    <xdr:rowOff>28575</xdr:rowOff>
                  </from>
                  <to>
                    <xdr:col>4</xdr:col>
                    <xdr:colOff>2943225</xdr:colOff>
                    <xdr:row>57</xdr:row>
                    <xdr:rowOff>152400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219075</xdr:colOff>
                    <xdr:row>55</xdr:row>
                    <xdr:rowOff>180975</xdr:rowOff>
                  </from>
                  <to>
                    <xdr:col>4</xdr:col>
                    <xdr:colOff>1533525</xdr:colOff>
                    <xdr:row>56</xdr:row>
                    <xdr:rowOff>152400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1943100</xdr:colOff>
                    <xdr:row>56</xdr:row>
                    <xdr:rowOff>28575</xdr:rowOff>
                  </from>
                  <to>
                    <xdr:col>4</xdr:col>
                    <xdr:colOff>2943225</xdr:colOff>
                    <xdr:row>56</xdr:row>
                    <xdr:rowOff>180975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xdr:col>
                    <xdr:colOff>447675</xdr:colOff>
                    <xdr:row>99</xdr:row>
                    <xdr:rowOff>0</xdr:rowOff>
                  </from>
                  <to>
                    <xdr:col>4</xdr:col>
                    <xdr:colOff>485775</xdr:colOff>
                    <xdr:row>99</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4</xdr:col>
                    <xdr:colOff>771525</xdr:colOff>
                    <xdr:row>99</xdr:row>
                    <xdr:rowOff>28575</xdr:rowOff>
                  </from>
                  <to>
                    <xdr:col>4</xdr:col>
                    <xdr:colOff>1781175</xdr:colOff>
                    <xdr:row>99</xdr:row>
                    <xdr:rowOff>180975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4</xdr:col>
                    <xdr:colOff>904875</xdr:colOff>
                    <xdr:row>99</xdr:row>
                    <xdr:rowOff>180975</xdr:rowOff>
                  </from>
                  <to>
                    <xdr:col>4</xdr:col>
                    <xdr:colOff>2162175</xdr:colOff>
                    <xdr:row>100</xdr:row>
                    <xdr:rowOff>161925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4</xdr:col>
                    <xdr:colOff>2352675</xdr:colOff>
                    <xdr:row>100</xdr:row>
                    <xdr:rowOff>28575</xdr:rowOff>
                  </from>
                  <to>
                    <xdr:col>4</xdr:col>
                    <xdr:colOff>3343275</xdr:colOff>
                    <xdr:row>100</xdr:row>
                    <xdr:rowOff>180975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4</xdr:col>
                    <xdr:colOff>714375</xdr:colOff>
                    <xdr:row>111</xdr:row>
                    <xdr:rowOff>28575</xdr:rowOff>
                  </from>
                  <to>
                    <xdr:col>4</xdr:col>
                    <xdr:colOff>1714500</xdr:colOff>
                    <xdr:row>111</xdr:row>
                    <xdr:rowOff>180975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542925</xdr:colOff>
                    <xdr:row>111</xdr:row>
                    <xdr:rowOff>28575</xdr:rowOff>
                  </from>
                  <to>
                    <xdr:col>4</xdr:col>
                    <xdr:colOff>942975</xdr:colOff>
                    <xdr:row>111</xdr:row>
                    <xdr:rowOff>180975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4</xdr:col>
                    <xdr:colOff>2981325</xdr:colOff>
                    <xdr:row>112</xdr:row>
                    <xdr:rowOff>28575</xdr:rowOff>
                  </from>
                  <to>
                    <xdr:col>5</xdr:col>
                    <xdr:colOff>485775</xdr:colOff>
                    <xdr:row>112</xdr:row>
                    <xdr:rowOff>180975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4</xdr:col>
                    <xdr:colOff>2352675</xdr:colOff>
                    <xdr:row>112</xdr:row>
                    <xdr:rowOff>28575</xdr:rowOff>
                  </from>
                  <to>
                    <xdr:col>4</xdr:col>
                    <xdr:colOff>3343275</xdr:colOff>
                    <xdr:row>112</xdr:row>
                    <xdr:rowOff>180975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4</xdr:col>
                    <xdr:colOff>2981325</xdr:colOff>
                    <xdr:row>113</xdr:row>
                    <xdr:rowOff>28575</xdr:rowOff>
                  </from>
                  <to>
                    <xdr:col>5</xdr:col>
                    <xdr:colOff>485775</xdr:colOff>
                    <xdr:row>113</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4</xdr:col>
                    <xdr:colOff>2352675</xdr:colOff>
                    <xdr:row>113</xdr:row>
                    <xdr:rowOff>28575</xdr:rowOff>
                  </from>
                  <to>
                    <xdr:col>4</xdr:col>
                    <xdr:colOff>3343275</xdr:colOff>
                    <xdr:row>113</xdr:row>
                    <xdr:rowOff>180975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4</xdr:col>
                    <xdr:colOff>2352675</xdr:colOff>
                    <xdr:row>114</xdr:row>
                    <xdr:rowOff>28575</xdr:rowOff>
                  </from>
                  <to>
                    <xdr:col>4</xdr:col>
                    <xdr:colOff>3343275</xdr:colOff>
                    <xdr:row>114</xdr:row>
                    <xdr:rowOff>180975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4</xdr:col>
                    <xdr:colOff>2981325</xdr:colOff>
                    <xdr:row>114</xdr:row>
                    <xdr:rowOff>28575</xdr:rowOff>
                  </from>
                  <to>
                    <xdr:col>5</xdr:col>
                    <xdr:colOff>485775</xdr:colOff>
                    <xdr:row>114</xdr:row>
                    <xdr:rowOff>180975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4</xdr:col>
                    <xdr:colOff>2352675</xdr:colOff>
                    <xdr:row>115</xdr:row>
                    <xdr:rowOff>28575</xdr:rowOff>
                  </from>
                  <to>
                    <xdr:col>4</xdr:col>
                    <xdr:colOff>3343275</xdr:colOff>
                    <xdr:row>115</xdr:row>
                    <xdr:rowOff>180975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4</xdr:col>
                    <xdr:colOff>2981325</xdr:colOff>
                    <xdr:row>115</xdr:row>
                    <xdr:rowOff>28575</xdr:rowOff>
                  </from>
                  <to>
                    <xdr:col>5</xdr:col>
                    <xdr:colOff>485775</xdr:colOff>
                    <xdr:row>115</xdr:row>
                    <xdr:rowOff>180975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4</xdr:col>
                    <xdr:colOff>1943100</xdr:colOff>
                    <xdr:row>51</xdr:row>
                    <xdr:rowOff>9525</xdr:rowOff>
                  </from>
                  <to>
                    <xdr:col>4</xdr:col>
                    <xdr:colOff>2943225</xdr:colOff>
                    <xdr:row>51</xdr:row>
                    <xdr:rowOff>161925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4</xdr:col>
                    <xdr:colOff>2552700</xdr:colOff>
                    <xdr:row>51</xdr:row>
                    <xdr:rowOff>9525</xdr:rowOff>
                  </from>
                  <to>
                    <xdr:col>5</xdr:col>
                    <xdr:colOff>85725</xdr:colOff>
                    <xdr:row>51</xdr:row>
                    <xdr:rowOff>161925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4</xdr:col>
                    <xdr:colOff>2552700</xdr:colOff>
                    <xdr:row>52</xdr:row>
                    <xdr:rowOff>28575</xdr:rowOff>
                  </from>
                  <to>
                    <xdr:col>5</xdr:col>
                    <xdr:colOff>85725</xdr:colOff>
                    <xdr:row>52</xdr:row>
                    <xdr:rowOff>180975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4</xdr:col>
                    <xdr:colOff>1943100</xdr:colOff>
                    <xdr:row>52</xdr:row>
                    <xdr:rowOff>28575</xdr:rowOff>
                  </from>
                  <to>
                    <xdr:col>4</xdr:col>
                    <xdr:colOff>2943225</xdr:colOff>
                    <xdr:row>52</xdr:row>
                    <xdr:rowOff>180975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4</xdr:col>
                    <xdr:colOff>1943100</xdr:colOff>
                    <xdr:row>53</xdr:row>
                    <xdr:rowOff>28575</xdr:rowOff>
                  </from>
                  <to>
                    <xdr:col>4</xdr:col>
                    <xdr:colOff>2943225</xdr:colOff>
                    <xdr:row>53</xdr:row>
                    <xdr:rowOff>180975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4</xdr:col>
                    <xdr:colOff>2552700</xdr:colOff>
                    <xdr:row>53</xdr:row>
                    <xdr:rowOff>28575</xdr:rowOff>
                  </from>
                  <to>
                    <xdr:col>5</xdr:col>
                    <xdr:colOff>85725</xdr:colOff>
                    <xdr:row>53</xdr:row>
                    <xdr:rowOff>180975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4</xdr:col>
                    <xdr:colOff>1943100</xdr:colOff>
                    <xdr:row>54</xdr:row>
                    <xdr:rowOff>28575</xdr:rowOff>
                  </from>
                  <to>
                    <xdr:col>4</xdr:col>
                    <xdr:colOff>2943225</xdr:colOff>
                    <xdr:row>54</xdr:row>
                    <xdr:rowOff>180975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4</xdr:col>
                    <xdr:colOff>2552700</xdr:colOff>
                    <xdr:row>54</xdr:row>
                    <xdr:rowOff>28575</xdr:rowOff>
                  </from>
                  <to>
                    <xdr:col>5</xdr:col>
                    <xdr:colOff>85725</xdr:colOff>
                    <xdr:row>54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Pata árak_Munkapéldány</vt:lpstr>
      <vt:lpstr>PATA PRICE LIST 2019.</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ruji</dc:creator>
  <cp:lastModifiedBy>Ruji</cp:lastModifiedBy>
  <cp:lastPrinted>2019-01-02T16:55:28Z</cp:lastPrinted>
  <dcterms:created xsi:type="dcterms:W3CDTF">2014-09-24T21:59:00Z</dcterms:created>
  <dcterms:modified xsi:type="dcterms:W3CDTF">2019-06-11T10:32:04Z</dcterms:modified>
</cp:coreProperties>
</file>