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6\"/>
    </mc:Choice>
  </mc:AlternateContent>
  <xr:revisionPtr revIDLastSave="0" documentId="8_{E6F991FD-CA4C-41B1-9741-6220CD845C65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N-3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EA3EC077-F772-43E3-9230-AA64FB63BA61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<sst xmlns="http://schemas.openxmlformats.org/spreadsheetml/2006/main" count="54" uniqueCount="54">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</sst>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  <xf numFmtId="0" fontId="0" fillId="2" borderId="0" xfId="0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'JUN-3'!$J$3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53A6-4755-9F9E-33FCA137D5C6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56000">
                    <a:srgbClr val="C00000"/>
                  </a:gs>
                  <a:gs pos="22000">
                    <a:schemeClr val="accent5">
                      <a:lumMod val="75000"/>
                    </a:schemeClr>
                  </a:gs>
                  <a:gs pos="75000">
                    <a:schemeClr val="accent5">
                      <a:lumMod val="75000"/>
                    </a:schemeClr>
                  </a:gs>
                  <a:gs pos="100000">
                    <a:srgbClr val="002060"/>
                  </a:gs>
                </a:gsLst>
                <a:lin ang="10800000" scaled="1"/>
                <a:tileRect/>
              </a:gradFill>
              <a:ln>
                <a:solidFill>
                  <a:schemeClr val="accent5">
                    <a:lumMod val="75000"/>
                  </a:schemeClr>
                </a:solidFill>
              </a:ln>
              <a:effectLst/>
              <a:sp3d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53A6-4755-9F9E-33FCA137D5C6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56CA-4AAA-BB27-4EBC2B3D557E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53A6-4755-9F9E-33FCA137D5C6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5921-43B5-9DD7-0EEBC0A9A3F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'JUN-3'!$A$4:$A$25</c15:sqref>
                  </c15:fullRef>
                </c:ext>
              </c:extLst>
              <c:f>('JUN-3'!$A$5,'JUN-3'!$A$8,'JUN-3'!$A$13,'JUN-3'!$A$15,'JUN-3'!$A$23,'JUN-3'!$A$25)</c:f>
              <c:strCache>
                <c:ptCount val="6"/>
                <c:pt idx="0">
                  <c:v>Banco Guayaquil</c:v>
                </c:pt>
                <c:pt idx="1">
                  <c:v>Bolsa de Valores de Quito</c:v>
                </c:pt>
                <c:pt idx="2">
                  <c:v>Corporacion Favorita</c:v>
                </c:pt>
                <c:pt idx="3">
                  <c:v>Cridesa</c:v>
                </c:pt>
                <c:pt idx="4">
                  <c:v>Surpapelcorp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'JUN-3'!$J$4:$J$25</c15:sqref>
                  </c15:fullRef>
                </c:ext>
              </c:extLst>
              <c:f>('JUN-3'!$J$5,'JUN-3'!$J$8,'JUN-3'!$J$13,'JUN-3'!$J$15,'JUN-3'!$J$23,'JUN-3'!$J$25)</c:f>
              <c:numCache>
                <c:formatCode>"$"#,##0.00</c:formatCode>
                <c:ptCount val="6"/>
                <c:pt idx="0">
                  <c:v>70500</c:v>
                </c:pt>
                <c:pt idx="1">
                  <c:v>16050</c:v>
                </c:pt>
                <c:pt idx="2">
                  <c:v>164446.44999999998</c:v>
                </c:pt>
                <c:pt idx="3">
                  <c:v>522.75</c:v>
                </c:pt>
                <c:pt idx="4">
                  <c:v>382.5</c:v>
                </c:pt>
                <c:pt idx="5">
                  <c:v>52.8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'JUN-3'!$J$4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'JUN-3'!$J$24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9">
        <v>43619</v>
      </c>
      <c r="B1" s="29"/>
      <c r="C1" s="29"/>
      <c r="D1" s="29"/>
      <c r="E1" s="29"/>
      <c r="F1" s="29"/>
      <c r="G1" s="29"/>
      <c r="H1" s="29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0.86</v>
      </c>
      <c r="D4" s="23">
        <v>0.86</v>
      </c>
      <c r="E4" s="24">
        <v>0.86</v>
      </c>
      <c r="F4" s="22">
        <v>0.86</v>
      </c>
      <c r="G4" s="25"/>
      <c r="H4" s="26">
        <f t="shared" ref="H4:H24" si="0">(F4-C4)/C4</f>
        <v>0</v>
      </c>
      <c r="J4" s="11"/>
    </row>
    <row r="5" spans="1:12" x14ac:dyDescent="0.3">
      <c r="A5" s="37" t="s">
        <v>52</v>
      </c>
      <c r="B5" s="32" t="s">
        <v>23</v>
      </c>
      <c r="C5" s="33">
        <v>0.96</v>
      </c>
      <c r="D5" s="34">
        <v>0.96</v>
      </c>
      <c r="E5" s="35">
        <v>0.94</v>
      </c>
      <c r="F5" s="33">
        <v>0.94</v>
      </c>
      <c r="G5" s="31"/>
      <c r="H5" s="36">
        <f t="shared" si="0"/>
        <v>-2.0833333333333353E-2</v>
      </c>
      <c r="J5" s="12">
        <v>70500</v>
      </c>
    </row>
    <row r="6" spans="1:12" x14ac:dyDescent="0.3">
      <c r="A6" s="25" t="s">
        <v>1</v>
      </c>
      <c r="B6" s="21" t="s">
        <v>24</v>
      </c>
      <c r="C6" s="22">
        <v>100</v>
      </c>
      <c r="D6" s="23">
        <v>100</v>
      </c>
      <c r="E6" s="24">
        <v>100</v>
      </c>
      <c r="F6" s="22">
        <v>100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1.3</v>
      </c>
      <c r="D7" s="23">
        <v>1.3</v>
      </c>
      <c r="E7" s="24">
        <v>1.3</v>
      </c>
      <c r="F7" s="22">
        <v>1.3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1.07</v>
      </c>
      <c r="D8" s="23">
        <v>1.07</v>
      </c>
      <c r="E8" s="24">
        <v>1.07</v>
      </c>
      <c r="F8" s="22">
        <v>1.07</v>
      </c>
      <c r="G8" s="25"/>
      <c r="H8" s="26">
        <f t="shared" si="0"/>
        <v>0</v>
      </c>
      <c r="J8" s="13">
        <v>16050</v>
      </c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25" t="s">
        <v>3</v>
      </c>
      <c r="B10" s="21" t="s">
        <v>26</v>
      </c>
      <c r="C10" s="22">
        <v>89.97</v>
      </c>
      <c r="D10" s="23">
        <v>89.97</v>
      </c>
      <c r="E10" s="24">
        <v>89.97</v>
      </c>
      <c r="F10" s="22">
        <v>89.97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37" t="s">
        <v>53</v>
      </c>
      <c r="B13" s="32" t="s">
        <v>29</v>
      </c>
      <c r="C13" s="33">
        <v>2.56</v>
      </c>
      <c r="D13" s="34">
        <v>2.58</v>
      </c>
      <c r="E13" s="35">
        <v>2.5</v>
      </c>
      <c r="F13" s="33">
        <v>2.52</v>
      </c>
      <c r="G13" s="31"/>
      <c r="H13" s="36">
        <f t="shared" si="0"/>
        <v>-1.5625000000000014E-2</v>
      </c>
      <c r="J13" s="15">
        <v>164446.44999999998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31" t="s">
        <v>7</v>
      </c>
      <c r="B15" s="32" t="s">
        <v>31</v>
      </c>
      <c r="C15" s="33">
        <v>4.62</v>
      </c>
      <c r="D15" s="34">
        <v>4.62</v>
      </c>
      <c r="E15" s="35">
        <v>4.25</v>
      </c>
      <c r="F15" s="33">
        <v>4.25</v>
      </c>
      <c r="G15" s="31"/>
      <c r="H15" s="36">
        <f t="shared" si="0"/>
        <v>-8.0086580086580109E-2</v>
      </c>
      <c r="J15" s="11">
        <v>522.75</v>
      </c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1.07</v>
      </c>
      <c r="D18" s="23">
        <v>1.07</v>
      </c>
      <c r="E18" s="24">
        <v>1.07</v>
      </c>
      <c r="F18" s="22">
        <v>1.07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3.4</v>
      </c>
      <c r="D20" s="23">
        <v>3.4</v>
      </c>
      <c r="E20" s="24">
        <v>3.4</v>
      </c>
      <c r="F20" s="22">
        <v>3.4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0.67</v>
      </c>
      <c r="D21" s="23">
        <v>0.67</v>
      </c>
      <c r="E21" s="24">
        <v>0.67</v>
      </c>
      <c r="F21" s="22">
        <v>0.67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>
        <v>382.5</v>
      </c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52.8</v>
      </c>
    </row>
    <row r="26" spans="1:18" x14ac:dyDescent="0.3">
      <c r="A26" s="4"/>
      <c r="B26" s="6"/>
      <c r="J26" s="7">
        <f>SUM(J4:J25)</f>
        <v>251954.49999999997</v>
      </c>
    </row>
    <row r="28" spans="1:18" x14ac:dyDescent="0.3">
      <c r="C28" s="30"/>
      <c r="D28" s="30"/>
      <c r="E28" s="30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2019-06-04T01:06:48Z</dcterms:modified>
</cp:coreProperties>
</file>