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3\"/>
    </mc:Choice>
  </mc:AlternateContent>
  <bookViews>
    <workbookView xWindow="0" yWindow="0" windowWidth="23040" windowHeight="10092"/>
  </bookViews>
  <sheets>
    <sheet name="MAR-1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Bolsa de Valores de Quito, Conclina Acciones Preferidas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<sst xmlns="http://schemas.openxmlformats.org/spreadsheetml/2006/main" count="54" uniqueCount="54">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</sst>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5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165" fontId="4" fillId="0" borderId="0" xfId="0" applyNumberFormat="1" applyFont="1" applyAlignment="1">
      <alignment horizontal="center"/>
    </xf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10" fontId="5" fillId="2" borderId="0" xfId="0" applyNumberFormat="1" applyFont="1" applyFill="1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'MAR-15'!$J$3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52E1-4A0D-9CC3-003679BEB12C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AF45-47A2-B656-5C81C0DB2012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52E1-4A0D-9CC3-003679BEB12C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D796-4E51-8F7F-2550F6A6071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'MAR-15'!$A$4:$A$26</c15:sqref>
                  </c15:fullRef>
                </c:ext>
              </c:extLst>
              <c:f>('MAR-15'!$A$7,'MAR-15'!$A$11,'MAR-15'!$A$13,'MAR-15'!$A$25:$A$26)</c:f>
              <c:strCache>
                <c:ptCount val="5"/>
                <c:pt idx="0">
                  <c:v>Banco de Guayaquil</c:v>
                </c:pt>
                <c:pt idx="1">
                  <c:v>Conclina</c:v>
                </c:pt>
                <c:pt idx="2">
                  <c:v>Corporacion La Favorita</c:v>
                </c:pt>
                <c:pt idx="3">
                  <c:v>Valle Grande Forestal</c:v>
                </c:pt>
                <c:pt idx="4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'MAR-15'!$J$4:$J$26</c15:sqref>
                  </c15:fullRef>
                </c:ext>
              </c:extLst>
              <c:f>('MAR-15'!$J$7,'MAR-15'!$J$11,'MAR-15'!$J$13,'MAR-15'!$J$25:$J$26)</c:f>
              <c:numCache>
                <c:formatCode>"$"#,##0.00</c:formatCode>
                <c:ptCount val="5"/>
                <c:pt idx="0">
                  <c:v>23930.3</c:v>
                </c:pt>
                <c:pt idx="1">
                  <c:v>8829</c:v>
                </c:pt>
                <c:pt idx="2">
                  <c:v>42447.16</c:v>
                </c:pt>
                <c:pt idx="3">
                  <c:v>1560</c:v>
                </c:pt>
                <c:pt idx="4">
                  <c:v>19546.82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'MAR-15'!$J$5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'MAR-15'!$J$12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'MAR-15'!$J$20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'MAR-15'!$J$24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7">
        <v>43174</v>
      </c>
      <c r="B1" s="27"/>
      <c r="C1" s="27"/>
      <c r="D1" s="27"/>
      <c r="E1" s="27"/>
      <c r="F1" s="27"/>
      <c r="G1" s="27"/>
      <c r="H1" s="27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3" t="s">
        <v>17</v>
      </c>
      <c r="B4" s="24" t="s">
        <v>28</v>
      </c>
      <c r="C4" s="25">
        <v>1232.5999999999999</v>
      </c>
      <c r="D4" s="25"/>
      <c r="E4" s="23"/>
      <c r="F4" s="25">
        <v>1232.5999999999999</v>
      </c>
      <c r="G4" s="23"/>
      <c r="H4" s="26">
        <f>(F4-C4)/C4</f>
        <v>0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0.7</v>
      </c>
      <c r="D6" s="12">
        <v>0.7</v>
      </c>
      <c r="E6" s="13">
        <v>0.7</v>
      </c>
      <c r="F6" s="11">
        <v>0.7</v>
      </c>
      <c r="G6" s="9"/>
      <c r="H6" s="14">
        <f t="shared" si="0"/>
        <v>0</v>
      </c>
      <c r="J6" s="8"/>
    </row>
    <row r="7" spans="1:12" x14ac:dyDescent="0.3">
      <c r="A7" s="29" t="s">
        <v>1</v>
      </c>
      <c r="B7" s="30" t="s">
        <v>31</v>
      </c>
      <c r="C7" s="31">
        <v>0.52</v>
      </c>
      <c r="D7" s="32">
        <v>0.52</v>
      </c>
      <c r="E7" s="33">
        <v>0.5</v>
      </c>
      <c r="F7" s="31">
        <v>0.5</v>
      </c>
      <c r="G7" s="29"/>
      <c r="H7" s="34">
        <f t="shared" si="0"/>
        <v>-3.8461538461538491E-2</v>
      </c>
      <c r="J7" s="8">
        <v>23930.3</v>
      </c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/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21"/>
    </row>
    <row r="11" spans="1:12" x14ac:dyDescent="0.3">
      <c r="A11" s="9" t="s">
        <v>5</v>
      </c>
      <c r="B11" s="10" t="s">
        <v>35</v>
      </c>
      <c r="C11" s="11">
        <v>1</v>
      </c>
      <c r="D11" s="12">
        <v>1</v>
      </c>
      <c r="E11" s="13">
        <v>1</v>
      </c>
      <c r="F11" s="11">
        <v>1</v>
      </c>
      <c r="G11" s="9"/>
      <c r="H11" s="14">
        <f t="shared" si="0"/>
        <v>0</v>
      </c>
      <c r="J11" s="8">
        <v>8829</v>
      </c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9" t="s">
        <v>7</v>
      </c>
      <c r="B13" s="10" t="s">
        <v>37</v>
      </c>
      <c r="C13" s="11">
        <v>2.2000000000000002</v>
      </c>
      <c r="D13" s="12">
        <v>2.2000000000000002</v>
      </c>
      <c r="E13" s="13">
        <v>2.19</v>
      </c>
      <c r="F13" s="11">
        <v>2.2000000000000002</v>
      </c>
      <c r="G13" s="9"/>
      <c r="H13" s="14">
        <f t="shared" si="0"/>
        <v>0</v>
      </c>
      <c r="J13" s="8">
        <v>42447.16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0.59</v>
      </c>
      <c r="D19" s="12">
        <v>0.59</v>
      </c>
      <c r="E19" s="13">
        <v>0.59</v>
      </c>
      <c r="F19" s="11">
        <v>0.59</v>
      </c>
      <c r="G19" s="9"/>
      <c r="H19" s="14">
        <f t="shared" si="0"/>
        <v>0</v>
      </c>
      <c r="J19" s="8"/>
    </row>
    <row r="20" spans="1:10" x14ac:dyDescent="0.3">
      <c r="A20" s="19" t="s">
        <v>50</v>
      </c>
      <c r="B20" s="20" t="s">
        <v>52</v>
      </c>
      <c r="C20" s="11">
        <v>3.5</v>
      </c>
      <c r="D20" s="12">
        <v>3.5</v>
      </c>
      <c r="E20" s="13">
        <v>3.5</v>
      </c>
      <c r="F20" s="11">
        <v>3.5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0.9</v>
      </c>
      <c r="D22" s="12">
        <v>0.9</v>
      </c>
      <c r="E22" s="13">
        <v>0.9</v>
      </c>
      <c r="F22" s="11">
        <v>0.9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/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>
        <v>1560</v>
      </c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>
        <v>19546.82</v>
      </c>
    </row>
    <row r="27" spans="1:10" x14ac:dyDescent="0.3">
      <c r="A27" s="7"/>
      <c r="B27" s="15"/>
      <c r="J27" s="18">
        <f>SUM(J5:J26)</f>
        <v>96313.279999999999</v>
      </c>
    </row>
    <row r="29" spans="1:10" x14ac:dyDescent="0.3">
      <c r="C29" s="28"/>
      <c r="D29" s="28"/>
      <c r="E29" s="28"/>
    </row>
    <row r="30" spans="1:10" x14ac:dyDescent="0.3">
      <c r="C30" s="22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2018-03-16T00:39:25Z</dcterms:modified>
</cp:coreProperties>
</file>