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2017\10\"/>
    </mc:Choice>
  </mc:AlternateContent>
  <bookViews>
    <workbookView xWindow="0" yWindow="0" windowWidth="23040" windowHeight="10092"/>
  </bookViews>
  <sheets>
    <sheet name="Octubre 13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4" i="1"/>
  <c r="J25" i="1"/>
</calcChain>
</file>

<file path=xl/comments1.xml><?xml version="1.0" encoding="utf-8"?>
<comments xmlns="http://schemas.openxmlformats.org/spreadsheetml/2006/main">
  <authors>
    <author>Sebastian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Indice Nacional</t>
        </r>
      </text>
    </comment>
    <comment ref="A24" authorId="0" shapeId="0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SURPAPELCORP</t>
        </r>
      </text>
    </comment>
  </commentList>
</comments>
</file>

<file path=xl/sharedStrings.xml><?xml version="1.0" encoding="utf-8"?>
<sst xmlns="http://schemas.openxmlformats.org/spreadsheetml/2006/main" count="50" uniqueCount="50">
  <si>
    <t>Banco Bolivariano</t>
  </si>
  <si>
    <t>Banco de Guayaquil</t>
  </si>
  <si>
    <t>Banco Pichincha</t>
  </si>
  <si>
    <t>Brikapital</t>
  </si>
  <si>
    <t>Cerveceria Nacional</t>
  </si>
  <si>
    <t>Conclina</t>
  </si>
  <si>
    <t>Continental Tire</t>
  </si>
  <si>
    <t>Corporacion La Favorita</t>
  </si>
  <si>
    <t>Coveforest</t>
  </si>
  <si>
    <t>Cridesa</t>
  </si>
  <si>
    <t>Holcim</t>
  </si>
  <si>
    <t>Inversancarlos</t>
  </si>
  <si>
    <t>Produbanco</t>
  </si>
  <si>
    <t>Riverforest</t>
  </si>
  <si>
    <t>San Carlos</t>
  </si>
  <si>
    <t>Superdeporte</t>
  </si>
  <si>
    <t>Holding Tonicorp</t>
  </si>
  <si>
    <t>ECUINDEX</t>
  </si>
  <si>
    <t>Denominacion</t>
  </si>
  <si>
    <t>Cambio</t>
  </si>
  <si>
    <t>Alicosta BK Holding</t>
  </si>
  <si>
    <t>VOLUMEN ($USD)</t>
  </si>
  <si>
    <t>Otros</t>
  </si>
  <si>
    <t>Valle Grande Forestal</t>
  </si>
  <si>
    <t>Apertura</t>
  </si>
  <si>
    <t>Cierre</t>
  </si>
  <si>
    <t>High</t>
  </si>
  <si>
    <t>Low</t>
  </si>
  <si>
    <t>ECI</t>
  </si>
  <si>
    <t>ABK</t>
  </si>
  <si>
    <t>BLV</t>
  </si>
  <si>
    <t>GYQ</t>
  </si>
  <si>
    <t>PCH</t>
  </si>
  <si>
    <t>BRI</t>
  </si>
  <si>
    <t>CNC</t>
  </si>
  <si>
    <t>CNA</t>
  </si>
  <si>
    <t>ERC</t>
  </si>
  <si>
    <t>SLF</t>
  </si>
  <si>
    <t>EFR</t>
  </si>
  <si>
    <t>CRE</t>
  </si>
  <si>
    <t>HLC</t>
  </si>
  <si>
    <t>TON</t>
  </si>
  <si>
    <t>ISC</t>
  </si>
  <si>
    <t>PRD</t>
  </si>
  <si>
    <t>RGF</t>
  </si>
  <si>
    <t>SCD</t>
  </si>
  <si>
    <t>SPD</t>
  </si>
  <si>
    <t>VGF</t>
  </si>
  <si>
    <t>Codigo</t>
  </si>
  <si>
    <t>OTR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</si>
</sst>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[$-F800]dddd\,\ mmmm\ dd\,\ yyyy"/>
  </numFmts>
  <fonts count="10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7C8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2">
    <xf numFmtId="0" fontId="0" fillId="0" borderId="0" xfId="0"/>
    <xf numFmtId="0" fontId="5" fillId="0" borderId="0" xfId="0" applyFont="1"/>
    <xf numFmtId="165" fontId="4" fillId="0" borderId="0" xfId="0" applyNumberFormat="1" applyFont="1"/>
    <xf numFmtId="0" fontId="6" fillId="0" borderId="0" xfId="0" applyFont="1"/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10" fontId="5" fillId="2" borderId="0" xfId="0" applyNumberFormat="1" applyFont="1" applyFill="1"/>
    <xf numFmtId="164" fontId="5" fillId="0" borderId="0" xfId="0" applyNumberFormat="1" applyFont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164" fontId="5" fillId="0" borderId="0" xfId="0" applyNumberFormat="1" applyFont="1" applyFill="1"/>
    <xf numFmtId="164" fontId="9" fillId="0" borderId="0" xfId="0" applyNumberFormat="1" applyFont="1" applyFill="1"/>
    <xf numFmtId="164" fontId="6" fillId="0" borderId="0" xfId="0" applyNumberFormat="1" applyFont="1" applyFill="1"/>
    <xf numFmtId="10" fontId="5" fillId="0" borderId="0" xfId="0" applyNumberFormat="1" applyFont="1" applyFill="1"/>
    <xf numFmtId="164" fontId="5" fillId="0" borderId="0" xfId="0" applyNumberFormat="1" applyFont="1"/>
    <xf numFmtId="0" fontId="6" fillId="0" borderId="0" xfId="0" applyFont="1" applyFill="1"/>
    <xf numFmtId="164" fontId="5" fillId="0" borderId="1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5" fillId="3" borderId="0" xfId="0" applyFont="1" applyFill="1"/>
    <xf numFmtId="0" fontId="5" fillId="3" borderId="0" xfId="0" applyFont="1" applyFill="1" applyAlignment="1">
      <alignment horizontal="center"/>
    </xf>
    <xf numFmtId="4" fontId="5" fillId="3" borderId="0" xfId="0" applyNumberFormat="1" applyFont="1" applyFill="1"/>
    <xf numFmtId="4" fontId="9" fillId="3" borderId="0" xfId="0" applyNumberFormat="1" applyFont="1" applyFill="1"/>
    <xf numFmtId="0" fontId="6" fillId="3" borderId="0" xfId="0" applyFont="1" applyFill="1"/>
    <xf numFmtId="10" fontId="5" fillId="3" borderId="0" xfId="0" applyNumberFormat="1" applyFont="1" applyFill="1"/>
    <xf numFmtId="164" fontId="5" fillId="2" borderId="0" xfId="0" applyNumberFormat="1" applyFont="1" applyFill="1"/>
    <xf numFmtId="164" fontId="9" fillId="2" borderId="0" xfId="0" applyNumberFormat="1" applyFont="1" applyFill="1"/>
    <xf numFmtId="164" fontId="6" fillId="2" borderId="0" xfId="0" applyNumberFormat="1" applyFont="1" applyFill="1"/>
    <xf numFmtId="165" fontId="4" fillId="0" borderId="0" xfId="0" applyNumberFormat="1" applyFont="1" applyAlignment="1">
      <alignment horizontal="center"/>
    </xf>
  </cellXfs>
  <cellStyles count="2">
    <cellStyle name="ANCLAS,REZONES Y SUS PARTES,DE FUNDICION,DE HIERRO O DE ACERO" xfId="1"/>
    <cellStyle name="Normal" xfId="0" builtinId="0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'Octubre 13'!$J$3</c:f>
              <c:strCache>
                <c:ptCount val="1"/>
                <c:pt idx="0">
                  <c:v>VOLUMEN ($USD)</c:v>
                </c:pt>
              </c:strCache>
            </c:strRef>
          </c:tx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BA44-4406-9C96-80B741AFF3B5}"/>
              </c:ext>
            </c:extLst>
          </c:dPt>
          <c:dPt>
            <c:idx val="1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BA44-4406-9C96-80B741AFF3B5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1913-40D9-9119-BC3F172B4E25}"/>
              </c:ext>
            </c:extLst>
          </c:dPt>
          <c:dPt>
            <c:idx val="3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8-0E2C-4969-BD28-17736082B911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13C6-4C4A-BA7F-58E7769898CC}"/>
              </c:ext>
            </c:extLst>
          </c:dPt>
          <c:cat>
            <c:strRef>
              <c:f>('Octubre 13'!$A$6,'Octubre 13'!$A$8,'Octubre 13'!$A$9,'Octubre 13'!$A$13,'Octubre 13'!$A$24)</c:f>
              <c:strCache>
                <c:ptCount val="5"/>
                <c:pt idx="0">
                  <c:v>Banco Bolivariano</c:v>
                </c:pt>
                <c:pt idx="1">
                  <c:v>Banco Pichincha</c:v>
                </c:pt>
                <c:pt idx="2">
                  <c:v>Brikapital</c:v>
                </c:pt>
                <c:pt idx="3">
                  <c:v>Corporacion La Favorita</c:v>
                </c:pt>
                <c:pt idx="4">
                  <c:v>Otros</c:v>
                </c:pt>
              </c:strCache>
            </c:strRef>
          </c:cat>
          <c:val>
            <c:numRef>
              <c:f>('Octubre 13'!$J$6,'Octubre 13'!$J$8,'Octubre 13'!$J$9,'Octubre 13'!$J$13,'Octubre 13'!$J$24)</c:f>
              <c:numCache>
                <c:formatCode>"$"#,##0.00</c:formatCode>
                <c:ptCount val="5"/>
                <c:pt idx="0">
                  <c:v>4994.3999999999996</c:v>
                </c:pt>
                <c:pt idx="1">
                  <c:v>350</c:v>
                </c:pt>
                <c:pt idx="2">
                  <c:v>1000</c:v>
                </c:pt>
                <c:pt idx="3">
                  <c:v>135666.76</c:v>
                </c:pt>
                <c:pt idx="4">
                  <c:v>500.32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E76-41B7-8E6A-850DC2E4B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167640</xdr:colOff>
      <xdr:row>3</xdr:row>
      <xdr:rowOff>175260</xdr:rowOff>
    </xdr:from>
    <xdr:to>
      <xdr:col>19</xdr:col>
      <xdr:colOff>213360</xdr:colOff>
      <xdr:row>22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D4A74-E9C8-4EC9-993D-EB36BB344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5"/>
  <sheetViews>
    <sheetView showGridLines="0" tabSelected="1" workbookViewId="0">
      <selection sqref="A1:H1"/>
    </sheetView>
  </sheetViews>
  <sheetFormatPr defaultRowHeight="14.4" x14ac:dyDescent="0.3"/>
  <cols>
    <col min="1" max="1" width="25.44140625" style="1" bestFit="1" customWidth="1"/>
    <col min="2" max="2" width="7.109375" style="1" customWidth="1"/>
    <col min="3" max="3" width="13.33203125" style="1" customWidth="1"/>
    <col min="4" max="5" width="9" style="3" customWidth="1"/>
    <col min="6" max="6" width="13.33203125" style="1" bestFit="1" customWidth="1"/>
    <col min="7" max="7" width="8.88671875" style="1"/>
    <col min="8" max="8" width="11" style="1" bestFit="1" customWidth="1"/>
    <col min="9" max="9" width="8.88671875" style="1"/>
    <col min="10" max="10" width="16.33203125" style="1" bestFit="1" customWidth="1"/>
    <col min="11" max="11" width="8.88671875" style="1"/>
    <col min="12" max="12" width="10" style="1" bestFit="1" customWidth="1"/>
    <col min="13" max="16384" width="8.88671875" style="1"/>
  </cols>
  <sheetData>
    <row r="1" spans="1:12" x14ac:dyDescent="0.3">
      <c r="A1" s="31">
        <v>43021</v>
      </c>
      <c r="B1" s="31"/>
      <c r="C1" s="31"/>
      <c r="D1" s="31"/>
      <c r="E1" s="31"/>
      <c r="F1" s="31"/>
      <c r="G1" s="31"/>
      <c r="H1" s="31"/>
    </row>
    <row r="2" spans="1:12" x14ac:dyDescent="0.3">
      <c r="A2" s="2"/>
    </row>
    <row r="3" spans="1:12" x14ac:dyDescent="0.3">
      <c r="A3" s="4" t="s">
        <v>18</v>
      </c>
      <c r="B3" s="4" t="s">
        <v>48</v>
      </c>
      <c r="C3" s="4" t="s">
        <v>24</v>
      </c>
      <c r="D3" s="5" t="s">
        <v>26</v>
      </c>
      <c r="E3" s="6" t="s">
        <v>27</v>
      </c>
      <c r="F3" s="4" t="s">
        <v>25</v>
      </c>
      <c r="H3" s="4" t="s">
        <v>19</v>
      </c>
      <c r="J3" s="7" t="s">
        <v>21</v>
      </c>
    </row>
    <row r="4" spans="1:12" x14ac:dyDescent="0.3">
      <c r="A4" s="22" t="s">
        <v>17</v>
      </c>
      <c r="B4" s="23" t="s">
        <v>28</v>
      </c>
      <c r="C4" s="24">
        <v>1228.3599999999999</v>
      </c>
      <c r="D4" s="25"/>
      <c r="E4" s="26"/>
      <c r="F4" s="24">
        <v>1231.8800000000001</v>
      </c>
      <c r="G4" s="22"/>
      <c r="H4" s="27">
        <f>(F4-C4)/C4</f>
        <v>2.8656094304602962E-3</v>
      </c>
      <c r="J4" s="11"/>
    </row>
    <row r="5" spans="1:12" x14ac:dyDescent="0.3">
      <c r="A5" s="12" t="s">
        <v>20</v>
      </c>
      <c r="B5" s="13" t="s">
        <v>29</v>
      </c>
      <c r="C5" s="14">
        <v>10</v>
      </c>
      <c r="D5" s="15">
        <v>10</v>
      </c>
      <c r="E5" s="16">
        <v>10</v>
      </c>
      <c r="F5" s="14">
        <v>10</v>
      </c>
      <c r="G5" s="12"/>
      <c r="H5" s="17">
        <f t="shared" ref="H5:H23" si="0">(F5-C5)/C5</f>
        <v>0</v>
      </c>
      <c r="J5" s="11"/>
    </row>
    <row r="6" spans="1:12" x14ac:dyDescent="0.3">
      <c r="A6" s="8" t="s">
        <v>0</v>
      </c>
      <c r="B6" s="9" t="s">
        <v>30</v>
      </c>
      <c r="C6" s="28">
        <v>0.87</v>
      </c>
      <c r="D6" s="29">
        <v>0.87</v>
      </c>
      <c r="E6" s="30">
        <v>0.8</v>
      </c>
      <c r="F6" s="28">
        <v>0.8</v>
      </c>
      <c r="G6" s="8"/>
      <c r="H6" s="10">
        <f t="shared" si="0"/>
        <v>-8.0459770114942472E-2</v>
      </c>
      <c r="J6" s="11">
        <v>4994.3999999999996</v>
      </c>
    </row>
    <row r="7" spans="1:12" x14ac:dyDescent="0.3">
      <c r="A7" s="12" t="s">
        <v>1</v>
      </c>
      <c r="B7" s="13" t="s">
        <v>31</v>
      </c>
      <c r="C7" s="14">
        <v>0.38</v>
      </c>
      <c r="D7" s="15">
        <v>0.38</v>
      </c>
      <c r="E7" s="16">
        <v>0.38</v>
      </c>
      <c r="F7" s="14">
        <v>0.38</v>
      </c>
      <c r="G7" s="12"/>
      <c r="H7" s="17">
        <f t="shared" si="0"/>
        <v>0</v>
      </c>
      <c r="J7" s="11"/>
    </row>
    <row r="8" spans="1:12" x14ac:dyDescent="0.3">
      <c r="A8" s="12" t="s">
        <v>2</v>
      </c>
      <c r="B8" s="13" t="s">
        <v>32</v>
      </c>
      <c r="C8" s="14">
        <v>0.5</v>
      </c>
      <c r="D8" s="15">
        <v>0.5</v>
      </c>
      <c r="E8" s="16">
        <v>0.5</v>
      </c>
      <c r="F8" s="14">
        <v>0.5</v>
      </c>
      <c r="G8" s="12"/>
      <c r="H8" s="17">
        <f t="shared" si="0"/>
        <v>0</v>
      </c>
      <c r="J8" s="11">
        <v>350</v>
      </c>
    </row>
    <row r="9" spans="1:12" x14ac:dyDescent="0.3">
      <c r="A9" s="12" t="s">
        <v>3</v>
      </c>
      <c r="B9" s="13" t="s">
        <v>33</v>
      </c>
      <c r="C9" s="14">
        <v>1000</v>
      </c>
      <c r="D9" s="15">
        <v>1000</v>
      </c>
      <c r="E9" s="16">
        <v>1000</v>
      </c>
      <c r="F9" s="14">
        <v>1000</v>
      </c>
      <c r="G9" s="12"/>
      <c r="H9" s="17">
        <f t="shared" si="0"/>
        <v>0</v>
      </c>
      <c r="J9" s="11">
        <v>1000</v>
      </c>
    </row>
    <row r="10" spans="1:12" x14ac:dyDescent="0.3">
      <c r="A10" s="12" t="s">
        <v>4</v>
      </c>
      <c r="B10" s="13" t="s">
        <v>34</v>
      </c>
      <c r="C10" s="14">
        <v>98</v>
      </c>
      <c r="D10" s="15">
        <v>98</v>
      </c>
      <c r="E10" s="16">
        <v>98</v>
      </c>
      <c r="F10" s="14">
        <v>98</v>
      </c>
      <c r="G10" s="12"/>
      <c r="H10" s="17">
        <f t="shared" si="0"/>
        <v>0</v>
      </c>
      <c r="J10" s="11"/>
    </row>
    <row r="11" spans="1:12" x14ac:dyDescent="0.3">
      <c r="A11" s="12" t="s">
        <v>5</v>
      </c>
      <c r="B11" s="13" t="s">
        <v>35</v>
      </c>
      <c r="C11" s="14">
        <v>1.1000000000000001</v>
      </c>
      <c r="D11" s="15">
        <v>1.1000000000000001</v>
      </c>
      <c r="E11" s="16">
        <v>1.1000000000000001</v>
      </c>
      <c r="F11" s="14">
        <v>1.1000000000000001</v>
      </c>
      <c r="G11" s="12"/>
      <c r="H11" s="17">
        <f t="shared" si="0"/>
        <v>0</v>
      </c>
      <c r="J11" s="11"/>
      <c r="L11" s="18"/>
    </row>
    <row r="12" spans="1:12" x14ac:dyDescent="0.3">
      <c r="A12" s="12" t="s">
        <v>6</v>
      </c>
      <c r="B12" s="13" t="s">
        <v>36</v>
      </c>
      <c r="C12" s="14">
        <v>1</v>
      </c>
      <c r="D12" s="15">
        <v>1</v>
      </c>
      <c r="E12" s="16">
        <v>1</v>
      </c>
      <c r="F12" s="14">
        <v>1</v>
      </c>
      <c r="G12" s="12"/>
      <c r="H12" s="17">
        <f t="shared" si="0"/>
        <v>0</v>
      </c>
      <c r="J12" s="11"/>
    </row>
    <row r="13" spans="1:12" x14ac:dyDescent="0.3">
      <c r="A13" s="12" t="s">
        <v>7</v>
      </c>
      <c r="B13" s="13" t="s">
        <v>37</v>
      </c>
      <c r="C13" s="14">
        <v>1.82</v>
      </c>
      <c r="D13" s="15">
        <v>1.85</v>
      </c>
      <c r="E13" s="16">
        <v>1.82</v>
      </c>
      <c r="F13" s="14">
        <v>1.82</v>
      </c>
      <c r="G13" s="12"/>
      <c r="H13" s="17">
        <f t="shared" si="0"/>
        <v>0</v>
      </c>
      <c r="J13" s="11">
        <v>135666.76</v>
      </c>
    </row>
    <row r="14" spans="1:12" x14ac:dyDescent="0.3">
      <c r="A14" s="12" t="s">
        <v>8</v>
      </c>
      <c r="B14" s="13" t="s">
        <v>38</v>
      </c>
      <c r="C14" s="14">
        <v>2.6</v>
      </c>
      <c r="D14" s="15">
        <v>2.6</v>
      </c>
      <c r="E14" s="16">
        <v>2.6</v>
      </c>
      <c r="F14" s="14">
        <v>2.6</v>
      </c>
      <c r="G14" s="12"/>
      <c r="H14" s="17">
        <f t="shared" si="0"/>
        <v>0</v>
      </c>
      <c r="J14" s="11"/>
    </row>
    <row r="15" spans="1:12" x14ac:dyDescent="0.3">
      <c r="A15" s="12" t="s">
        <v>9</v>
      </c>
      <c r="B15" s="13" t="s">
        <v>39</v>
      </c>
      <c r="C15" s="14">
        <v>3.5</v>
      </c>
      <c r="D15" s="15">
        <v>3.5</v>
      </c>
      <c r="E15" s="16">
        <v>3.5</v>
      </c>
      <c r="F15" s="14">
        <v>3.5</v>
      </c>
      <c r="G15" s="12"/>
      <c r="H15" s="17">
        <f t="shared" si="0"/>
        <v>0</v>
      </c>
      <c r="J15" s="11"/>
    </row>
    <row r="16" spans="1:12" x14ac:dyDescent="0.3">
      <c r="A16" s="12" t="s">
        <v>10</v>
      </c>
      <c r="B16" s="13" t="s">
        <v>40</v>
      </c>
      <c r="C16" s="14">
        <v>70</v>
      </c>
      <c r="D16" s="15">
        <v>70</v>
      </c>
      <c r="E16" s="16">
        <v>70</v>
      </c>
      <c r="F16" s="14">
        <v>70</v>
      </c>
      <c r="G16" s="12"/>
      <c r="H16" s="17">
        <f t="shared" si="0"/>
        <v>0</v>
      </c>
      <c r="J16" s="11"/>
    </row>
    <row r="17" spans="1:10" x14ac:dyDescent="0.3">
      <c r="A17" s="12" t="s">
        <v>16</v>
      </c>
      <c r="B17" s="13" t="s">
        <v>41</v>
      </c>
      <c r="C17" s="14">
        <v>4.5</v>
      </c>
      <c r="D17" s="15">
        <v>4.5</v>
      </c>
      <c r="E17" s="16">
        <v>4.5</v>
      </c>
      <c r="F17" s="14">
        <v>4.5</v>
      </c>
      <c r="G17" s="12"/>
      <c r="H17" s="17">
        <f t="shared" si="0"/>
        <v>0</v>
      </c>
      <c r="J17" s="11"/>
    </row>
    <row r="18" spans="1:10" x14ac:dyDescent="0.3">
      <c r="A18" s="12" t="s">
        <v>11</v>
      </c>
      <c r="B18" s="13" t="s">
        <v>42</v>
      </c>
      <c r="C18" s="14">
        <v>1.03</v>
      </c>
      <c r="D18" s="15">
        <v>1.03</v>
      </c>
      <c r="E18" s="16">
        <v>1.03</v>
      </c>
      <c r="F18" s="14">
        <v>1.03</v>
      </c>
      <c r="G18" s="12"/>
      <c r="H18" s="17">
        <f t="shared" si="0"/>
        <v>0</v>
      </c>
      <c r="J18" s="11"/>
    </row>
    <row r="19" spans="1:10" x14ac:dyDescent="0.3">
      <c r="A19" s="12" t="s">
        <v>12</v>
      </c>
      <c r="B19" s="13" t="s">
        <v>43</v>
      </c>
      <c r="C19" s="14">
        <v>0.69</v>
      </c>
      <c r="D19" s="15">
        <v>0.69</v>
      </c>
      <c r="E19" s="16">
        <v>0.69</v>
      </c>
      <c r="F19" s="14">
        <v>0.69</v>
      </c>
      <c r="G19" s="12"/>
      <c r="H19" s="17">
        <f t="shared" si="0"/>
        <v>0</v>
      </c>
      <c r="J19" s="11"/>
    </row>
    <row r="20" spans="1:10" x14ac:dyDescent="0.3">
      <c r="A20" s="12" t="s">
        <v>13</v>
      </c>
      <c r="B20" s="13" t="s">
        <v>44</v>
      </c>
      <c r="C20" s="14">
        <v>2.62</v>
      </c>
      <c r="D20" s="15">
        <v>2.62</v>
      </c>
      <c r="E20" s="16">
        <v>2.62</v>
      </c>
      <c r="F20" s="14">
        <v>2.62</v>
      </c>
      <c r="G20" s="12"/>
      <c r="H20" s="17">
        <f t="shared" si="0"/>
        <v>0</v>
      </c>
      <c r="J20" s="11"/>
    </row>
    <row r="21" spans="1:10" x14ac:dyDescent="0.3">
      <c r="A21" s="12" t="s">
        <v>14</v>
      </c>
      <c r="B21" s="13" t="s">
        <v>45</v>
      </c>
      <c r="C21" s="14">
        <v>0.9</v>
      </c>
      <c r="D21" s="15">
        <v>0.9</v>
      </c>
      <c r="E21" s="16">
        <v>0.9</v>
      </c>
      <c r="F21" s="14">
        <v>0.9</v>
      </c>
      <c r="G21" s="12"/>
      <c r="H21" s="17">
        <f t="shared" si="0"/>
        <v>0</v>
      </c>
      <c r="J21" s="11"/>
    </row>
    <row r="22" spans="1:10" x14ac:dyDescent="0.3">
      <c r="A22" s="12" t="s">
        <v>15</v>
      </c>
      <c r="B22" s="13" t="s">
        <v>46</v>
      </c>
      <c r="C22" s="14">
        <v>6.05</v>
      </c>
      <c r="D22" s="15">
        <v>6.05</v>
      </c>
      <c r="E22" s="16">
        <v>6.05</v>
      </c>
      <c r="F22" s="14">
        <v>6.05</v>
      </c>
      <c r="G22" s="12"/>
      <c r="H22" s="17">
        <f t="shared" si="0"/>
        <v>0</v>
      </c>
      <c r="J22" s="11"/>
    </row>
    <row r="23" spans="1:10" x14ac:dyDescent="0.3">
      <c r="A23" s="12" t="s">
        <v>23</v>
      </c>
      <c r="B23" s="13" t="s">
        <v>47</v>
      </c>
      <c r="C23" s="14">
        <v>2.6</v>
      </c>
      <c r="D23" s="15">
        <v>2.6</v>
      </c>
      <c r="E23" s="16">
        <v>2.6</v>
      </c>
      <c r="F23" s="14">
        <v>2.6</v>
      </c>
      <c r="G23" s="12"/>
      <c r="H23" s="17">
        <f t="shared" si="0"/>
        <v>0</v>
      </c>
      <c r="J23" s="11"/>
    </row>
    <row r="24" spans="1:10" ht="15" thickBot="1" x14ac:dyDescent="0.35">
      <c r="A24" s="12" t="s">
        <v>22</v>
      </c>
      <c r="B24" s="13" t="s">
        <v>49</v>
      </c>
      <c r="C24" s="12"/>
      <c r="D24" s="19"/>
      <c r="E24" s="19"/>
      <c r="F24" s="12"/>
      <c r="G24" s="12"/>
      <c r="H24" s="12"/>
      <c r="J24" s="20">
        <v>500.32</v>
      </c>
    </row>
    <row r="25" spans="1:10" x14ac:dyDescent="0.3">
      <c r="A25" s="7"/>
      <c r="B25" s="18"/>
      <c r="J25" s="21">
        <f>SUM(J5:J24)</f>
        <v>142511.48000000001</v>
      </c>
    </row>
  </sheetData>
  <mergeCells count="1">
    <mergeCell ref="A1:H1"/>
  </mergeCells>
  <pageMargins left="0.7" right="0.7" top="0.75" bottom="0.75" header="0.3" footer="0.3"/>
  <pageSetup orientation="portrait" r:id="rId1"/>
  <drawing r:id="rId2"/>
  <legacyDrawing r:id="rId3"/>
  <picture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Octubre 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2017-10-14T00:27:31Z</dcterms:modified>
</cp:coreProperties>
</file>