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/>
  <mc:AlternateContent xmlns:mc="http://schemas.openxmlformats.org/markup-compatibility/2006">
    <mc:Choice Requires="x15">
      <x15ac:absPath xmlns:x15ac="http://schemas.microsoft.com/office/spreadsheetml/2010/11/ac" url="C:\Users\Sebastian\Documents\Blog Ecuadolares\Reportes Acciones\2018\12\"/>
    </mc:Choice>
  </mc:AlternateContent>
  <xr:revisionPtr revIDLastSave="0" documentId="8_{B7418208-CF80-4A1F-908E-CA416C2AD5AE}" xr6:coauthVersionLast="40" xr6:coauthVersionMax="40" xr10:uidLastSave="{00000000-0000-0000-0000-000000000000}"/>
  <bookViews>
    <workbookView xWindow="0" yWindow="0" windowWidth="23040" windowHeight="9672" xr2:uid="{00000000-000D-0000-FFFF-FFFF00000000}"/>
  </bookViews>
  <sheets>
    <sheet name="Diciembre2018" sheetId="1" r:id="rId1"/>
  </sheets>
  <definedNames>
    <definedName name="CNA">Diciembre2018!$B$11</definedName>
  </definedNames>
  <calcPr calcId="181029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7" i="1" l="1"/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</calcChain>
</file>

<file path=xl/sharedStrings.xml><?xml version="1.0" encoding="utf-8"?>
<sst xmlns="http://schemas.openxmlformats.org/spreadsheetml/2006/main" count="52" uniqueCount="52">
  <si>
    <t>Banco Bolivariano</t>
  </si>
  <si>
    <t>Banco de Guayaquil</t>
  </si>
  <si>
    <t>Banco Pichincha</t>
  </si>
  <si>
    <t>Brikapital</t>
  </si>
  <si>
    <t>Cerveceria Nacional</t>
  </si>
  <si>
    <t>Conclina</t>
  </si>
  <si>
    <t>Continental Tire</t>
  </si>
  <si>
    <t>Corporacion La Favorita</t>
  </si>
  <si>
    <t>Coveforest</t>
  </si>
  <si>
    <t>Cridesa</t>
  </si>
  <si>
    <t>Holcim</t>
  </si>
  <si>
    <t>Inversancarlos</t>
  </si>
  <si>
    <t>Produbanco</t>
  </si>
  <si>
    <t>Riverforest</t>
  </si>
  <si>
    <t>San Carlos</t>
  </si>
  <si>
    <t>Superdeporte</t>
  </si>
  <si>
    <t>Holding Tonicorp</t>
  </si>
  <si>
    <t>Cambio</t>
  </si>
  <si>
    <t>Alicosta BK Holding</t>
  </si>
  <si>
    <t>VOLUMEN ($USD)</t>
  </si>
  <si>
    <t>Otros</t>
  </si>
  <si>
    <t>Valle Grande Forestal</t>
  </si>
  <si>
    <t>High</t>
  </si>
  <si>
    <t>Low</t>
  </si>
  <si>
    <t>ABK</t>
  </si>
  <si>
    <t>BLV</t>
  </si>
  <si>
    <t>CNC</t>
  </si>
  <si>
    <t>GYQ</t>
  </si>
  <si>
    <t>PCH</t>
  </si>
  <si>
    <t>BRI</t>
  </si>
  <si>
    <t>ERC</t>
  </si>
  <si>
    <t>SLF</t>
  </si>
  <si>
    <t>EFR</t>
  </si>
  <si>
    <t>CRE</t>
  </si>
  <si>
    <t>HLC</t>
  </si>
  <si>
    <t>TON</t>
  </si>
  <si>
    <t>ISC</t>
  </si>
  <si>
    <t>PRD</t>
  </si>
  <si>
    <t>RGF</t>
  </si>
  <si>
    <t>SCD</t>
  </si>
  <si>
    <t>SPD</t>
  </si>
  <si>
    <t>VGF</t>
  </si>
  <si>
    <t>CNA</t>
  </si>
  <si>
    <t>Codigo</t>
  </si>
  <si>
    <t>OTR</t>
  </si>
  <si>
    <t>Retratorec</t>
  </si>
  <si>
    <t>RTT</t>
  </si>
  <si>
    <t>Surpapelcorp</t>
  </si>
  <si>
    <t>SPP</t>
  </si>
  <si>
    <t>Diciembre 2018</t>
  </si>
  <si>
    <t>Open Dic 3</t>
  </si>
  <si>
    <t>Close Dic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</si>
</sst>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"/>
    <numFmt numFmtId="165" formatCode="[$-F800]dddd\,\ mmmm\ dd\,\ yyyy"/>
    <numFmt numFmtId="166" formatCode="#,##0.00;[Red]#,##0.0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/>
  </cellStyleXfs>
  <cellXfs count="44">
    <xf numFmtId="0" fontId="0" fillId="0" borderId="0" xfId="0"/>
    <xf numFmtId="0" fontId="1" fillId="0" borderId="0" xfId="0" applyFont="1" applyAlignment="1">
      <alignment horizontal="center"/>
    </xf>
    <xf numFmtId="164" fontId="4" fillId="0" borderId="0" xfId="1" applyNumberFormat="1" applyFont="1" applyFill="1"/>
    <xf numFmtId="0" fontId="4" fillId="0" borderId="0" xfId="2" applyFont="1" applyFill="1"/>
    <xf numFmtId="164" fontId="4" fillId="0" borderId="0" xfId="2" applyNumberFormat="1" applyFont="1" applyFill="1"/>
    <xf numFmtId="10" fontId="4" fillId="0" borderId="0" xfId="1" applyNumberFormat="1" applyFont="1" applyFill="1"/>
    <xf numFmtId="0" fontId="4" fillId="0" borderId="0" xfId="0" applyFont="1" applyFill="1"/>
    <xf numFmtId="164" fontId="4" fillId="0" borderId="0" xfId="0" applyNumberFormat="1" applyFont="1" applyFill="1"/>
    <xf numFmtId="0" fontId="4" fillId="0" borderId="0" xfId="1" applyFont="1" applyFill="1"/>
    <xf numFmtId="10" fontId="4" fillId="0" borderId="0" xfId="2" applyNumberFormat="1" applyFont="1" applyFill="1"/>
    <xf numFmtId="0" fontId="4" fillId="0" borderId="0" xfId="0" applyFont="1" applyFill="1" applyAlignment="1">
      <alignment horizontal="center"/>
    </xf>
    <xf numFmtId="0" fontId="6" fillId="0" borderId="0" xfId="0" applyFont="1"/>
    <xf numFmtId="165" fontId="5" fillId="0" borderId="0" xfId="0" applyNumberFormat="1" applyFont="1"/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 applyAlignment="1">
      <alignment horizontal="center"/>
    </xf>
    <xf numFmtId="2" fontId="6" fillId="0" borderId="0" xfId="0" applyNumberFormat="1" applyFont="1"/>
    <xf numFmtId="164" fontId="7" fillId="0" borderId="0" xfId="0" applyNumberFormat="1" applyFont="1"/>
    <xf numFmtId="164" fontId="4" fillId="0" borderId="0" xfId="2" applyNumberFormat="1" applyFont="1" applyFill="1" applyAlignment="1">
      <alignment horizontal="center"/>
    </xf>
    <xf numFmtId="164" fontId="4" fillId="0" borderId="0" xfId="1" applyNumberFormat="1" applyFont="1" applyFill="1" applyAlignment="1">
      <alignment horizontal="center"/>
    </xf>
    <xf numFmtId="164" fontId="4" fillId="0" borderId="0" xfId="0" applyNumberFormat="1" applyFont="1" applyFill="1" applyAlignment="1">
      <alignment horizontal="center"/>
    </xf>
    <xf numFmtId="4" fontId="4" fillId="0" borderId="0" xfId="1" applyNumberFormat="1" applyFont="1" applyFill="1"/>
    <xf numFmtId="4" fontId="4" fillId="0" borderId="0" xfId="2" applyNumberFormat="1" applyFont="1" applyFill="1" applyAlignment="1">
      <alignment horizontal="center"/>
    </xf>
    <xf numFmtId="166" fontId="4" fillId="0" borderId="0" xfId="2" applyNumberFormat="1" applyFont="1" applyFill="1"/>
    <xf numFmtId="4" fontId="4" fillId="0" borderId="0" xfId="2" applyNumberFormat="1" applyFont="1" applyFill="1"/>
    <xf numFmtId="0" fontId="10" fillId="0" borderId="0" xfId="0" applyFont="1" applyAlignment="1">
      <alignment horizontal="center"/>
    </xf>
    <xf numFmtId="0" fontId="11" fillId="0" borderId="0" xfId="0" applyFont="1"/>
    <xf numFmtId="0" fontId="2" fillId="2" borderId="0" xfId="1"/>
    <xf numFmtId="164" fontId="1" fillId="0" borderId="0" xfId="0" applyNumberFormat="1" applyFont="1" applyAlignment="1">
      <alignment horizontal="center"/>
    </xf>
    <xf numFmtId="164" fontId="2" fillId="2" borderId="0" xfId="1" applyNumberFormat="1" applyAlignment="1">
      <alignment horizontal="center"/>
    </xf>
    <xf numFmtId="164" fontId="2" fillId="2" borderId="0" xfId="1" applyNumberFormat="1"/>
    <xf numFmtId="10" fontId="2" fillId="2" borderId="0" xfId="1" applyNumberFormat="1"/>
    <xf numFmtId="164" fontId="6" fillId="0" borderId="0" xfId="0" applyNumberFormat="1" applyFont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164" fontId="9" fillId="0" borderId="0" xfId="0" applyNumberFormat="1" applyFont="1" applyFill="1"/>
    <xf numFmtId="164" fontId="8" fillId="0" borderId="0" xfId="0" applyNumberFormat="1" applyFont="1" applyFill="1"/>
    <xf numFmtId="164" fontId="9" fillId="0" borderId="0" xfId="1" applyNumberFormat="1" applyFont="1" applyFill="1"/>
    <xf numFmtId="164" fontId="8" fillId="0" borderId="0" xfId="1" applyNumberFormat="1" applyFont="1" applyFill="1"/>
    <xf numFmtId="165" fontId="1" fillId="0" borderId="0" xfId="0" applyNumberFormat="1" applyFont="1" applyAlignment="1">
      <alignment horizontal="center"/>
    </xf>
    <xf numFmtId="165" fontId="5" fillId="0" borderId="0" xfId="0" applyNumberFormat="1" applyFont="1" applyAlignment="1">
      <alignment horizontal="center"/>
    </xf>
    <xf numFmtId="0" fontId="3" fillId="3" borderId="0" xfId="2"/>
    <xf numFmtId="164" fontId="3" fillId="3" borderId="0" xfId="2" applyNumberFormat="1" applyAlignment="1">
      <alignment horizontal="center"/>
    </xf>
    <xf numFmtId="164" fontId="3" fillId="3" borderId="0" xfId="2" applyNumberFormat="1"/>
    <xf numFmtId="10" fontId="3" fillId="3" borderId="0" xfId="2" applyNumberFormat="1"/>
  </cellXfs>
  <cellStyles count="6">
    <cellStyle name="ANCLAS,REZONES Y SUS PARTES,DE FUNDICION,DE HIERRO O DE ACERO" xfId="3" xr:uid="{00000000-0005-0000-0000-000000000000}"/>
    <cellStyle name="Bad" xfId="2" builtinId="27"/>
    <cellStyle name="Good" xfId="1" builtinId="26"/>
    <cellStyle name="Normal" xfId="0" builtinId="0"/>
    <cellStyle name="Normal 2" xfId="5" xr:uid="{00000000-0005-0000-0000-000002000000}"/>
    <cellStyle name="Normal 3" xfId="4" xr:uid="{00000000-0005-0000-0000-000003000000}"/>
  </cellStyles>
  <dxfs count="0"/>
  <tableStyles count="0" defaultTableStyle="TableStyleMedium2" defaultPivotStyle="PivotStyleLight16"/>
  <colors>
    <mruColors>
      <color rgb="FFFF5050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n-US"/>
              <a:t>Volumen Negociado (USD)</a:t>
            </a:r>
          </a:p>
        </c:rich>
      </c:tx>
      <c:layout>
        <c:manualLayout>
          <c:xMode val="edge"/>
          <c:yMode val="edge"/>
          <c:x val="0.27588188976377953"/>
          <c:y val="1.38888888888888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9834492563429568"/>
          <c:y val="0.1328969816272966"/>
          <c:w val="0.80165507436570427"/>
          <c:h val="0.8416746864975212"/>
        </c:manualLayout>
      </c:layout>
      <c:barChart>
        <c:barDir val="col"/>
        <c:grouping val="clustered"/>
        <c:varyColors val="0"/>
        <c:ser>
          <c:idx val="0"/>
          <c:order val="0"/>
          <c:tx>
            <c:v>Volumen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Diciembre2018!$B$5:$B$26</c:f>
              <c:strCache>
                <c:ptCount val="22"/>
                <c:pt idx="0">
                  <c:v>ABK</c:v>
                </c:pt>
                <c:pt idx="1">
                  <c:v>BLV</c:v>
                </c:pt>
                <c:pt idx="2">
                  <c:v>GYQ</c:v>
                </c:pt>
                <c:pt idx="3">
                  <c:v>PCH</c:v>
                </c:pt>
                <c:pt idx="4">
                  <c:v>BRI</c:v>
                </c:pt>
                <c:pt idx="5">
                  <c:v>CNC</c:v>
                </c:pt>
                <c:pt idx="6">
                  <c:v>CNA</c:v>
                </c:pt>
                <c:pt idx="7">
                  <c:v>ERC</c:v>
                </c:pt>
                <c:pt idx="8">
                  <c:v>SLF</c:v>
                </c:pt>
                <c:pt idx="9">
                  <c:v>EFR</c:v>
                </c:pt>
                <c:pt idx="10">
                  <c:v>CRE</c:v>
                </c:pt>
                <c:pt idx="11">
                  <c:v>HLC</c:v>
                </c:pt>
                <c:pt idx="12">
                  <c:v>TON</c:v>
                </c:pt>
                <c:pt idx="13">
                  <c:v>ISC</c:v>
                </c:pt>
                <c:pt idx="14">
                  <c:v>PRD</c:v>
                </c:pt>
                <c:pt idx="15">
                  <c:v>RTT</c:v>
                </c:pt>
                <c:pt idx="16">
                  <c:v>RGF</c:v>
                </c:pt>
                <c:pt idx="17">
                  <c:v>SCD</c:v>
                </c:pt>
                <c:pt idx="18">
                  <c:v>SPD</c:v>
                </c:pt>
                <c:pt idx="19">
                  <c:v>SPP</c:v>
                </c:pt>
                <c:pt idx="20">
                  <c:v>VGF</c:v>
                </c:pt>
                <c:pt idx="21">
                  <c:v>OTR</c:v>
                </c:pt>
              </c:strCache>
            </c:strRef>
          </c:cat>
          <c:val>
            <c:numRef>
              <c:f>Diciembre2018!$J$5:$J$26</c:f>
              <c:numCache>
                <c:formatCode>"$"#,##0.00</c:formatCode>
                <c:ptCount val="22"/>
                <c:pt idx="0">
                  <c:v>0</c:v>
                </c:pt>
                <c:pt idx="1">
                  <c:v>0</c:v>
                </c:pt>
                <c:pt idx="2">
                  <c:v>199398.89999999997</c:v>
                </c:pt>
                <c:pt idx="3">
                  <c:v>125335</c:v>
                </c:pt>
                <c:pt idx="4">
                  <c:v>258000</c:v>
                </c:pt>
                <c:pt idx="5">
                  <c:v>18584</c:v>
                </c:pt>
                <c:pt idx="6">
                  <c:v>52383</c:v>
                </c:pt>
                <c:pt idx="7">
                  <c:v>12167</c:v>
                </c:pt>
                <c:pt idx="8">
                  <c:v>1739230.97</c:v>
                </c:pt>
                <c:pt idx="9">
                  <c:v>64903.8</c:v>
                </c:pt>
                <c:pt idx="10">
                  <c:v>3360</c:v>
                </c:pt>
                <c:pt idx="11">
                  <c:v>15718</c:v>
                </c:pt>
                <c:pt idx="12">
                  <c:v>0</c:v>
                </c:pt>
                <c:pt idx="13">
                  <c:v>5000</c:v>
                </c:pt>
                <c:pt idx="14">
                  <c:v>57474.49</c:v>
                </c:pt>
                <c:pt idx="15">
                  <c:v>3309.7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2210</c:v>
                </c:pt>
                <c:pt idx="20">
                  <c:v>49509.2</c:v>
                </c:pt>
                <c:pt idx="21">
                  <c:v>204044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BF9-4917-AFBD-E482C726146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67"/>
        <c:overlap val="-43"/>
        <c:axId val="400761936"/>
        <c:axId val="400762264"/>
      </c:barChart>
      <c:dateAx>
        <c:axId val="4007619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00762264"/>
        <c:crosses val="autoZero"/>
        <c:auto val="0"/>
        <c:lblOffset val="100"/>
        <c:baseTimeUnit val="days"/>
      </c:dateAx>
      <c:valAx>
        <c:axId val="400762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&quot;$&quot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00761936"/>
        <c:crosses val="autoZero"/>
        <c:crossBetween val="between"/>
        <c:majorUnit val="500000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n-US"/>
              <a:t>Candlestick Chart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20" baseline="0">
              <a:solidFill>
                <a:schemeClr val="tx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n-US"/>
        </a:p>
      </c:txPr>
    </c:title>
    <c:autoTitleDeleted val="0"/>
    <c:plotArea>
      <c:layout/>
      <c:stockChart>
        <c:ser>
          <c:idx val="0"/>
          <c:order val="0"/>
          <c:tx>
            <c:strRef>
              <c:f>Diciembre2018!$C$3</c:f>
              <c:strCache>
                <c:ptCount val="1"/>
                <c:pt idx="0">
                  <c:v>Open Dic 3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Diciembre2018!$B$4:$B$25</c15:sqref>
                  </c15:fullRef>
                </c:ext>
              </c:extLst>
              <c:f>(Diciembre2018!$B$6:$B$7,Diciembre2018!$B$11:$B$13,Diciembre2018!$B$18:$B$19,Diciembre2018!$B$22)</c:f>
              <c:strCache>
                <c:ptCount val="8"/>
                <c:pt idx="0">
                  <c:v>BLV</c:v>
                </c:pt>
                <c:pt idx="1">
                  <c:v>GYQ</c:v>
                </c:pt>
                <c:pt idx="2">
                  <c:v>CNA</c:v>
                </c:pt>
                <c:pt idx="3">
                  <c:v>ERC</c:v>
                </c:pt>
                <c:pt idx="4">
                  <c:v>SLF</c:v>
                </c:pt>
                <c:pt idx="5">
                  <c:v>ISC</c:v>
                </c:pt>
                <c:pt idx="6">
                  <c:v>PRD</c:v>
                </c:pt>
                <c:pt idx="7">
                  <c:v>SCD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Diciembre2018!$C$4:$C$25</c15:sqref>
                  </c15:fullRef>
                </c:ext>
              </c:extLst>
              <c:f>(Diciembre2018!$C$6:$C$7,Diciembre2018!$C$11:$C$13,Diciembre2018!$C$18:$C$19,Diciembre2018!$C$22)</c:f>
              <c:numCache>
                <c:formatCode>"$"#,##0.00</c:formatCode>
                <c:ptCount val="8"/>
                <c:pt idx="0">
                  <c:v>0.9</c:v>
                </c:pt>
                <c:pt idx="1">
                  <c:v>0.94</c:v>
                </c:pt>
                <c:pt idx="2">
                  <c:v>1</c:v>
                </c:pt>
                <c:pt idx="3">
                  <c:v>1</c:v>
                </c:pt>
                <c:pt idx="4">
                  <c:v>2.4500000000000002</c:v>
                </c:pt>
                <c:pt idx="5">
                  <c:v>1</c:v>
                </c:pt>
                <c:pt idx="6">
                  <c:v>0.7</c:v>
                </c:pt>
                <c:pt idx="7">
                  <c:v>0.9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16-475C-9CEB-15B7A446531D}"/>
            </c:ext>
          </c:extLst>
        </c:ser>
        <c:ser>
          <c:idx val="1"/>
          <c:order val="1"/>
          <c:tx>
            <c:strRef>
              <c:f>Diciembre2018!$D$3</c:f>
              <c:strCache>
                <c:ptCount val="1"/>
                <c:pt idx="0">
                  <c:v>High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Diciembre2018!$B$4:$B$25</c15:sqref>
                  </c15:fullRef>
                </c:ext>
              </c:extLst>
              <c:f>(Diciembre2018!$B$6:$B$7,Diciembre2018!$B$11:$B$13,Diciembre2018!$B$18:$B$19,Diciembre2018!$B$22)</c:f>
              <c:strCache>
                <c:ptCount val="8"/>
                <c:pt idx="0">
                  <c:v>BLV</c:v>
                </c:pt>
                <c:pt idx="1">
                  <c:v>GYQ</c:v>
                </c:pt>
                <c:pt idx="2">
                  <c:v>CNA</c:v>
                </c:pt>
                <c:pt idx="3">
                  <c:v>ERC</c:v>
                </c:pt>
                <c:pt idx="4">
                  <c:v>SLF</c:v>
                </c:pt>
                <c:pt idx="5">
                  <c:v>ISC</c:v>
                </c:pt>
                <c:pt idx="6">
                  <c:v>PRD</c:v>
                </c:pt>
                <c:pt idx="7">
                  <c:v>SCD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Diciembre2018!$D$4:$D$25</c15:sqref>
                  </c15:fullRef>
                </c:ext>
              </c:extLst>
              <c:f>(Diciembre2018!$D$6:$D$7,Diciembre2018!$D$11:$D$13,Diciembre2018!$D$18:$D$19,Diciembre2018!$D$22)</c:f>
              <c:numCache>
                <c:formatCode>"$"#,##0.00</c:formatCode>
                <c:ptCount val="8"/>
                <c:pt idx="0">
                  <c:v>0.9</c:v>
                </c:pt>
                <c:pt idx="1">
                  <c:v>0.96</c:v>
                </c:pt>
                <c:pt idx="2">
                  <c:v>1</c:v>
                </c:pt>
                <c:pt idx="3">
                  <c:v>1</c:v>
                </c:pt>
                <c:pt idx="4">
                  <c:v>2.4700000000000002</c:v>
                </c:pt>
                <c:pt idx="5">
                  <c:v>1</c:v>
                </c:pt>
                <c:pt idx="6">
                  <c:v>0.7</c:v>
                </c:pt>
                <c:pt idx="7">
                  <c:v>0.9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716-475C-9CEB-15B7A446531D}"/>
            </c:ext>
          </c:extLst>
        </c:ser>
        <c:ser>
          <c:idx val="2"/>
          <c:order val="2"/>
          <c:tx>
            <c:strRef>
              <c:f>Diciembre2018!$E$3</c:f>
              <c:strCache>
                <c:ptCount val="1"/>
                <c:pt idx="0">
                  <c:v>Low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Diciembre2018!$B$4:$B$25</c15:sqref>
                  </c15:fullRef>
                </c:ext>
              </c:extLst>
              <c:f>(Diciembre2018!$B$6:$B$7,Diciembre2018!$B$11:$B$13,Diciembre2018!$B$18:$B$19,Diciembre2018!$B$22)</c:f>
              <c:strCache>
                <c:ptCount val="8"/>
                <c:pt idx="0">
                  <c:v>BLV</c:v>
                </c:pt>
                <c:pt idx="1">
                  <c:v>GYQ</c:v>
                </c:pt>
                <c:pt idx="2">
                  <c:v>CNA</c:v>
                </c:pt>
                <c:pt idx="3">
                  <c:v>ERC</c:v>
                </c:pt>
                <c:pt idx="4">
                  <c:v>SLF</c:v>
                </c:pt>
                <c:pt idx="5">
                  <c:v>ISC</c:v>
                </c:pt>
                <c:pt idx="6">
                  <c:v>PRD</c:v>
                </c:pt>
                <c:pt idx="7">
                  <c:v>SCD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Diciembre2018!$E$4:$E$25</c15:sqref>
                  </c15:fullRef>
                </c:ext>
              </c:extLst>
              <c:f>(Diciembre2018!$E$6:$E$7,Diciembre2018!$E$11:$E$13,Diciembre2018!$E$18:$E$19,Diciembre2018!$E$22)</c:f>
              <c:numCache>
                <c:formatCode>"$"#,##0.00</c:formatCode>
                <c:ptCount val="8"/>
                <c:pt idx="0">
                  <c:v>0.9</c:v>
                </c:pt>
                <c:pt idx="1">
                  <c:v>0.94</c:v>
                </c:pt>
                <c:pt idx="2">
                  <c:v>1</c:v>
                </c:pt>
                <c:pt idx="3">
                  <c:v>1</c:v>
                </c:pt>
                <c:pt idx="4">
                  <c:v>2.4300000000000002</c:v>
                </c:pt>
                <c:pt idx="5">
                  <c:v>1</c:v>
                </c:pt>
                <c:pt idx="6">
                  <c:v>0.64</c:v>
                </c:pt>
                <c:pt idx="7">
                  <c:v>0.9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716-475C-9CEB-15B7A446531D}"/>
            </c:ext>
          </c:extLst>
        </c:ser>
        <c:ser>
          <c:idx val="3"/>
          <c:order val="3"/>
          <c:tx>
            <c:strRef>
              <c:f>Diciembre2018!$F$3</c:f>
              <c:strCache>
                <c:ptCount val="1"/>
                <c:pt idx="0">
                  <c:v>Close Dic 28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Diciembre2018!$B$4:$B$25</c15:sqref>
                  </c15:fullRef>
                </c:ext>
              </c:extLst>
              <c:f>(Diciembre2018!$B$6:$B$7,Diciembre2018!$B$11:$B$13,Diciembre2018!$B$18:$B$19,Diciembre2018!$B$22)</c:f>
              <c:strCache>
                <c:ptCount val="8"/>
                <c:pt idx="0">
                  <c:v>BLV</c:v>
                </c:pt>
                <c:pt idx="1">
                  <c:v>GYQ</c:v>
                </c:pt>
                <c:pt idx="2">
                  <c:v>CNA</c:v>
                </c:pt>
                <c:pt idx="3">
                  <c:v>ERC</c:v>
                </c:pt>
                <c:pt idx="4">
                  <c:v>SLF</c:v>
                </c:pt>
                <c:pt idx="5">
                  <c:v>ISC</c:v>
                </c:pt>
                <c:pt idx="6">
                  <c:v>PRD</c:v>
                </c:pt>
                <c:pt idx="7">
                  <c:v>SCD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Diciembre2018!$F$4:$F$25</c15:sqref>
                  </c15:fullRef>
                </c:ext>
              </c:extLst>
              <c:f>(Diciembre2018!$F$6:$F$7,Diciembre2018!$F$11:$F$13,Diciembre2018!$F$18:$F$19,Diciembre2018!$F$22)</c:f>
              <c:numCache>
                <c:formatCode>"$"#,##0.00</c:formatCode>
                <c:ptCount val="8"/>
                <c:pt idx="0">
                  <c:v>0.9</c:v>
                </c:pt>
                <c:pt idx="1">
                  <c:v>0.96</c:v>
                </c:pt>
                <c:pt idx="2">
                  <c:v>1</c:v>
                </c:pt>
                <c:pt idx="3">
                  <c:v>1</c:v>
                </c:pt>
                <c:pt idx="4">
                  <c:v>2.44</c:v>
                </c:pt>
                <c:pt idx="5">
                  <c:v>1</c:v>
                </c:pt>
                <c:pt idx="6">
                  <c:v>0.64</c:v>
                </c:pt>
                <c:pt idx="7">
                  <c:v>0.9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716-475C-9CEB-15B7A44653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 w="25400" cap="sq" cmpd="sng" algn="ctr">
              <a:solidFill>
                <a:schemeClr val="tx1">
                  <a:lumMod val="65000"/>
                  <a:lumOff val="35000"/>
                </a:schemeClr>
              </a:solidFill>
              <a:round/>
            </a:ln>
            <a:effectLst/>
          </c:spPr>
        </c:hiLowLines>
        <c:upDownBars>
          <c:gapWidth val="150"/>
          <c:upBars>
            <c:spPr>
              <a:solidFill>
                <a:schemeClr val="accent6">
                  <a:lumMod val="75000"/>
                </a:schemeClr>
              </a:solidFill>
              <a:ln w="9525">
                <a:solidFill>
                  <a:schemeClr val="tx1">
                    <a:lumMod val="15000"/>
                    <a:lumOff val="85000"/>
                  </a:schemeClr>
                </a:solidFill>
              </a:ln>
              <a:effectLst/>
            </c:spPr>
          </c:upBars>
          <c:downBars>
            <c:spPr>
              <a:solidFill>
                <a:srgbClr val="FF0000"/>
              </a:solidFill>
              <a:ln w="9525">
                <a:solidFill>
                  <a:schemeClr val="tx1">
                    <a:lumMod val="65000"/>
                    <a:lumOff val="35000"/>
                  </a:schemeClr>
                </a:solidFill>
              </a:ln>
              <a:effectLst/>
            </c:spPr>
          </c:downBars>
        </c:upDownBars>
        <c:axId val="429012256"/>
        <c:axId val="429012584"/>
      </c:stockChart>
      <c:catAx>
        <c:axId val="429012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7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9012584"/>
        <c:crosses val="autoZero"/>
        <c:auto val="1"/>
        <c:lblAlgn val="ctr"/>
        <c:lblOffset val="100"/>
        <c:noMultiLvlLbl val="0"/>
      </c:catAx>
      <c:valAx>
        <c:axId val="4290125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ajorGridlines>
        <c:numFmt formatCode="&quot;$&quot;#,##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2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29012256"/>
        <c:crosses val="autoZero"/>
        <c:crossBetween val="between"/>
        <c:majorUnit val="0.25"/>
        <c:minorUnit val="0.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Volumen (%)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Diciembre2018!$J$3</c:f>
              <c:strCache>
                <c:ptCount val="1"/>
                <c:pt idx="0">
                  <c:v>VOLUMEN ($USD)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574E-4CBF-AE25-5290F10F4B87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9E16-4B9C-AE18-C4A0CEC8F6EA}"/>
              </c:ext>
            </c:extLst>
          </c:dPt>
          <c:dPt>
            <c:idx val="2"/>
            <c:bubble3D val="0"/>
            <c:spPr>
              <a:solidFill>
                <a:srgbClr val="7030A0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574E-4CBF-AE25-5290F10F4B87}"/>
              </c:ext>
            </c:extLst>
          </c:dPt>
          <c:dPt>
            <c:idx val="3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574E-4CBF-AE25-5290F10F4B87}"/>
              </c:ext>
            </c:extLst>
          </c:dPt>
          <c:dPt>
            <c:idx val="4"/>
            <c:bubble3D val="0"/>
            <c:spPr>
              <a:solidFill>
                <a:schemeClr val="accent2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23-EE06-474B-BD55-CB66438112EE}"/>
              </c:ext>
            </c:extLst>
          </c:dPt>
          <c:dPt>
            <c:idx val="5"/>
            <c:bubble3D val="0"/>
            <c:spPr>
              <a:solidFill>
                <a:schemeClr val="accent4">
                  <a:lumMod val="75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23-141D-4B91-95B7-74D9DD76679C}"/>
              </c:ext>
            </c:extLst>
          </c:dPt>
          <c:dPt>
            <c:idx val="6"/>
            <c:bubble3D val="0"/>
            <c:spPr>
              <a:solidFill>
                <a:schemeClr val="bg2">
                  <a:lumMod val="75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3-DEE8-4C4A-AE88-5ABE54B62195}"/>
              </c:ext>
            </c:extLst>
          </c:dPt>
          <c:dPt>
            <c:idx val="7"/>
            <c:bubble3D val="0"/>
            <c:spPr>
              <a:solidFill>
                <a:schemeClr val="accent6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25-7974-4D20-8B7F-DAFA7150DE16}"/>
              </c:ext>
            </c:extLst>
          </c:dPt>
          <c:dPt>
            <c:idx val="8"/>
            <c:bubble3D val="0"/>
            <c:spPr>
              <a:solidFill>
                <a:schemeClr val="accent6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25-869A-48ED-BD2E-01702441E856}"/>
              </c:ext>
            </c:extLst>
          </c:dPt>
          <c:dPt>
            <c:idx val="9"/>
            <c:bubble3D val="0"/>
            <c:spPr>
              <a:solidFill>
                <a:schemeClr val="bg2">
                  <a:lumMod val="5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9-8E24-4607-983E-03721603F139}"/>
              </c:ext>
            </c:extLst>
          </c:dPt>
          <c:dPt>
            <c:idx val="10"/>
            <c:bubble3D val="0"/>
            <c:spPr>
              <a:solidFill>
                <a:schemeClr val="accent6">
                  <a:lumMod val="5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2B-A685-4E6A-A8E7-630772492B49}"/>
              </c:ext>
            </c:extLst>
          </c:dPt>
          <c:dPt>
            <c:idx val="11"/>
            <c:bubble3D val="0"/>
            <c:spPr>
              <a:solidFill>
                <a:schemeClr val="bg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F-EA9B-4091-8D72-A4A5D1C05C94}"/>
              </c:ext>
            </c:extLst>
          </c:dPt>
          <c:dPt>
            <c:idx val="12"/>
            <c:bubble3D val="0"/>
            <c:spPr>
              <a:solidFill>
                <a:schemeClr val="accent2">
                  <a:lumMod val="75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27-EE06-474B-BD55-CB66438112EE}"/>
              </c:ext>
            </c:extLst>
          </c:dPt>
          <c:dPt>
            <c:idx val="13"/>
            <c:bubble3D val="0"/>
            <c:spPr>
              <a:solidFill>
                <a:srgbClr val="002060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2B-EE06-474B-BD55-CB66438112EE}"/>
              </c:ext>
            </c:extLst>
          </c:dPt>
          <c:dPt>
            <c:idx val="14"/>
            <c:bubble3D val="0"/>
            <c:spPr>
              <a:solidFill>
                <a:schemeClr val="accent6">
                  <a:lumMod val="5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26-8CED-4396-974D-AF051D74B3EF}"/>
              </c:ext>
            </c:extLst>
          </c:dPt>
          <c:dPt>
            <c:idx val="15"/>
            <c:bubble3D val="0"/>
            <c:spPr>
              <a:solidFill>
                <a:srgbClr val="FF0000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2A-8CED-4396-974D-AF051D74B3EF}"/>
              </c:ext>
            </c:extLst>
          </c:dPt>
          <c:cat>
            <c:strRef>
              <c:extLst>
                <c:ext xmlns:c15="http://schemas.microsoft.com/office/drawing/2012/chart" uri="{02D57815-91ED-43cb-92C2-25804820EDAC}">
                  <c15:fullRef>
                    <c15:sqref>Diciembre2018!$B$4:$B$26</c15:sqref>
                  </c15:fullRef>
                </c:ext>
              </c:extLst>
              <c:f>(Diciembre2018!$B$7:$B$16,Diciembre2018!$B$18:$B$20,Diciembre2018!$B$24:$B$26)</c:f>
              <c:strCache>
                <c:ptCount val="16"/>
                <c:pt idx="0">
                  <c:v>GYQ</c:v>
                </c:pt>
                <c:pt idx="1">
                  <c:v>PCH</c:v>
                </c:pt>
                <c:pt idx="2">
                  <c:v>BRI</c:v>
                </c:pt>
                <c:pt idx="3">
                  <c:v>CNC</c:v>
                </c:pt>
                <c:pt idx="4">
                  <c:v>CNA</c:v>
                </c:pt>
                <c:pt idx="5">
                  <c:v>ERC</c:v>
                </c:pt>
                <c:pt idx="6">
                  <c:v>SLF</c:v>
                </c:pt>
                <c:pt idx="7">
                  <c:v>EFR</c:v>
                </c:pt>
                <c:pt idx="8">
                  <c:v>CRE</c:v>
                </c:pt>
                <c:pt idx="9">
                  <c:v>HLC</c:v>
                </c:pt>
                <c:pt idx="10">
                  <c:v>ISC</c:v>
                </c:pt>
                <c:pt idx="11">
                  <c:v>PRD</c:v>
                </c:pt>
                <c:pt idx="12">
                  <c:v>RTT</c:v>
                </c:pt>
                <c:pt idx="13">
                  <c:v>SPP</c:v>
                </c:pt>
                <c:pt idx="14">
                  <c:v>VGF</c:v>
                </c:pt>
                <c:pt idx="15">
                  <c:v>OTR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Diciembre2018!$J$4:$J$26</c15:sqref>
                  </c15:fullRef>
                </c:ext>
              </c:extLst>
              <c:f>(Diciembre2018!$J$7:$J$16,Diciembre2018!$J$18:$J$20,Diciembre2018!$J$24:$J$26)</c:f>
              <c:numCache>
                <c:formatCode>"$"#,##0.00</c:formatCode>
                <c:ptCount val="16"/>
                <c:pt idx="0">
                  <c:v>199398.89999999997</c:v>
                </c:pt>
                <c:pt idx="1">
                  <c:v>125335</c:v>
                </c:pt>
                <c:pt idx="2">
                  <c:v>258000</c:v>
                </c:pt>
                <c:pt idx="3">
                  <c:v>18584</c:v>
                </c:pt>
                <c:pt idx="4">
                  <c:v>52383</c:v>
                </c:pt>
                <c:pt idx="5">
                  <c:v>12167</c:v>
                </c:pt>
                <c:pt idx="6">
                  <c:v>1739230.97</c:v>
                </c:pt>
                <c:pt idx="7">
                  <c:v>64903.8</c:v>
                </c:pt>
                <c:pt idx="8">
                  <c:v>3360</c:v>
                </c:pt>
                <c:pt idx="9">
                  <c:v>15718</c:v>
                </c:pt>
                <c:pt idx="10">
                  <c:v>5000</c:v>
                </c:pt>
                <c:pt idx="11">
                  <c:v>57474.49</c:v>
                </c:pt>
                <c:pt idx="12">
                  <c:v>3309.7</c:v>
                </c:pt>
                <c:pt idx="13">
                  <c:v>2210</c:v>
                </c:pt>
                <c:pt idx="14">
                  <c:v>49509.2</c:v>
                </c:pt>
                <c:pt idx="15">
                  <c:v>204044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Diciembre2018!$J$5</c15:sqref>
                  <c15:spPr xmlns:c15="http://schemas.microsoft.com/office/drawing/2012/chart">
                    <a:solidFill>
                      <a:schemeClr val="tx1"/>
                    </a:solidFill>
                    <a:ln w="25400">
                      <a:solidFill>
                        <a:schemeClr val="lt1"/>
                      </a:solidFill>
                    </a:ln>
                    <a:effectLst/>
                    <a:sp3d contourW="25400">
                      <a:contourClr>
                        <a:schemeClr val="lt1"/>
                      </a:contourClr>
                    </a:sp3d>
                  </c15:spPr>
                  <c15:bubble3D val="0"/>
                </c15:categoryFilterException>
                <c15:categoryFilterException>
                  <c15:sqref>Diciembre2018!$J$6</c15:sqref>
                  <c15:spPr xmlns:c15="http://schemas.microsoft.com/office/drawing/2012/chart">
                    <a:solidFill>
                      <a:schemeClr val="accent5"/>
                    </a:solidFill>
                    <a:ln w="25400">
                      <a:solidFill>
                        <a:schemeClr val="lt1"/>
                      </a:solidFill>
                    </a:ln>
                    <a:effectLst/>
                    <a:sp3d contourW="25400">
                      <a:contourClr>
                        <a:schemeClr val="lt1"/>
                      </a:contourClr>
                    </a:sp3d>
                  </c15:spPr>
                  <c15:bubble3D val="0"/>
                </c15:categoryFilterException>
                <c15:categoryFilterException>
                  <c15:sqref>Diciembre2018!$J$17</c15:sqref>
                  <c15:spPr xmlns:c15="http://schemas.microsoft.com/office/drawing/2012/chart">
                    <a:solidFill>
                      <a:schemeClr val="accent2">
                        <a:lumMod val="80000"/>
                        <a:lumOff val="20000"/>
                      </a:schemeClr>
                    </a:solidFill>
                    <a:ln w="25400">
                      <a:solidFill>
                        <a:schemeClr val="lt1"/>
                      </a:solidFill>
                    </a:ln>
                    <a:effectLst/>
                    <a:sp3d contourW="25400">
                      <a:contourClr>
                        <a:schemeClr val="lt1"/>
                      </a:contourClr>
                    </a:sp3d>
                  </c15:spPr>
                  <c15:bubble3D val="0"/>
                </c15:categoryFilterException>
                <c15:categoryFilterException>
                  <c15:sqref>Diciembre2018!$J$21</c15:sqref>
                  <c15:spPr xmlns:c15="http://schemas.microsoft.com/office/drawing/2012/chart">
                    <a:solidFill>
                      <a:schemeClr val="accent6"/>
                    </a:solidFill>
                    <a:ln w="25400">
                      <a:solidFill>
                        <a:schemeClr val="lt1"/>
                      </a:solidFill>
                    </a:ln>
                    <a:effectLst/>
                    <a:sp3d contourW="25400">
                      <a:contourClr>
                        <a:schemeClr val="lt1"/>
                      </a:contourClr>
                    </a:sp3d>
                  </c15:spPr>
                  <c15:bubble3D val="0"/>
                </c15:categoryFilterException>
                <c15:categoryFilterException>
                  <c15:sqref>Diciembre2018!$J$22</c15:sqref>
                  <c15:spPr xmlns:c15="http://schemas.microsoft.com/office/drawing/2012/chart">
                    <a:solidFill>
                      <a:srgbClr val="92D050"/>
                    </a:solidFill>
                    <a:ln w="25400">
                      <a:solidFill>
                        <a:schemeClr val="lt1"/>
                      </a:solidFill>
                    </a:ln>
                    <a:effectLst/>
                    <a:sp3d contourW="25400">
                      <a:contourClr>
                        <a:schemeClr val="lt1"/>
                      </a:contourClr>
                    </a:sp3d>
                  </c15:spPr>
                  <c15:bubble3D val="0"/>
                </c15:categoryFilterException>
                <c15:categoryFilterException>
                  <c15:sqref>Diciembre2018!$J$23</c15:sqref>
                  <c15:spPr xmlns:c15="http://schemas.microsoft.com/office/drawing/2012/chart">
                    <a:solidFill>
                      <a:srgbClr val="00B050"/>
                    </a:solidFill>
                    <a:ln w="25400">
                      <a:solidFill>
                        <a:schemeClr val="lt1"/>
                      </a:solidFill>
                    </a:ln>
                    <a:effectLst/>
                    <a:sp3d contourW="25400">
                      <a:contourClr>
                        <a:schemeClr val="lt1"/>
                      </a:contourClr>
                    </a:sp3d>
                  </c15:spPr>
                  <c15:bubble3D val="0"/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10-574E-4CBF-AE25-5290F10F4B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noFill/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2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7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 cap="none" spc="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gradFill>
        <a:gsLst>
          <a:gs pos="51700">
            <a:schemeClr val="phClr">
              <a:lumMod val="60000"/>
              <a:lumOff val="40000"/>
            </a:schemeClr>
          </a:gs>
          <a:gs pos="0">
            <a:schemeClr val="phClr"/>
          </a:gs>
          <a:gs pos="100000">
            <a:schemeClr val="phClr"/>
          </a:gs>
        </a:gsLst>
        <a:lin ang="5400000" scaled="0"/>
      </a:gra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51700">
            <a:schemeClr val="phClr">
              <a:lumMod val="60000"/>
              <a:lumOff val="40000"/>
            </a:schemeClr>
          </a:gs>
          <a:gs pos="0">
            <a:schemeClr val="phClr"/>
          </a:gs>
          <a:gs pos="100000">
            <a:schemeClr val="phClr"/>
          </a:gs>
        </a:gsLst>
        <a:lin ang="5400000" scaled="0"/>
      </a:gra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>
            <a:alpha val="70000"/>
          </a:schemeClr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25400" cap="sq" cmpd="sng" algn="ctr">
        <a:solidFill>
          <a:schemeClr val="tx1">
            <a:lumMod val="65000"/>
            <a:lumOff val="3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50000"/>
        <a:lumOff val="50000"/>
      </a:schemeClr>
    </cs:fontRef>
    <cs:defRPr sz="1400" b="1" i="0" kern="1200" spc="2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381000</xdr:colOff>
      <xdr:row>3</xdr:row>
      <xdr:rowOff>30480</xdr:rowOff>
    </xdr:from>
    <xdr:to>
      <xdr:col>20</xdr:col>
      <xdr:colOff>289560</xdr:colOff>
      <xdr:row>20</xdr:row>
      <xdr:rowOff>179070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>
    <xdr:from>
      <xdr:col>0</xdr:col>
      <xdr:colOff>259080</xdr:colOff>
      <xdr:row>28</xdr:row>
      <xdr:rowOff>76200</xdr:rowOff>
    </xdr:from>
    <xdr:to>
      <xdr:col>9</xdr:col>
      <xdr:colOff>339090</xdr:colOff>
      <xdr:row>48</xdr:row>
      <xdr:rowOff>114300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34A75305-C14A-4F2A-B5E2-7051633F17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0</xdr:colOff>
      <xdr:row>28</xdr:row>
      <xdr:rowOff>76200</xdr:rowOff>
    </xdr:from>
    <xdr:to>
      <xdr:col>19</xdr:col>
      <xdr:colOff>327660</xdr:colOff>
      <xdr:row>48</xdr:row>
      <xdr:rowOff>137160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8AA1ED3E-4B4E-4965-8218-96976E4E6C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7"/>
  <sheetViews>
    <sheetView showGridLines="0" showZeros="0" tabSelected="1" workbookViewId="0">
      <selection activeCell="J5" sqref="J5:J26"/>
    </sheetView>
  </sheetViews>
  <sheetFormatPr defaultRowHeight="14.4" x14ac:dyDescent="0.3"/>
  <cols>
    <col min="1" max="1" width="25.44140625" style="11" bestFit="1" customWidth="1"/>
    <col min="2" max="2" width="7.109375" style="11" customWidth="1"/>
    <col min="3" max="3" width="13.33203125" style="11" customWidth="1"/>
    <col min="4" max="5" width="9" style="11" bestFit="1" customWidth="1"/>
    <col min="6" max="6" width="13.33203125" style="11" bestFit="1" customWidth="1"/>
    <col min="7" max="7" width="8.88671875" style="11"/>
    <col min="8" max="8" width="11" style="11" bestFit="1" customWidth="1"/>
    <col min="9" max="9" width="8.88671875" style="11"/>
    <col min="10" max="10" width="16.33203125" style="11" bestFit="1" customWidth="1"/>
    <col min="11" max="11" width="10.5546875" style="11" bestFit="1" customWidth="1"/>
    <col min="12" max="12" width="8.88671875" style="11"/>
    <col min="13" max="13" width="9.5546875" style="11" bestFit="1" customWidth="1"/>
    <col min="14" max="14" width="12.44140625" style="11" bestFit="1" customWidth="1"/>
    <col min="15" max="16384" width="8.88671875" style="11"/>
  </cols>
  <sheetData>
    <row r="1" spans="1:10" x14ac:dyDescent="0.3">
      <c r="A1" s="38" t="s">
        <v>49</v>
      </c>
      <c r="B1" s="39"/>
      <c r="C1" s="39"/>
      <c r="D1" s="39"/>
      <c r="E1" s="39"/>
      <c r="F1" s="39"/>
      <c r="G1" s="39"/>
      <c r="H1" s="39"/>
    </row>
    <row r="2" spans="1:10" x14ac:dyDescent="0.3">
      <c r="A2" s="12"/>
    </row>
    <row r="3" spans="1:10" x14ac:dyDescent="0.3">
      <c r="A3" s="13"/>
      <c r="B3" s="13" t="s">
        <v>43</v>
      </c>
      <c r="C3" s="1" t="s">
        <v>50</v>
      </c>
      <c r="D3" s="25" t="s">
        <v>22</v>
      </c>
      <c r="E3" s="26" t="s">
        <v>23</v>
      </c>
      <c r="F3" s="1" t="s">
        <v>51</v>
      </c>
      <c r="G3" s="13"/>
      <c r="H3" s="13" t="s">
        <v>17</v>
      </c>
      <c r="J3" s="14" t="s">
        <v>19</v>
      </c>
    </row>
    <row r="4" spans="1:10" x14ac:dyDescent="0.3">
      <c r="A4" s="3"/>
      <c r="B4" s="22"/>
      <c r="C4" s="23"/>
      <c r="D4" s="3"/>
      <c r="E4" s="3"/>
      <c r="F4" s="24"/>
      <c r="G4" s="24"/>
      <c r="H4" s="9"/>
      <c r="J4" s="15"/>
    </row>
    <row r="5" spans="1:10" x14ac:dyDescent="0.3">
      <c r="A5" s="3" t="s">
        <v>18</v>
      </c>
      <c r="B5" s="18" t="s">
        <v>24</v>
      </c>
      <c r="C5" s="7">
        <v>10</v>
      </c>
      <c r="D5" s="34">
        <v>10</v>
      </c>
      <c r="E5" s="35">
        <v>10</v>
      </c>
      <c r="F5" s="7">
        <v>10</v>
      </c>
      <c r="G5" s="4"/>
      <c r="H5" s="9">
        <f t="shared" ref="H5:H22" si="0">(F5-C5)/C5</f>
        <v>0</v>
      </c>
      <c r="J5" s="32">
        <v>0</v>
      </c>
    </row>
    <row r="6" spans="1:10" x14ac:dyDescent="0.3">
      <c r="A6" s="8" t="s">
        <v>0</v>
      </c>
      <c r="B6" s="19" t="s">
        <v>25</v>
      </c>
      <c r="C6" s="2">
        <v>0.9</v>
      </c>
      <c r="D6" s="36">
        <v>0.9</v>
      </c>
      <c r="E6" s="37">
        <v>0.9</v>
      </c>
      <c r="F6" s="2">
        <v>0.9</v>
      </c>
      <c r="G6" s="2"/>
      <c r="H6" s="5">
        <f t="shared" si="0"/>
        <v>0</v>
      </c>
      <c r="J6" s="32">
        <v>0</v>
      </c>
    </row>
    <row r="7" spans="1:10" x14ac:dyDescent="0.3">
      <c r="A7" s="27" t="s">
        <v>1</v>
      </c>
      <c r="B7" s="29" t="s">
        <v>27</v>
      </c>
      <c r="C7" s="30">
        <v>0.94</v>
      </c>
      <c r="D7" s="30">
        <v>0.96</v>
      </c>
      <c r="E7" s="30">
        <v>0.94</v>
      </c>
      <c r="F7" s="30">
        <v>0.96</v>
      </c>
      <c r="G7" s="30"/>
      <c r="H7" s="31">
        <f t="shared" si="0"/>
        <v>2.1276595744680871E-2</v>
      </c>
      <c r="J7" s="32">
        <v>199398.89999999997</v>
      </c>
    </row>
    <row r="8" spans="1:10" x14ac:dyDescent="0.3">
      <c r="A8" s="8" t="s">
        <v>2</v>
      </c>
      <c r="B8" s="19" t="s">
        <v>28</v>
      </c>
      <c r="C8" s="7">
        <v>100</v>
      </c>
      <c r="D8" s="36">
        <v>100</v>
      </c>
      <c r="E8" s="37">
        <v>90</v>
      </c>
      <c r="F8" s="7">
        <v>100</v>
      </c>
      <c r="G8" s="2"/>
      <c r="H8" s="5">
        <f t="shared" si="0"/>
        <v>0</v>
      </c>
      <c r="J8" s="32">
        <v>125335</v>
      </c>
    </row>
    <row r="9" spans="1:10" x14ac:dyDescent="0.3">
      <c r="A9" s="6" t="s">
        <v>3</v>
      </c>
      <c r="B9" s="20" t="s">
        <v>29</v>
      </c>
      <c r="C9" s="7">
        <v>1000</v>
      </c>
      <c r="D9" s="34">
        <v>1000</v>
      </c>
      <c r="E9" s="35">
        <v>1000</v>
      </c>
      <c r="F9" s="7">
        <v>1000</v>
      </c>
      <c r="G9" s="7"/>
      <c r="H9" s="5">
        <f t="shared" si="0"/>
        <v>0</v>
      </c>
      <c r="J9" s="32">
        <v>258000</v>
      </c>
    </row>
    <row r="10" spans="1:10" x14ac:dyDescent="0.3">
      <c r="A10" s="8" t="s">
        <v>4</v>
      </c>
      <c r="B10" s="19" t="s">
        <v>26</v>
      </c>
      <c r="C10" s="2">
        <v>92</v>
      </c>
      <c r="D10" s="36">
        <v>92</v>
      </c>
      <c r="E10" s="37">
        <v>92</v>
      </c>
      <c r="F10" s="2">
        <v>92</v>
      </c>
      <c r="G10" s="2"/>
      <c r="H10" s="5">
        <f t="shared" si="0"/>
        <v>0</v>
      </c>
      <c r="J10" s="32">
        <v>18584</v>
      </c>
    </row>
    <row r="11" spans="1:10" x14ac:dyDescent="0.3">
      <c r="A11" s="8" t="s">
        <v>5</v>
      </c>
      <c r="B11" s="19" t="s">
        <v>42</v>
      </c>
      <c r="C11" s="7">
        <v>1</v>
      </c>
      <c r="D11" s="36">
        <v>1</v>
      </c>
      <c r="E11" s="37">
        <v>1</v>
      </c>
      <c r="F11" s="7">
        <v>1</v>
      </c>
      <c r="G11" s="2"/>
      <c r="H11" s="5">
        <f t="shared" si="0"/>
        <v>0</v>
      </c>
      <c r="J11" s="32">
        <v>52383</v>
      </c>
    </row>
    <row r="12" spans="1:10" x14ac:dyDescent="0.3">
      <c r="A12" s="8" t="s">
        <v>6</v>
      </c>
      <c r="B12" s="19" t="s">
        <v>30</v>
      </c>
      <c r="C12" s="2">
        <v>1</v>
      </c>
      <c r="D12" s="36">
        <v>1</v>
      </c>
      <c r="E12" s="37">
        <v>1</v>
      </c>
      <c r="F12" s="2">
        <v>1</v>
      </c>
      <c r="G12" s="2"/>
      <c r="H12" s="5">
        <f t="shared" si="0"/>
        <v>0</v>
      </c>
      <c r="J12" s="32">
        <v>12167</v>
      </c>
    </row>
    <row r="13" spans="1:10" x14ac:dyDescent="0.3">
      <c r="A13" s="40" t="s">
        <v>7</v>
      </c>
      <c r="B13" s="41" t="s">
        <v>31</v>
      </c>
      <c r="C13" s="42">
        <v>2.4500000000000002</v>
      </c>
      <c r="D13" s="42">
        <v>2.4700000000000002</v>
      </c>
      <c r="E13" s="42">
        <v>2.4300000000000002</v>
      </c>
      <c r="F13" s="42">
        <v>2.44</v>
      </c>
      <c r="G13" s="42"/>
      <c r="H13" s="43">
        <f t="shared" si="0"/>
        <v>-4.0816326530613185E-3</v>
      </c>
      <c r="J13" s="32">
        <v>1739230.97</v>
      </c>
    </row>
    <row r="14" spans="1:10" x14ac:dyDescent="0.3">
      <c r="A14" s="6" t="s">
        <v>8</v>
      </c>
      <c r="B14" s="20" t="s">
        <v>32</v>
      </c>
      <c r="C14" s="7">
        <v>2.6</v>
      </c>
      <c r="D14" s="34">
        <v>2.6</v>
      </c>
      <c r="E14" s="35">
        <v>2.6</v>
      </c>
      <c r="F14" s="7">
        <v>2.6</v>
      </c>
      <c r="G14" s="7"/>
      <c r="H14" s="5">
        <f t="shared" si="0"/>
        <v>0</v>
      </c>
      <c r="J14" s="32">
        <v>64903.8</v>
      </c>
    </row>
    <row r="15" spans="1:10" x14ac:dyDescent="0.3">
      <c r="A15" s="40" t="s">
        <v>9</v>
      </c>
      <c r="B15" s="41" t="s">
        <v>33</v>
      </c>
      <c r="C15" s="42">
        <v>3.8</v>
      </c>
      <c r="D15" s="42">
        <v>3.8</v>
      </c>
      <c r="E15" s="42">
        <v>3.36</v>
      </c>
      <c r="F15" s="42">
        <v>3.36</v>
      </c>
      <c r="G15" s="42"/>
      <c r="H15" s="43">
        <f t="shared" si="0"/>
        <v>-0.11578947368421051</v>
      </c>
      <c r="J15" s="32">
        <v>3360</v>
      </c>
    </row>
    <row r="16" spans="1:10" x14ac:dyDescent="0.3">
      <c r="A16" s="40" t="s">
        <v>10</v>
      </c>
      <c r="B16" s="41" t="s">
        <v>34</v>
      </c>
      <c r="C16" s="42">
        <v>70</v>
      </c>
      <c r="D16" s="42">
        <v>71</v>
      </c>
      <c r="E16" s="42">
        <v>69</v>
      </c>
      <c r="F16" s="42">
        <v>69</v>
      </c>
      <c r="G16" s="42"/>
      <c r="H16" s="43">
        <f t="shared" si="0"/>
        <v>-1.4285714285714285E-2</v>
      </c>
      <c r="J16" s="32">
        <v>15718</v>
      </c>
    </row>
    <row r="17" spans="1:14" x14ac:dyDescent="0.3">
      <c r="A17" s="3" t="s">
        <v>16</v>
      </c>
      <c r="B17" s="18" t="s">
        <v>35</v>
      </c>
      <c r="C17" s="7">
        <v>4.5</v>
      </c>
      <c r="D17" s="34">
        <v>4.5</v>
      </c>
      <c r="E17" s="35">
        <v>4.5</v>
      </c>
      <c r="F17" s="7">
        <v>4.5</v>
      </c>
      <c r="G17" s="4"/>
      <c r="H17" s="9">
        <f t="shared" si="0"/>
        <v>0</v>
      </c>
      <c r="J17" s="32">
        <v>0</v>
      </c>
    </row>
    <row r="18" spans="1:14" x14ac:dyDescent="0.3">
      <c r="A18" s="3" t="s">
        <v>11</v>
      </c>
      <c r="B18" s="18" t="s">
        <v>36</v>
      </c>
      <c r="C18" s="7">
        <v>1</v>
      </c>
      <c r="D18" s="34">
        <v>1</v>
      </c>
      <c r="E18" s="35">
        <v>1</v>
      </c>
      <c r="F18" s="7">
        <v>1</v>
      </c>
      <c r="G18" s="4"/>
      <c r="H18" s="9">
        <f t="shared" si="0"/>
        <v>0</v>
      </c>
      <c r="J18" s="32">
        <v>5000</v>
      </c>
    </row>
    <row r="19" spans="1:14" x14ac:dyDescent="0.3">
      <c r="A19" s="40" t="s">
        <v>12</v>
      </c>
      <c r="B19" s="41" t="s">
        <v>37</v>
      </c>
      <c r="C19" s="42">
        <v>0.7</v>
      </c>
      <c r="D19" s="42">
        <v>0.7</v>
      </c>
      <c r="E19" s="42">
        <v>0.64</v>
      </c>
      <c r="F19" s="42">
        <v>0.64</v>
      </c>
      <c r="G19" s="42"/>
      <c r="H19" s="43">
        <f t="shared" si="0"/>
        <v>-8.5714285714285632E-2</v>
      </c>
      <c r="J19" s="32">
        <v>57474.49</v>
      </c>
    </row>
    <row r="20" spans="1:14" x14ac:dyDescent="0.3">
      <c r="A20" s="27" t="s">
        <v>45</v>
      </c>
      <c r="B20" s="29" t="s">
        <v>46</v>
      </c>
      <c r="C20" s="30">
        <v>3.5</v>
      </c>
      <c r="D20" s="30">
        <v>3.84</v>
      </c>
      <c r="E20" s="30">
        <v>3.5</v>
      </c>
      <c r="F20" s="30">
        <v>3.84</v>
      </c>
      <c r="G20" s="30"/>
      <c r="H20" s="31">
        <f t="shared" si="0"/>
        <v>9.71428571428571E-2</v>
      </c>
      <c r="J20" s="32">
        <v>3309.7</v>
      </c>
      <c r="M20" s="16"/>
    </row>
    <row r="21" spans="1:14" x14ac:dyDescent="0.3">
      <c r="A21" s="3" t="s">
        <v>13</v>
      </c>
      <c r="B21" s="18" t="s">
        <v>38</v>
      </c>
      <c r="C21" s="7">
        <v>2.62</v>
      </c>
      <c r="D21" s="34">
        <v>2.62</v>
      </c>
      <c r="E21" s="35">
        <v>2.62</v>
      </c>
      <c r="F21" s="7">
        <v>2.62</v>
      </c>
      <c r="G21" s="4"/>
      <c r="H21" s="9">
        <f t="shared" si="0"/>
        <v>0</v>
      </c>
      <c r="J21" s="32">
        <v>0</v>
      </c>
    </row>
    <row r="22" spans="1:14" x14ac:dyDescent="0.3">
      <c r="A22" s="8" t="s">
        <v>14</v>
      </c>
      <c r="B22" s="19" t="s">
        <v>39</v>
      </c>
      <c r="C22" s="2">
        <v>0.9</v>
      </c>
      <c r="D22" s="36">
        <v>0.9</v>
      </c>
      <c r="E22" s="37">
        <v>0.9</v>
      </c>
      <c r="F22" s="2">
        <v>0.9</v>
      </c>
      <c r="G22" s="2"/>
      <c r="H22" s="5">
        <f t="shared" si="0"/>
        <v>0</v>
      </c>
      <c r="J22" s="32">
        <v>0</v>
      </c>
    </row>
    <row r="23" spans="1:14" x14ac:dyDescent="0.3">
      <c r="A23" s="6" t="s">
        <v>15</v>
      </c>
      <c r="B23" s="10" t="s">
        <v>40</v>
      </c>
      <c r="C23" s="7">
        <v>6.05</v>
      </c>
      <c r="D23" s="34">
        <v>6.05</v>
      </c>
      <c r="E23" s="35">
        <v>6.05</v>
      </c>
      <c r="F23" s="7">
        <v>6.05</v>
      </c>
      <c r="G23" s="6"/>
      <c r="H23" s="6"/>
      <c r="J23" s="32">
        <v>0</v>
      </c>
    </row>
    <row r="24" spans="1:14" x14ac:dyDescent="0.3">
      <c r="A24" s="6" t="s">
        <v>47</v>
      </c>
      <c r="B24" s="10" t="s">
        <v>48</v>
      </c>
      <c r="C24" s="7">
        <v>4.25</v>
      </c>
      <c r="D24" s="34">
        <v>4.25</v>
      </c>
      <c r="E24" s="35">
        <v>4.25</v>
      </c>
      <c r="F24" s="7">
        <v>4.25</v>
      </c>
      <c r="G24" s="6"/>
      <c r="H24" s="6"/>
      <c r="J24" s="32">
        <v>2210</v>
      </c>
      <c r="N24" s="17"/>
    </row>
    <row r="25" spans="1:14" x14ac:dyDescent="0.3">
      <c r="A25" s="6" t="s">
        <v>21</v>
      </c>
      <c r="B25" s="20" t="s">
        <v>41</v>
      </c>
      <c r="C25" s="7">
        <v>2.6</v>
      </c>
      <c r="D25" s="34">
        <v>2.6</v>
      </c>
      <c r="E25" s="35">
        <v>2.6</v>
      </c>
      <c r="F25" s="7">
        <v>2.6</v>
      </c>
      <c r="G25" s="6"/>
      <c r="H25" s="6"/>
      <c r="J25" s="32">
        <v>49509.2</v>
      </c>
      <c r="N25" s="17"/>
    </row>
    <row r="26" spans="1:14" ht="15" thickBot="1" x14ac:dyDescent="0.35">
      <c r="A26" s="6" t="s">
        <v>20</v>
      </c>
      <c r="B26" s="10" t="s">
        <v>44</v>
      </c>
      <c r="C26" s="6"/>
      <c r="D26" s="21"/>
      <c r="E26" s="21"/>
      <c r="F26" s="6"/>
      <c r="G26" s="6"/>
      <c r="H26" s="6"/>
      <c r="J26" s="33">
        <v>204044</v>
      </c>
      <c r="K26" s="16"/>
    </row>
    <row r="27" spans="1:14" x14ac:dyDescent="0.3">
      <c r="J27" s="28">
        <f>SUM(J5:J26)</f>
        <v>2810628.0600000005</v>
      </c>
      <c r="K27" s="16"/>
    </row>
  </sheetData>
  <mergeCells count="1">
    <mergeCell ref="A1:H1"/>
  </mergeCells>
  <conditionalFormatting sqref="J5:J25">
    <cfRule type="dataBar" priority="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{F298F67B-6539-4017-8095-B5ABEBC644A2}</x14:id>
        </ext>
      </extLst>
    </cfRule>
  </conditionalFormatting>
  <conditionalFormatting sqref="J5:J27">
    <cfRule type="dataBar" priority="1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{CD17570A-6B3C-41B7-B5A3-B9D15EF16203}</x14:id>
        </ext>
      </extLst>
    </cfRule>
  </conditionalFormatting>
  <pageMargins left="0.7" right="0.7" top="0.75" bottom="0.75" header="0.3" footer="0.3"/>
  <pageSetup orientation="portrait" r:id="rId1"/>
  <drawing r:id="rId2"/>
  <picture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298F67B-6539-4017-8095-B5ABEBC644A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J5:J25</xm:sqref>
        </x14:conditionalFormatting>
        <x14:conditionalFormatting xmlns:xm="http://schemas.microsoft.com/office/excel/2006/main">
          <x14:cfRule type="dataBar" id="{CD17570A-6B3C-41B7-B5A3-B9D15EF16203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J5:J27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Diciembre2018</vt:lpstr>
      <vt:lpstr>CNA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Sebastian</dc:creator>
  <cp:lastModifiedBy>Sebastian</cp:lastModifiedBy>
  <dcterms:created xsi:type="dcterms:W3CDTF">2016-12-20T23:35:35Z</dcterms:created>
  <dcterms:modified xsi:type="dcterms:W3CDTF">2019-01-05T23:16:37Z</dcterms:modified>
</cp:coreProperties>
</file>