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03\"/>
    </mc:Choice>
  </mc:AlternateContent>
  <bookViews>
    <workbookView xWindow="0" yWindow="0" windowWidth="23040" windowHeight="10092"/>
  </bookViews>
  <sheets>
    <sheet name="MAR-21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  <comment ref="A26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Bolsa de Valores de Guayaquil, Bolsa de Valores de Quito, Ingenio Azucarero del Norte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<sst xmlns="http://schemas.openxmlformats.org/spreadsheetml/2006/main" count="54" uniqueCount="54">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</sst>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</cellStyleXfs>
  <cellXfs count="36">
    <xf numFmtId="0" fontId="0" fillId="0" borderId="0" xfId="0"/>
    <xf numFmtId="0" fontId="5" fillId="0" borderId="0" xfId="0" applyFont="1"/>
    <xf numFmtId="165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9" fillId="0" borderId="0" xfId="0" applyNumberFormat="1" applyFont="1" applyFill="1"/>
    <xf numFmtId="164" fontId="6" fillId="0" borderId="0" xfId="0" applyNumberFormat="1" applyFont="1" applyFill="1"/>
    <xf numFmtId="10" fontId="5" fillId="0" borderId="0" xfId="0" applyNumberFormat="1" applyFont="1" applyFill="1"/>
    <xf numFmtId="164" fontId="5" fillId="0" borderId="0" xfId="0" applyNumberFormat="1" applyFont="1"/>
    <xf numFmtId="0" fontId="6" fillId="0" borderId="0" xfId="0" applyFont="1" applyFill="1"/>
    <xf numFmtId="164" fontId="5" fillId="0" borderId="1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4" fontId="10" fillId="0" borderId="0" xfId="0" applyNumberFormat="1" applyFont="1" applyFill="1"/>
    <xf numFmtId="10" fontId="10" fillId="0" borderId="0" xfId="0" applyNumberFormat="1" applyFont="1" applyFill="1"/>
    <xf numFmtId="4" fontId="11" fillId="2" borderId="0" xfId="1" applyNumberFormat="1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0" fillId="0" borderId="0" xfId="0"/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/>
    <xf numFmtId="164" fontId="9" fillId="3" borderId="0" xfId="0" applyNumberFormat="1" applyFont="1" applyFill="1"/>
    <xf numFmtId="164" fontId="6" fillId="3" borderId="0" xfId="0" applyNumberFormat="1" applyFont="1" applyFill="1"/>
    <xf numFmtId="10" fontId="5" fillId="3" borderId="0" xfId="0" applyNumberFormat="1" applyFont="1" applyFill="1"/>
  </cellXfs>
  <cellStyles count="4">
    <cellStyle name="ANCLAS,REZONES Y SUS PARTES,DE FUNDICION,DE HIERRO O DE ACERO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'MAR-21'!$J$3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E42-448E-B0EA-FD6343C3CF3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E490-4497-9B7A-E290A2B7ADDC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E490-4497-9B7A-E290A2B7ADDC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E490-4497-9B7A-E290A2B7ADDC}"/>
              </c:ext>
            </c:extLst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ADF6-4FD8-9326-588A392BA5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E490-4497-9B7A-E290A2B7ADDC}"/>
              </c:ext>
            </c:extLst>
          </c:dPt>
          <c:dPt>
            <c:idx val="6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5B05-4D9C-AA7C-D9DA6A48B774}"/>
              </c:ext>
            </c:extLst>
          </c:dPt>
          <c:dPt>
            <c:idx val="7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E490-4497-9B7A-E290A2B7ADDC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'MAR-21'!$A$4:$A$26</c15:sqref>
                  </c15:fullRef>
                </c:ext>
              </c:extLst>
              <c:f>('MAR-21'!$A$6:$A$9,'MAR-21'!$A$13:$A$14,'MAR-21'!$A$25:$A$26)</c:f>
              <c:strCache>
                <c:ptCount val="8"/>
                <c:pt idx="0">
                  <c:v>Banco Bolivariano</c:v>
                </c:pt>
                <c:pt idx="1">
                  <c:v>Banco de Guayaquil</c:v>
                </c:pt>
                <c:pt idx="2">
                  <c:v>Banco Pichincha</c:v>
                </c:pt>
                <c:pt idx="3">
                  <c:v>Brikapital</c:v>
                </c:pt>
                <c:pt idx="4">
                  <c:v>Corporacion La Favorita</c:v>
                </c:pt>
                <c:pt idx="5">
                  <c:v>Coveforest</c:v>
                </c:pt>
                <c:pt idx="6">
                  <c:v>Valle Grande Forestal</c:v>
                </c:pt>
                <c:pt idx="7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'MAR-21'!$J$4:$J$26</c15:sqref>
                  </c15:fullRef>
                </c:ext>
              </c:extLst>
              <c:f>('MAR-21'!$J$6:$J$9,'MAR-21'!$J$13:$J$14,'MAR-21'!$J$25:$J$26)</c:f>
              <c:numCache>
                <c:formatCode>"$"#,##0.00</c:formatCode>
                <c:ptCount val="8"/>
                <c:pt idx="0">
                  <c:v>3278.07</c:v>
                </c:pt>
                <c:pt idx="1">
                  <c:v>2478</c:v>
                </c:pt>
                <c:pt idx="2">
                  <c:v>37312</c:v>
                </c:pt>
                <c:pt idx="3" formatCode="#,##0.00">
                  <c:v>3000</c:v>
                </c:pt>
                <c:pt idx="4">
                  <c:v>353303.91000000003</c:v>
                </c:pt>
                <c:pt idx="5">
                  <c:v>3502.2</c:v>
                </c:pt>
                <c:pt idx="6">
                  <c:v>1500.2</c:v>
                </c:pt>
                <c:pt idx="7">
                  <c:v>30729.9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'MAR-21'!$J$5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'MAR-21'!$J$12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'MAR-21'!$J$20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5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5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5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'MAR-21'!$J$24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8">
        <v>43180</v>
      </c>
      <c r="B1" s="28"/>
      <c r="C1" s="28"/>
      <c r="D1" s="28"/>
      <c r="E1" s="28"/>
      <c r="F1" s="28"/>
      <c r="G1" s="28"/>
      <c r="H1" s="28"/>
    </row>
    <row r="2" spans="1:12" x14ac:dyDescent="0.3">
      <c r="A2" s="2"/>
    </row>
    <row r="3" spans="1:12" x14ac:dyDescent="0.3">
      <c r="A3" s="4" t="s">
        <v>18</v>
      </c>
      <c r="B3" s="4" t="s">
        <v>48</v>
      </c>
      <c r="C3" s="4" t="s">
        <v>24</v>
      </c>
      <c r="D3" s="5" t="s">
        <v>26</v>
      </c>
      <c r="E3" s="6" t="s">
        <v>27</v>
      </c>
      <c r="F3" s="4" t="s">
        <v>25</v>
      </c>
      <c r="H3" s="4" t="s">
        <v>19</v>
      </c>
      <c r="J3" s="7" t="s">
        <v>21</v>
      </c>
    </row>
    <row r="4" spans="1:12" x14ac:dyDescent="0.3">
      <c r="A4" s="23" t="s">
        <v>17</v>
      </c>
      <c r="B4" s="24" t="s">
        <v>28</v>
      </c>
      <c r="C4" s="25">
        <v>1232.5999999999999</v>
      </c>
      <c r="D4" s="25"/>
      <c r="E4" s="23"/>
      <c r="F4" s="25">
        <v>1232.5999999999999</v>
      </c>
      <c r="G4" s="23"/>
      <c r="H4" s="26">
        <f>(F4-C4)/C4</f>
        <v>0</v>
      </c>
      <c r="J4" s="8"/>
    </row>
    <row r="5" spans="1:12" x14ac:dyDescent="0.3">
      <c r="A5" s="9" t="s">
        <v>20</v>
      </c>
      <c r="B5" s="10" t="s">
        <v>29</v>
      </c>
      <c r="C5" s="11">
        <v>10</v>
      </c>
      <c r="D5" s="12">
        <v>10</v>
      </c>
      <c r="E5" s="13">
        <v>10</v>
      </c>
      <c r="F5" s="11">
        <v>10</v>
      </c>
      <c r="G5" s="9"/>
      <c r="H5" s="14">
        <f t="shared" ref="H5:H25" si="0">(F5-C5)/C5</f>
        <v>0</v>
      </c>
      <c r="J5" s="8"/>
    </row>
    <row r="6" spans="1:12" x14ac:dyDescent="0.3">
      <c r="A6" s="30" t="s">
        <v>0</v>
      </c>
      <c r="B6" s="31" t="s">
        <v>30</v>
      </c>
      <c r="C6" s="32">
        <v>0.79</v>
      </c>
      <c r="D6" s="33">
        <v>0.79</v>
      </c>
      <c r="E6" s="34">
        <v>0.71</v>
      </c>
      <c r="F6" s="32">
        <v>0.71</v>
      </c>
      <c r="G6" s="30"/>
      <c r="H6" s="35">
        <f t="shared" si="0"/>
        <v>-0.10126582278481021</v>
      </c>
      <c r="J6" s="8">
        <v>3278.07</v>
      </c>
    </row>
    <row r="7" spans="1:12" x14ac:dyDescent="0.3">
      <c r="A7" s="9" t="s">
        <v>1</v>
      </c>
      <c r="B7" s="10" t="s">
        <v>31</v>
      </c>
      <c r="C7" s="11">
        <v>0.5</v>
      </c>
      <c r="D7" s="12">
        <v>0.5</v>
      </c>
      <c r="E7" s="13">
        <v>0.5</v>
      </c>
      <c r="F7" s="11">
        <v>0.5</v>
      </c>
      <c r="G7" s="9"/>
      <c r="H7" s="14">
        <f t="shared" si="0"/>
        <v>0</v>
      </c>
      <c r="J7" s="8">
        <v>2478</v>
      </c>
    </row>
    <row r="8" spans="1:12" x14ac:dyDescent="0.3">
      <c r="A8" s="9" t="s">
        <v>2</v>
      </c>
      <c r="B8" s="10" t="s">
        <v>32</v>
      </c>
      <c r="C8" s="11">
        <v>53</v>
      </c>
      <c r="D8" s="12">
        <v>53</v>
      </c>
      <c r="E8" s="13">
        <v>53</v>
      </c>
      <c r="F8" s="11">
        <v>53</v>
      </c>
      <c r="G8" s="9"/>
      <c r="H8" s="14">
        <f t="shared" si="0"/>
        <v>0</v>
      </c>
      <c r="J8" s="8">
        <v>37312</v>
      </c>
    </row>
    <row r="9" spans="1:12" x14ac:dyDescent="0.3">
      <c r="A9" s="9" t="s">
        <v>3</v>
      </c>
      <c r="B9" s="10" t="s">
        <v>33</v>
      </c>
      <c r="C9" s="11">
        <v>1000</v>
      </c>
      <c r="D9" s="12">
        <v>1000</v>
      </c>
      <c r="E9" s="13">
        <v>1000</v>
      </c>
      <c r="F9" s="11">
        <v>1000</v>
      </c>
      <c r="G9" s="9"/>
      <c r="H9" s="14">
        <f t="shared" si="0"/>
        <v>0</v>
      </c>
      <c r="J9" s="27">
        <v>3000</v>
      </c>
    </row>
    <row r="10" spans="1:12" x14ac:dyDescent="0.3">
      <c r="A10" s="9" t="s">
        <v>4</v>
      </c>
      <c r="B10" s="10" t="s">
        <v>34</v>
      </c>
      <c r="C10" s="11">
        <v>90</v>
      </c>
      <c r="D10" s="12">
        <v>90</v>
      </c>
      <c r="E10" s="13">
        <v>90</v>
      </c>
      <c r="F10" s="11">
        <v>90</v>
      </c>
      <c r="G10" s="9"/>
      <c r="H10" s="14">
        <f t="shared" si="0"/>
        <v>0</v>
      </c>
      <c r="J10" s="21"/>
    </row>
    <row r="11" spans="1:12" x14ac:dyDescent="0.3">
      <c r="A11" s="9" t="s">
        <v>5</v>
      </c>
      <c r="B11" s="10" t="s">
        <v>35</v>
      </c>
      <c r="C11" s="11">
        <v>1</v>
      </c>
      <c r="D11" s="12">
        <v>1</v>
      </c>
      <c r="E11" s="13">
        <v>1</v>
      </c>
      <c r="F11" s="11">
        <v>1</v>
      </c>
      <c r="G11" s="9"/>
      <c r="H11" s="14">
        <f t="shared" si="0"/>
        <v>0</v>
      </c>
      <c r="J11" s="8"/>
      <c r="L11" s="15"/>
    </row>
    <row r="12" spans="1:12" x14ac:dyDescent="0.3">
      <c r="A12" s="9" t="s">
        <v>6</v>
      </c>
      <c r="B12" s="10" t="s">
        <v>36</v>
      </c>
      <c r="C12" s="11">
        <v>1</v>
      </c>
      <c r="D12" s="12">
        <v>1</v>
      </c>
      <c r="E12" s="13">
        <v>1</v>
      </c>
      <c r="F12" s="11">
        <v>1</v>
      </c>
      <c r="G12" s="9"/>
      <c r="H12" s="14">
        <f t="shared" si="0"/>
        <v>0</v>
      </c>
      <c r="J12" s="8"/>
    </row>
    <row r="13" spans="1:12" x14ac:dyDescent="0.3">
      <c r="A13" s="30" t="s">
        <v>7</v>
      </c>
      <c r="B13" s="31" t="s">
        <v>37</v>
      </c>
      <c r="C13" s="32">
        <v>2.2000000000000002</v>
      </c>
      <c r="D13" s="33">
        <v>2.21</v>
      </c>
      <c r="E13" s="34">
        <v>2.1</v>
      </c>
      <c r="F13" s="32">
        <v>2.1</v>
      </c>
      <c r="G13" s="30"/>
      <c r="H13" s="35">
        <f t="shared" si="0"/>
        <v>-4.5454545454545491E-2</v>
      </c>
      <c r="J13" s="8">
        <v>353303.91000000003</v>
      </c>
    </row>
    <row r="14" spans="1:12" x14ac:dyDescent="0.3">
      <c r="A14" s="9" t="s">
        <v>8</v>
      </c>
      <c r="B14" s="10" t="s">
        <v>38</v>
      </c>
      <c r="C14" s="11">
        <v>2.6</v>
      </c>
      <c r="D14" s="12">
        <v>2.6</v>
      </c>
      <c r="E14" s="13">
        <v>2.6</v>
      </c>
      <c r="F14" s="11">
        <v>2.6</v>
      </c>
      <c r="G14" s="9"/>
      <c r="H14" s="14">
        <f t="shared" si="0"/>
        <v>0</v>
      </c>
      <c r="J14" s="8">
        <v>3502.2</v>
      </c>
    </row>
    <row r="15" spans="1:12" x14ac:dyDescent="0.3">
      <c r="A15" s="9" t="s">
        <v>9</v>
      </c>
      <c r="B15" s="10" t="s">
        <v>39</v>
      </c>
      <c r="C15" s="11">
        <v>3.15</v>
      </c>
      <c r="D15" s="12">
        <v>3.15</v>
      </c>
      <c r="E15" s="13">
        <v>3.15</v>
      </c>
      <c r="F15" s="11">
        <v>3.15</v>
      </c>
      <c r="G15" s="9"/>
      <c r="H15" s="14">
        <f t="shared" si="0"/>
        <v>0</v>
      </c>
      <c r="J15" s="8"/>
    </row>
    <row r="16" spans="1:12" x14ac:dyDescent="0.3">
      <c r="A16" s="9" t="s">
        <v>10</v>
      </c>
      <c r="B16" s="10" t="s">
        <v>40</v>
      </c>
      <c r="C16" s="11">
        <v>70</v>
      </c>
      <c r="D16" s="12">
        <v>70</v>
      </c>
      <c r="E16" s="13">
        <v>70</v>
      </c>
      <c r="F16" s="11">
        <v>70</v>
      </c>
      <c r="G16" s="9"/>
      <c r="H16" s="14">
        <f t="shared" si="0"/>
        <v>0</v>
      </c>
      <c r="J16" s="8"/>
    </row>
    <row r="17" spans="1:10" x14ac:dyDescent="0.3">
      <c r="A17" s="9" t="s">
        <v>16</v>
      </c>
      <c r="B17" s="10" t="s">
        <v>41</v>
      </c>
      <c r="C17" s="11">
        <v>4.5</v>
      </c>
      <c r="D17" s="12">
        <v>4.5</v>
      </c>
      <c r="E17" s="13">
        <v>4.5</v>
      </c>
      <c r="F17" s="11">
        <v>4.5</v>
      </c>
      <c r="G17" s="9"/>
      <c r="H17" s="14">
        <f t="shared" si="0"/>
        <v>0</v>
      </c>
      <c r="J17" s="8"/>
    </row>
    <row r="18" spans="1:10" x14ac:dyDescent="0.3">
      <c r="A18" s="9" t="s">
        <v>11</v>
      </c>
      <c r="B18" s="10" t="s">
        <v>42</v>
      </c>
      <c r="C18" s="11">
        <v>1</v>
      </c>
      <c r="D18" s="12">
        <v>1</v>
      </c>
      <c r="E18" s="13">
        <v>1</v>
      </c>
      <c r="F18" s="11">
        <v>1</v>
      </c>
      <c r="G18" s="9"/>
      <c r="H18" s="14">
        <f t="shared" si="0"/>
        <v>0</v>
      </c>
      <c r="J18" s="8"/>
    </row>
    <row r="19" spans="1:10" x14ac:dyDescent="0.3">
      <c r="A19" s="9" t="s">
        <v>12</v>
      </c>
      <c r="B19" s="10" t="s">
        <v>43</v>
      </c>
      <c r="C19" s="11">
        <v>0.59</v>
      </c>
      <c r="D19" s="12">
        <v>0.59</v>
      </c>
      <c r="E19" s="13">
        <v>0.59</v>
      </c>
      <c r="F19" s="11">
        <v>0.59</v>
      </c>
      <c r="G19" s="9"/>
      <c r="H19" s="14">
        <f t="shared" si="0"/>
        <v>0</v>
      </c>
      <c r="J19" s="8"/>
    </row>
    <row r="20" spans="1:10" x14ac:dyDescent="0.3">
      <c r="A20" s="19" t="s">
        <v>50</v>
      </c>
      <c r="B20" s="20" t="s">
        <v>52</v>
      </c>
      <c r="C20" s="11">
        <v>3.5</v>
      </c>
      <c r="D20" s="12">
        <v>3.5</v>
      </c>
      <c r="E20" s="13">
        <v>3.5</v>
      </c>
      <c r="F20" s="11">
        <v>3.5</v>
      </c>
      <c r="G20" s="9"/>
      <c r="H20" s="14">
        <f t="shared" si="0"/>
        <v>0</v>
      </c>
      <c r="J20" s="8"/>
    </row>
    <row r="21" spans="1:10" x14ac:dyDescent="0.3">
      <c r="A21" s="9" t="s">
        <v>13</v>
      </c>
      <c r="B21" s="10" t="s">
        <v>44</v>
      </c>
      <c r="C21" s="11">
        <v>2.62</v>
      </c>
      <c r="D21" s="12">
        <v>2.62</v>
      </c>
      <c r="E21" s="13">
        <v>2.62</v>
      </c>
      <c r="F21" s="11">
        <v>2.62</v>
      </c>
      <c r="G21" s="9"/>
      <c r="H21" s="14">
        <f t="shared" si="0"/>
        <v>0</v>
      </c>
      <c r="J21" s="8"/>
    </row>
    <row r="22" spans="1:10" x14ac:dyDescent="0.3">
      <c r="A22" s="9" t="s">
        <v>14</v>
      </c>
      <c r="B22" s="10" t="s">
        <v>45</v>
      </c>
      <c r="C22" s="11">
        <v>1</v>
      </c>
      <c r="D22" s="12">
        <v>1</v>
      </c>
      <c r="E22" s="13">
        <v>1</v>
      </c>
      <c r="F22" s="11">
        <v>1</v>
      </c>
      <c r="G22" s="9"/>
      <c r="H22" s="14">
        <f t="shared" si="0"/>
        <v>0</v>
      </c>
      <c r="J22" s="8"/>
    </row>
    <row r="23" spans="1:10" x14ac:dyDescent="0.3">
      <c r="A23" s="9" t="s">
        <v>15</v>
      </c>
      <c r="B23" s="10" t="s">
        <v>46</v>
      </c>
      <c r="C23" s="11">
        <v>6.05</v>
      </c>
      <c r="D23" s="12">
        <v>6.05</v>
      </c>
      <c r="E23" s="13">
        <v>6.05</v>
      </c>
      <c r="F23" s="11">
        <v>6.05</v>
      </c>
      <c r="G23" s="9"/>
      <c r="H23" s="14">
        <f t="shared" si="0"/>
        <v>0</v>
      </c>
      <c r="J23" s="8"/>
    </row>
    <row r="24" spans="1:10" x14ac:dyDescent="0.3">
      <c r="A24" s="19" t="s">
        <v>51</v>
      </c>
      <c r="B24" s="20" t="s">
        <v>53</v>
      </c>
      <c r="C24" s="11">
        <v>4.25</v>
      </c>
      <c r="D24" s="12">
        <v>4.25</v>
      </c>
      <c r="E24" s="13">
        <v>4.25</v>
      </c>
      <c r="F24" s="11">
        <v>4.25</v>
      </c>
      <c r="G24" s="9"/>
      <c r="H24" s="14">
        <f t="shared" si="0"/>
        <v>0</v>
      </c>
      <c r="J24" s="8"/>
    </row>
    <row r="25" spans="1:10" x14ac:dyDescent="0.3">
      <c r="A25" s="9" t="s">
        <v>23</v>
      </c>
      <c r="B25" s="10" t="s">
        <v>47</v>
      </c>
      <c r="C25" s="11">
        <v>2.6</v>
      </c>
      <c r="D25" s="12">
        <v>2.6</v>
      </c>
      <c r="E25" s="13">
        <v>2.6</v>
      </c>
      <c r="F25" s="11">
        <v>2.6</v>
      </c>
      <c r="G25" s="9"/>
      <c r="H25" s="14">
        <f t="shared" si="0"/>
        <v>0</v>
      </c>
      <c r="J25" s="8">
        <v>1500.2</v>
      </c>
    </row>
    <row r="26" spans="1:10" ht="15" thickBot="1" x14ac:dyDescent="0.35">
      <c r="A26" s="9" t="s">
        <v>22</v>
      </c>
      <c r="B26" s="10" t="s">
        <v>49</v>
      </c>
      <c r="C26" s="9"/>
      <c r="D26" s="16"/>
      <c r="E26" s="16"/>
      <c r="F26" s="9"/>
      <c r="G26" s="9"/>
      <c r="H26" s="9"/>
      <c r="J26" s="17">
        <v>30729.9</v>
      </c>
    </row>
    <row r="27" spans="1:10" x14ac:dyDescent="0.3">
      <c r="A27" s="7"/>
      <c r="B27" s="15"/>
      <c r="J27" s="18">
        <f>SUM(J5:J26)</f>
        <v>435104.28000000009</v>
      </c>
    </row>
    <row r="29" spans="1:10" x14ac:dyDescent="0.3">
      <c r="C29" s="29"/>
      <c r="D29" s="29"/>
      <c r="E29" s="29"/>
    </row>
    <row r="30" spans="1:10" x14ac:dyDescent="0.3">
      <c r="C30" s="22"/>
    </row>
  </sheetData>
  <mergeCells count="2">
    <mergeCell ref="A1:H1"/>
    <mergeCell ref="C29:E29"/>
  </mergeCells>
  <conditionalFormatting sqref="J4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2018-03-22T00:24:52Z</dcterms:modified>
</cp:coreProperties>
</file>