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6425" windowHeight="4635" tabRatio="862" firstSheet="1" activeTab="7"/>
  </bookViews>
  <sheets>
    <sheet name="Мастер-лист" sheetId="121" state="hidden" r:id="rId1"/>
    <sheet name="КПЮ" sheetId="127" r:id="rId2"/>
    <sheet name="КПЮ люб" sheetId="144" r:id="rId3"/>
    <sheet name="ППД люб" sheetId="145" r:id="rId4"/>
    <sheet name="ППД" sheetId="146" r:id="rId5"/>
    <sheet name="КПД" sheetId="147" r:id="rId6"/>
    <sheet name="ППЮ ОК+люб" sheetId="148" r:id="rId7"/>
    <sheet name="ППЮ" sheetId="150" r:id="rId8"/>
  </sheets>
  <definedNames>
    <definedName name="Print_Area" localSheetId="5">КПД!$A$3:$AC$40</definedName>
    <definedName name="Print_Area" localSheetId="1">КПЮ!$A$3:$AC$48</definedName>
    <definedName name="Print_Area" localSheetId="2">'КПЮ люб'!$A$3:$AC$22</definedName>
    <definedName name="Print_Area" localSheetId="4">ППД!$A$3:$AD$44</definedName>
    <definedName name="Print_Area" localSheetId="3">'ППД люб'!$A$3:$AC$26</definedName>
    <definedName name="Print_Area" localSheetId="7">ППЮ!$A$3:$AC$42</definedName>
    <definedName name="Print_Area" localSheetId="6">'ППЮ ОК+люб'!$A$3:$AC$31</definedName>
    <definedName name="АБУ_ШАБЕХ_Софи" localSheetId="5">#REF!</definedName>
    <definedName name="АБУ_ШАБЕХ_Софи" localSheetId="1">#REF!</definedName>
    <definedName name="АБУ_ШАБЕХ_Софи" localSheetId="2">#REF!</definedName>
    <definedName name="АБУ_ШАБЕХ_Софи" localSheetId="0">#REF!</definedName>
    <definedName name="АБУ_ШАБЕХ_Софи" localSheetId="4">#REF!</definedName>
    <definedName name="АБУ_ШАБЕХ_Софи" localSheetId="3">#REF!</definedName>
    <definedName name="АБУ_ШАБЕХ_Софи" localSheetId="7">#REF!</definedName>
    <definedName name="АБУ_ШАБЕХ_Софи" localSheetId="6">#REF!</definedName>
    <definedName name="АБУ_ШАБЕХ_Софи">#REF!</definedName>
    <definedName name="АЙР_КИСС_04__мер.__ганнов." localSheetId="5">#REF!</definedName>
    <definedName name="АЙР_КИСС_04__мер.__ганнов." localSheetId="1">#REF!</definedName>
    <definedName name="АЙР_КИСС_04__мер.__ганнов." localSheetId="2">#REF!</definedName>
    <definedName name="АЙР_КИСС_04__мер.__ганнов." localSheetId="0">#REF!</definedName>
    <definedName name="АЙР_КИСС_04__мер.__ганнов." localSheetId="4">#REF!</definedName>
    <definedName name="АЙР_КИСС_04__мер.__ганнов." localSheetId="3">#REF!</definedName>
    <definedName name="АЙР_КИСС_04__мер.__ганнов." localSheetId="7">#REF!</definedName>
    <definedName name="АЙР_КИСС_04__мер.__ганнов." localSheetId="6">#REF!</definedName>
    <definedName name="АЙР_КИСС_04__мер.__ганнов.">#REF!</definedName>
    <definedName name="ар" localSheetId="5">#REF!</definedName>
    <definedName name="ар" localSheetId="1">#REF!</definedName>
    <definedName name="ар" localSheetId="2">#REF!</definedName>
    <definedName name="ар" localSheetId="0">#REF!</definedName>
    <definedName name="ар" localSheetId="4">#REF!</definedName>
    <definedName name="ар" localSheetId="3">#REF!</definedName>
    <definedName name="ар" localSheetId="7">#REF!</definedName>
    <definedName name="ар" localSheetId="6">#REF!</definedName>
    <definedName name="ар">#REF!</definedName>
    <definedName name="кск" localSheetId="5">#REF!</definedName>
    <definedName name="кск" localSheetId="1">#REF!</definedName>
    <definedName name="кск" localSheetId="2">#REF!</definedName>
    <definedName name="кск" localSheetId="0">#REF!</definedName>
    <definedName name="кск" localSheetId="4">#REF!</definedName>
    <definedName name="кск" localSheetId="3">#REF!</definedName>
    <definedName name="кск" localSheetId="7">#REF!</definedName>
    <definedName name="кск" localSheetId="6">#REF!</definedName>
    <definedName name="кск">#REF!</definedName>
    <definedName name="КСК__Отрада__Московская_обл." localSheetId="5">#REF!</definedName>
    <definedName name="КСК__Отрада__Московская_обл." localSheetId="1">#REF!</definedName>
    <definedName name="КСК__Отрада__Московская_обл." localSheetId="2">#REF!</definedName>
    <definedName name="КСК__Отрада__Московская_обл." localSheetId="0">#REF!</definedName>
    <definedName name="КСК__Отрада__Московская_обл." localSheetId="4">#REF!</definedName>
    <definedName name="КСК__Отрада__Московская_обл." localSheetId="3">#REF!</definedName>
    <definedName name="КСК__Отрада__Московская_обл." localSheetId="7">#REF!</definedName>
    <definedName name="КСК__Отрада__Московская_обл." localSheetId="6">#REF!</definedName>
    <definedName name="КСК__Отрада__Московская_обл.">#REF!</definedName>
    <definedName name="мрпм" localSheetId="5">#REF!</definedName>
    <definedName name="мрпм" localSheetId="1">#REF!</definedName>
    <definedName name="мрпм" localSheetId="2">#REF!</definedName>
    <definedName name="мрпм" localSheetId="0">#REF!</definedName>
    <definedName name="мрпм" localSheetId="4">#REF!</definedName>
    <definedName name="мрпм" localSheetId="3">#REF!</definedName>
    <definedName name="мрпм" localSheetId="7">#REF!</definedName>
    <definedName name="мрпм" localSheetId="6">#REF!</definedName>
    <definedName name="мрпм">#REF!</definedName>
    <definedName name="_xlnm.Print_Area" localSheetId="5">КПД!$A$3:$AD$40</definedName>
    <definedName name="_xlnm.Print_Area" localSheetId="1">КПЮ!$A$3:$AD$48</definedName>
    <definedName name="_xlnm.Print_Area" localSheetId="2">'КПЮ люб'!$A$3:$AD$22</definedName>
    <definedName name="_xlnm.Print_Area" localSheetId="0">'Мастер-лист'!$A$1:$H$99</definedName>
    <definedName name="_xlnm.Print_Area" localSheetId="4">ППД!$A$3:$AE$44</definedName>
    <definedName name="_xlnm.Print_Area" localSheetId="3">'ППД люб'!$A$3:$AC$26</definedName>
    <definedName name="_xlnm.Print_Area" localSheetId="7">ППЮ!$A$3:$AD$42</definedName>
    <definedName name="_xlnm.Print_Area" localSheetId="6">'ППЮ ОК+люб'!$A$3:$AC$31</definedName>
    <definedName name="по" localSheetId="5">#REF!</definedName>
    <definedName name="по" localSheetId="1">#REF!</definedName>
    <definedName name="по" localSheetId="2">#REF!</definedName>
    <definedName name="по" localSheetId="0">#REF!</definedName>
    <definedName name="по" localSheetId="4">#REF!</definedName>
    <definedName name="по" localSheetId="3">#REF!</definedName>
    <definedName name="по" localSheetId="7">#REF!</definedName>
    <definedName name="по" localSheetId="6">#REF!</definedName>
    <definedName name="по">#REF!</definedName>
  </definedNames>
  <calcPr calcId="145621"/>
</workbook>
</file>

<file path=xl/calcChain.xml><?xml version="1.0" encoding="utf-8"?>
<calcChain xmlns="http://schemas.openxmlformats.org/spreadsheetml/2006/main">
  <c r="L34" i="150" l="1"/>
  <c r="O34" i="150"/>
  <c r="R34" i="150"/>
  <c r="U34" i="150"/>
  <c r="X34" i="150"/>
  <c r="AB34" i="150"/>
  <c r="L16" i="150"/>
  <c r="O16" i="150"/>
  <c r="R16" i="150"/>
  <c r="U16" i="150"/>
  <c r="X16" i="150"/>
  <c r="AB16" i="150"/>
  <c r="L13" i="150"/>
  <c r="O13" i="150"/>
  <c r="R13" i="150"/>
  <c r="U13" i="150"/>
  <c r="X13" i="150"/>
  <c r="AB13" i="150"/>
  <c r="L36" i="150"/>
  <c r="O36" i="150"/>
  <c r="R36" i="150"/>
  <c r="U36" i="150"/>
  <c r="X36" i="150"/>
  <c r="AB36" i="150"/>
  <c r="L22" i="150"/>
  <c r="O22" i="150"/>
  <c r="R22" i="150"/>
  <c r="U22" i="150"/>
  <c r="X22" i="150"/>
  <c r="AB22" i="150"/>
  <c r="L35" i="150"/>
  <c r="O35" i="150"/>
  <c r="R35" i="150"/>
  <c r="U35" i="150"/>
  <c r="X35" i="150"/>
  <c r="AB35" i="150"/>
  <c r="L38" i="150"/>
  <c r="O38" i="150"/>
  <c r="R38" i="150"/>
  <c r="U38" i="150"/>
  <c r="X38" i="150"/>
  <c r="AB38" i="150"/>
  <c r="L25" i="150"/>
  <c r="O25" i="150"/>
  <c r="R25" i="150"/>
  <c r="U25" i="150"/>
  <c r="X25" i="150"/>
  <c r="AB25" i="150"/>
  <c r="L12" i="150"/>
  <c r="O12" i="150"/>
  <c r="R12" i="150"/>
  <c r="U12" i="150"/>
  <c r="X12" i="150"/>
  <c r="AB12" i="150"/>
  <c r="L20" i="150"/>
  <c r="O20" i="150"/>
  <c r="R20" i="150"/>
  <c r="U20" i="150"/>
  <c r="X20" i="150"/>
  <c r="AB20" i="150"/>
  <c r="L24" i="150"/>
  <c r="O24" i="150"/>
  <c r="R24" i="150"/>
  <c r="U24" i="150"/>
  <c r="X24" i="150"/>
  <c r="AB24" i="150"/>
  <c r="L31" i="150"/>
  <c r="O31" i="150"/>
  <c r="R31" i="150"/>
  <c r="U31" i="150"/>
  <c r="X31" i="150"/>
  <c r="AB31" i="150"/>
  <c r="L33" i="150"/>
  <c r="O33" i="150"/>
  <c r="R33" i="150"/>
  <c r="U33" i="150"/>
  <c r="X33" i="150"/>
  <c r="AB33" i="150"/>
  <c r="L18" i="150"/>
  <c r="O18" i="150"/>
  <c r="R18" i="150"/>
  <c r="U18" i="150"/>
  <c r="X18" i="150"/>
  <c r="AB18" i="150"/>
  <c r="L26" i="150"/>
  <c r="O26" i="150"/>
  <c r="R26" i="150"/>
  <c r="U26" i="150"/>
  <c r="X26" i="150"/>
  <c r="AB26" i="150"/>
  <c r="L28" i="150"/>
  <c r="O28" i="150"/>
  <c r="R28" i="150"/>
  <c r="U28" i="150"/>
  <c r="X28" i="150"/>
  <c r="AB28" i="150"/>
  <c r="L23" i="150"/>
  <c r="O23" i="150"/>
  <c r="R23" i="150"/>
  <c r="U23" i="150"/>
  <c r="X23" i="150"/>
  <c r="AB23" i="150"/>
  <c r="L29" i="150"/>
  <c r="O29" i="150"/>
  <c r="R29" i="150"/>
  <c r="U29" i="150"/>
  <c r="X29" i="150"/>
  <c r="AB29" i="150"/>
  <c r="L19" i="150"/>
  <c r="O19" i="150"/>
  <c r="R19" i="150"/>
  <c r="U19" i="150"/>
  <c r="X19" i="150"/>
  <c r="AB19" i="150"/>
  <c r="L30" i="150"/>
  <c r="O30" i="150"/>
  <c r="R30" i="150"/>
  <c r="U30" i="150"/>
  <c r="X30" i="150"/>
  <c r="AB30" i="150"/>
  <c r="L37" i="150"/>
  <c r="O37" i="150"/>
  <c r="R37" i="150"/>
  <c r="U37" i="150"/>
  <c r="X37" i="150"/>
  <c r="AB37" i="150"/>
  <c r="L27" i="150"/>
  <c r="O27" i="150"/>
  <c r="R27" i="150"/>
  <c r="U27" i="150"/>
  <c r="X27" i="150"/>
  <c r="AB27" i="150"/>
  <c r="L14" i="150"/>
  <c r="O14" i="150"/>
  <c r="R14" i="150"/>
  <c r="U14" i="150"/>
  <c r="X14" i="150"/>
  <c r="AB14" i="150"/>
  <c r="L21" i="150"/>
  <c r="O21" i="150"/>
  <c r="R21" i="150"/>
  <c r="U21" i="150"/>
  <c r="X21" i="150"/>
  <c r="AB21" i="150"/>
  <c r="L15" i="150"/>
  <c r="O15" i="150"/>
  <c r="R15" i="150"/>
  <c r="U15" i="150"/>
  <c r="X15" i="150"/>
  <c r="AB15" i="150"/>
  <c r="L17" i="150"/>
  <c r="O17" i="150"/>
  <c r="R17" i="150"/>
  <c r="U17" i="150"/>
  <c r="X17" i="150"/>
  <c r="AB17" i="150"/>
  <c r="L32" i="150"/>
  <c r="O32" i="150"/>
  <c r="R32" i="150"/>
  <c r="U32" i="150"/>
  <c r="X32" i="150"/>
  <c r="AB32" i="150"/>
  <c r="X28" i="148"/>
  <c r="X23" i="148"/>
  <c r="X25" i="148"/>
  <c r="X26" i="148"/>
  <c r="X27" i="148"/>
  <c r="X22" i="148"/>
  <c r="U28" i="148"/>
  <c r="U23" i="148"/>
  <c r="U25" i="148"/>
  <c r="U26" i="148"/>
  <c r="U27" i="148"/>
  <c r="U22" i="148"/>
  <c r="R28" i="148"/>
  <c r="R23" i="148"/>
  <c r="R25" i="148"/>
  <c r="R26" i="148"/>
  <c r="R27" i="148"/>
  <c r="R22" i="148"/>
  <c r="O22" i="148"/>
  <c r="O28" i="148"/>
  <c r="O23" i="148"/>
  <c r="O25" i="148"/>
  <c r="O26" i="148"/>
  <c r="O27" i="148"/>
  <c r="L28" i="148"/>
  <c r="L23" i="148"/>
  <c r="L25" i="148"/>
  <c r="L26" i="148"/>
  <c r="L27" i="148"/>
  <c r="L22" i="148"/>
  <c r="X24" i="148"/>
  <c r="U24" i="148"/>
  <c r="R24" i="148"/>
  <c r="O24" i="148"/>
  <c r="L24" i="148"/>
  <c r="AB22" i="148"/>
  <c r="AB27" i="148"/>
  <c r="AB26" i="148"/>
  <c r="AB25" i="148"/>
  <c r="AB23" i="148"/>
  <c r="AB28" i="148"/>
  <c r="AB24" i="148"/>
  <c r="AC32" i="150" l="1"/>
  <c r="Y32" i="150"/>
  <c r="AC17" i="150"/>
  <c r="V15" i="150"/>
  <c r="Y15" i="150"/>
  <c r="V21" i="150"/>
  <c r="V14" i="150"/>
  <c r="AC15" i="150"/>
  <c r="Y21" i="150"/>
  <c r="AC21" i="150"/>
  <c r="Y14" i="150"/>
  <c r="Y27" i="150"/>
  <c r="V27" i="150"/>
  <c r="AC14" i="150"/>
  <c r="P27" i="150"/>
  <c r="Y17" i="150"/>
  <c r="M32" i="150"/>
  <c r="S17" i="150"/>
  <c r="S32" i="150"/>
  <c r="P17" i="150"/>
  <c r="P21" i="150"/>
  <c r="P14" i="150"/>
  <c r="P32" i="150"/>
  <c r="P15" i="150"/>
  <c r="V32" i="150"/>
  <c r="V17" i="150"/>
  <c r="V37" i="150"/>
  <c r="AC27" i="150"/>
  <c r="M14" i="150"/>
  <c r="S21" i="150"/>
  <c r="S14" i="150"/>
  <c r="S15" i="150"/>
  <c r="S27" i="150"/>
  <c r="M17" i="150"/>
  <c r="M15" i="150"/>
  <c r="M21" i="150"/>
  <c r="P37" i="150"/>
  <c r="V30" i="150"/>
  <c r="P30" i="150"/>
  <c r="V19" i="150"/>
  <c r="P19" i="150"/>
  <c r="V29" i="150"/>
  <c r="P29" i="150"/>
  <c r="V23" i="150"/>
  <c r="P23" i="150"/>
  <c r="V28" i="150"/>
  <c r="P28" i="150"/>
  <c r="V26" i="150"/>
  <c r="P26" i="150"/>
  <c r="V18" i="150"/>
  <c r="P18" i="150"/>
  <c r="AC18" i="150"/>
  <c r="V33" i="150"/>
  <c r="P33" i="150"/>
  <c r="V31" i="150"/>
  <c r="P31" i="150"/>
  <c r="V24" i="150"/>
  <c r="P24" i="150"/>
  <c r="V20" i="150"/>
  <c r="P20" i="150"/>
  <c r="V12" i="150"/>
  <c r="P12" i="150"/>
  <c r="V25" i="150"/>
  <c r="P25" i="150"/>
  <c r="V38" i="150"/>
  <c r="P38" i="150"/>
  <c r="V35" i="150"/>
  <c r="P35" i="150"/>
  <c r="V22" i="150"/>
  <c r="P22" i="150"/>
  <c r="V36" i="150"/>
  <c r="P36" i="150"/>
  <c r="V13" i="150"/>
  <c r="P13" i="150"/>
  <c r="V16" i="150"/>
  <c r="P16" i="150"/>
  <c r="V34" i="150"/>
  <c r="P34" i="150"/>
  <c r="M27" i="150"/>
  <c r="Y37" i="150"/>
  <c r="S37" i="150"/>
  <c r="M37" i="150"/>
  <c r="AC37" i="150"/>
  <c r="Y30" i="150"/>
  <c r="S30" i="150"/>
  <c r="M30" i="150"/>
  <c r="AC30" i="150"/>
  <c r="Y19" i="150"/>
  <c r="S19" i="150"/>
  <c r="M19" i="150"/>
  <c r="AC19" i="150"/>
  <c r="Y29" i="150"/>
  <c r="S29" i="150"/>
  <c r="M29" i="150"/>
  <c r="AC29" i="150"/>
  <c r="Y23" i="150"/>
  <c r="S23" i="150"/>
  <c r="M23" i="150"/>
  <c r="AC23" i="150"/>
  <c r="Y28" i="150"/>
  <c r="S28" i="150"/>
  <c r="M28" i="150"/>
  <c r="AC28" i="150"/>
  <c r="Y26" i="150"/>
  <c r="S26" i="150"/>
  <c r="M26" i="150"/>
  <c r="AC26" i="150"/>
  <c r="Y18" i="150"/>
  <c r="S18" i="150"/>
  <c r="M18" i="150"/>
  <c r="Y33" i="150"/>
  <c r="S33" i="150"/>
  <c r="M33" i="150"/>
  <c r="AC33" i="150"/>
  <c r="Y31" i="150"/>
  <c r="S31" i="150"/>
  <c r="M31" i="150"/>
  <c r="AC31" i="150"/>
  <c r="Y24" i="150"/>
  <c r="S24" i="150"/>
  <c r="M24" i="150"/>
  <c r="AC24" i="150"/>
  <c r="Y20" i="150"/>
  <c r="S20" i="150"/>
  <c r="M20" i="150"/>
  <c r="AC20" i="150"/>
  <c r="Y12" i="150"/>
  <c r="S12" i="150"/>
  <c r="M12" i="150"/>
  <c r="AC12" i="150"/>
  <c r="Y25" i="150"/>
  <c r="S25" i="150"/>
  <c r="M25" i="150"/>
  <c r="AC25" i="150"/>
  <c r="Y38" i="150"/>
  <c r="S38" i="150"/>
  <c r="M38" i="150"/>
  <c r="AC38" i="150"/>
  <c r="Y35" i="150"/>
  <c r="S35" i="150"/>
  <c r="M35" i="150"/>
  <c r="AC35" i="150"/>
  <c r="Y22" i="150"/>
  <c r="S22" i="150"/>
  <c r="M22" i="150"/>
  <c r="AC22" i="150"/>
  <c r="Y36" i="150"/>
  <c r="S36" i="150"/>
  <c r="M36" i="150"/>
  <c r="AC36" i="150"/>
  <c r="Y13" i="150"/>
  <c r="S13" i="150"/>
  <c r="M13" i="150"/>
  <c r="Y16" i="150"/>
  <c r="S16" i="150"/>
  <c r="M16" i="150"/>
  <c r="Y34" i="150"/>
  <c r="S34" i="150"/>
  <c r="M34" i="150"/>
  <c r="AC13" i="150"/>
  <c r="AC16" i="150"/>
  <c r="AC34" i="150"/>
  <c r="S24" i="148"/>
  <c r="Y24" i="148"/>
  <c r="S27" i="148"/>
  <c r="S22" i="148"/>
  <c r="S25" i="148"/>
  <c r="P24" i="148"/>
  <c r="V24" i="148"/>
  <c r="S26" i="148"/>
  <c r="S23" i="148"/>
  <c r="P26" i="148"/>
  <c r="P23" i="148"/>
  <c r="P22" i="148"/>
  <c r="S28" i="148"/>
  <c r="V27" i="148"/>
  <c r="V25" i="148"/>
  <c r="V28" i="148"/>
  <c r="Y22" i="148"/>
  <c r="Y26" i="148"/>
  <c r="Y23" i="148"/>
  <c r="P27" i="148"/>
  <c r="P25" i="148"/>
  <c r="P28" i="148"/>
  <c r="V22" i="148"/>
  <c r="V26" i="148"/>
  <c r="V23" i="148"/>
  <c r="Y27" i="148"/>
  <c r="Y25" i="148"/>
  <c r="Y28" i="148"/>
  <c r="M22" i="148"/>
  <c r="M26" i="148"/>
  <c r="M23" i="148"/>
  <c r="M24" i="148"/>
  <c r="M27" i="148"/>
  <c r="M25" i="148"/>
  <c r="M28" i="148"/>
  <c r="AC22" i="148"/>
  <c r="AC25" i="148"/>
  <c r="AC28" i="148"/>
  <c r="AC27" i="148"/>
  <c r="AC23" i="148"/>
  <c r="AC26" i="148"/>
  <c r="AC24" i="148"/>
  <c r="A16" i="150" l="1"/>
  <c r="A36" i="150"/>
  <c r="A35" i="150"/>
  <c r="A25" i="150"/>
  <c r="A20" i="150"/>
  <c r="A24" i="150"/>
  <c r="A33" i="150"/>
  <c r="A26" i="150"/>
  <c r="A23" i="150"/>
  <c r="A19" i="150"/>
  <c r="A37" i="150"/>
  <c r="A14" i="150"/>
  <c r="A15" i="150"/>
  <c r="A32" i="150"/>
  <c r="A13" i="150"/>
  <c r="A22" i="150"/>
  <c r="A38" i="150"/>
  <c r="A12" i="150"/>
  <c r="A31" i="150"/>
  <c r="A18" i="150"/>
  <c r="A28" i="150"/>
  <c r="A29" i="150"/>
  <c r="A30" i="150"/>
  <c r="A27" i="150"/>
  <c r="A21" i="150"/>
  <c r="A17" i="150"/>
  <c r="A34" i="150"/>
  <c r="A23" i="148"/>
  <c r="A26" i="148"/>
  <c r="A22" i="148"/>
  <c r="A28" i="148"/>
  <c r="A25" i="148"/>
  <c r="A27" i="148"/>
  <c r="A24" i="148"/>
  <c r="L19" i="148"/>
  <c r="O19" i="148"/>
  <c r="R19" i="148"/>
  <c r="U19" i="148"/>
  <c r="X19" i="148"/>
  <c r="AB19" i="148"/>
  <c r="L16" i="148"/>
  <c r="O16" i="148"/>
  <c r="R16" i="148"/>
  <c r="U16" i="148"/>
  <c r="X16" i="148"/>
  <c r="AB16" i="148"/>
  <c r="L17" i="148"/>
  <c r="O17" i="148"/>
  <c r="R17" i="148"/>
  <c r="U17" i="148"/>
  <c r="X17" i="148"/>
  <c r="AB17" i="148"/>
  <c r="L20" i="148"/>
  <c r="O20" i="148"/>
  <c r="R20" i="148"/>
  <c r="U20" i="148"/>
  <c r="X20" i="148"/>
  <c r="AB20" i="148"/>
  <c r="L15" i="148"/>
  <c r="O15" i="148"/>
  <c r="R15" i="148"/>
  <c r="U15" i="148"/>
  <c r="X15" i="148"/>
  <c r="AB15" i="148"/>
  <c r="L14" i="148"/>
  <c r="O14" i="148"/>
  <c r="R14" i="148"/>
  <c r="U14" i="148"/>
  <c r="X14" i="148"/>
  <c r="AB14" i="148"/>
  <c r="X18" i="148"/>
  <c r="U18" i="148"/>
  <c r="R18" i="148"/>
  <c r="O18" i="148"/>
  <c r="L18" i="148"/>
  <c r="P14" i="148" l="1"/>
  <c r="P15" i="148"/>
  <c r="P20" i="148"/>
  <c r="P17" i="148"/>
  <c r="P16" i="148"/>
  <c r="P19" i="148"/>
  <c r="M20" i="148"/>
  <c r="M14" i="148"/>
  <c r="M15" i="148"/>
  <c r="M17" i="148"/>
  <c r="M16" i="148"/>
  <c r="M19" i="148"/>
  <c r="V14" i="148"/>
  <c r="V15" i="148"/>
  <c r="V20" i="148"/>
  <c r="V17" i="148"/>
  <c r="V16" i="148"/>
  <c r="V19" i="148"/>
  <c r="Y14" i="148"/>
  <c r="Y16" i="148"/>
  <c r="Y15" i="148"/>
  <c r="Y20" i="148"/>
  <c r="Y17" i="148"/>
  <c r="Y19" i="148"/>
  <c r="S14" i="148"/>
  <c r="S15" i="148"/>
  <c r="S20" i="148"/>
  <c r="S17" i="148"/>
  <c r="S16" i="148"/>
  <c r="S19" i="148"/>
  <c r="AC14" i="148"/>
  <c r="AC15" i="148"/>
  <c r="AC20" i="148"/>
  <c r="AC17" i="148"/>
  <c r="AC16" i="148"/>
  <c r="AC19" i="148"/>
  <c r="L32" i="147" l="1"/>
  <c r="O32" i="147"/>
  <c r="R32" i="147"/>
  <c r="U32" i="147"/>
  <c r="X32" i="147"/>
  <c r="AB32" i="147"/>
  <c r="L24" i="147"/>
  <c r="O24" i="147"/>
  <c r="R24" i="147"/>
  <c r="U24" i="147"/>
  <c r="X24" i="147"/>
  <c r="AB24" i="147"/>
  <c r="L29" i="147"/>
  <c r="O29" i="147"/>
  <c r="R29" i="147"/>
  <c r="U29" i="147"/>
  <c r="X29" i="147"/>
  <c r="AB29" i="147"/>
  <c r="L13" i="147"/>
  <c r="O13" i="147"/>
  <c r="R13" i="147"/>
  <c r="U13" i="147"/>
  <c r="X13" i="147"/>
  <c r="AB13" i="147"/>
  <c r="L20" i="147"/>
  <c r="O20" i="147"/>
  <c r="R20" i="147"/>
  <c r="U20" i="147"/>
  <c r="X20" i="147"/>
  <c r="AB20" i="147"/>
  <c r="L28" i="147"/>
  <c r="O28" i="147"/>
  <c r="R28" i="147"/>
  <c r="U28" i="147"/>
  <c r="X28" i="147"/>
  <c r="AB28" i="147"/>
  <c r="L26" i="147"/>
  <c r="O26" i="147"/>
  <c r="R26" i="147"/>
  <c r="U26" i="147"/>
  <c r="X26" i="147"/>
  <c r="AB26" i="147"/>
  <c r="L19" i="147"/>
  <c r="O19" i="147"/>
  <c r="R19" i="147"/>
  <c r="U19" i="147"/>
  <c r="X19" i="147"/>
  <c r="AB19" i="147"/>
  <c r="L14" i="147"/>
  <c r="O14" i="147"/>
  <c r="R14" i="147"/>
  <c r="U14" i="147"/>
  <c r="X14" i="147"/>
  <c r="AB14" i="147"/>
  <c r="L30" i="147"/>
  <c r="O30" i="147"/>
  <c r="R30" i="147"/>
  <c r="U30" i="147"/>
  <c r="X30" i="147"/>
  <c r="AB30" i="147"/>
  <c r="L18" i="147"/>
  <c r="O18" i="147"/>
  <c r="R18" i="147"/>
  <c r="U18" i="147"/>
  <c r="X18" i="147"/>
  <c r="AB18" i="147"/>
  <c r="L31" i="147"/>
  <c r="O31" i="147"/>
  <c r="R31" i="147"/>
  <c r="U31" i="147"/>
  <c r="X31" i="147"/>
  <c r="AB31" i="147"/>
  <c r="L15" i="147"/>
  <c r="O15" i="147"/>
  <c r="R15" i="147"/>
  <c r="U15" i="147"/>
  <c r="X15" i="147"/>
  <c r="AB15" i="147"/>
  <c r="L25" i="147"/>
  <c r="O25" i="147"/>
  <c r="R25" i="147"/>
  <c r="U25" i="147"/>
  <c r="X25" i="147"/>
  <c r="AB25" i="147"/>
  <c r="L22" i="147"/>
  <c r="O22" i="147"/>
  <c r="R22" i="147"/>
  <c r="U22" i="147"/>
  <c r="X22" i="147"/>
  <c r="AB22" i="147"/>
  <c r="L23" i="147"/>
  <c r="O23" i="147"/>
  <c r="R23" i="147"/>
  <c r="U23" i="147"/>
  <c r="X23" i="147"/>
  <c r="AB23" i="147"/>
  <c r="L27" i="147"/>
  <c r="O27" i="147"/>
  <c r="R27" i="147"/>
  <c r="U27" i="147"/>
  <c r="X27" i="147"/>
  <c r="AB27" i="147"/>
  <c r="L17" i="147"/>
  <c r="O17" i="147"/>
  <c r="R17" i="147"/>
  <c r="U17" i="147"/>
  <c r="X17" i="147"/>
  <c r="AB17" i="147"/>
  <c r="L16" i="147"/>
  <c r="O16" i="147"/>
  <c r="R16" i="147"/>
  <c r="U16" i="147"/>
  <c r="X16" i="147"/>
  <c r="AB16" i="147"/>
  <c r="L34" i="147"/>
  <c r="O34" i="147"/>
  <c r="R34" i="147"/>
  <c r="U34" i="147"/>
  <c r="X34" i="147"/>
  <c r="AB34" i="147"/>
  <c r="L35" i="147"/>
  <c r="O35" i="147"/>
  <c r="R35" i="147"/>
  <c r="U35" i="147"/>
  <c r="X35" i="147"/>
  <c r="AB35" i="147"/>
  <c r="X21" i="147"/>
  <c r="U21" i="147"/>
  <c r="R21" i="147"/>
  <c r="O21" i="147"/>
  <c r="L21" i="147"/>
  <c r="AB18" i="148"/>
  <c r="V18" i="148" l="1"/>
  <c r="P18" i="148"/>
  <c r="Y18" i="148"/>
  <c r="S18" i="148"/>
  <c r="M18" i="148"/>
  <c r="P35" i="147"/>
  <c r="P34" i="147"/>
  <c r="M35" i="147"/>
  <c r="M34" i="147"/>
  <c r="Y35" i="147"/>
  <c r="Y34" i="147"/>
  <c r="V35" i="147"/>
  <c r="V34" i="147"/>
  <c r="S35" i="147"/>
  <c r="S34" i="147"/>
  <c r="V16" i="147"/>
  <c r="P16" i="147"/>
  <c r="V17" i="147"/>
  <c r="P17" i="147"/>
  <c r="V27" i="147"/>
  <c r="P27" i="147"/>
  <c r="V23" i="147"/>
  <c r="P23" i="147"/>
  <c r="V22" i="147"/>
  <c r="P22" i="147"/>
  <c r="AC22" i="147"/>
  <c r="V25" i="147"/>
  <c r="P25" i="147"/>
  <c r="V15" i="147"/>
  <c r="P15" i="147"/>
  <c r="V31" i="147"/>
  <c r="P31" i="147"/>
  <c r="V18" i="147"/>
  <c r="P18" i="147"/>
  <c r="V30" i="147"/>
  <c r="P30" i="147"/>
  <c r="V14" i="147"/>
  <c r="P14" i="147"/>
  <c r="V19" i="147"/>
  <c r="P19" i="147"/>
  <c r="V26" i="147"/>
  <c r="P26" i="147"/>
  <c r="V28" i="147"/>
  <c r="P28" i="147"/>
  <c r="V20" i="147"/>
  <c r="P20" i="147"/>
  <c r="V13" i="147"/>
  <c r="P13" i="147"/>
  <c r="V29" i="147"/>
  <c r="P29" i="147"/>
  <c r="V24" i="147"/>
  <c r="P24" i="147"/>
  <c r="AC35" i="147"/>
  <c r="AC34" i="147"/>
  <c r="Y16" i="147"/>
  <c r="S16" i="147"/>
  <c r="M16" i="147"/>
  <c r="AC16" i="147"/>
  <c r="Y17" i="147"/>
  <c r="S17" i="147"/>
  <c r="M17" i="147"/>
  <c r="AC17" i="147"/>
  <c r="Y27" i="147"/>
  <c r="S27" i="147"/>
  <c r="M27" i="147"/>
  <c r="AC27" i="147"/>
  <c r="Y23" i="147"/>
  <c r="S23" i="147"/>
  <c r="M23" i="147"/>
  <c r="AC23" i="147"/>
  <c r="Y22" i="147"/>
  <c r="S22" i="147"/>
  <c r="V32" i="147"/>
  <c r="P32" i="147"/>
  <c r="M22" i="147"/>
  <c r="Y25" i="147"/>
  <c r="S25" i="147"/>
  <c r="M25" i="147"/>
  <c r="AC25" i="147"/>
  <c r="Y15" i="147"/>
  <c r="S15" i="147"/>
  <c r="M15" i="147"/>
  <c r="AC15" i="147"/>
  <c r="Y31" i="147"/>
  <c r="S31" i="147"/>
  <c r="M31" i="147"/>
  <c r="AC31" i="147"/>
  <c r="Y18" i="147"/>
  <c r="S18" i="147"/>
  <c r="M18" i="147"/>
  <c r="AC18" i="147"/>
  <c r="Y30" i="147"/>
  <c r="S30" i="147"/>
  <c r="M30" i="147"/>
  <c r="AC30" i="147"/>
  <c r="Y14" i="147"/>
  <c r="S14" i="147"/>
  <c r="M14" i="147"/>
  <c r="AC14" i="147"/>
  <c r="Y19" i="147"/>
  <c r="S19" i="147"/>
  <c r="M19" i="147"/>
  <c r="AC19" i="147"/>
  <c r="Y26" i="147"/>
  <c r="S26" i="147"/>
  <c r="M26" i="147"/>
  <c r="AC26" i="147"/>
  <c r="Y28" i="147"/>
  <c r="S28" i="147"/>
  <c r="M28" i="147"/>
  <c r="AC28" i="147"/>
  <c r="Y20" i="147"/>
  <c r="S20" i="147"/>
  <c r="M20" i="147"/>
  <c r="AC20" i="147"/>
  <c r="Y13" i="147"/>
  <c r="S13" i="147"/>
  <c r="M13" i="147"/>
  <c r="AC13" i="147"/>
  <c r="Y29" i="147"/>
  <c r="S29" i="147"/>
  <c r="M29" i="147"/>
  <c r="Y24" i="147"/>
  <c r="S24" i="147"/>
  <c r="M24" i="147"/>
  <c r="Y32" i="147"/>
  <c r="S32" i="147"/>
  <c r="M32" i="147"/>
  <c r="AC29" i="147"/>
  <c r="AC24" i="147"/>
  <c r="AC32" i="147"/>
  <c r="AC18" i="148"/>
  <c r="A14" i="148" s="1"/>
  <c r="AB21" i="147"/>
  <c r="Y21" i="147"/>
  <c r="X28" i="146"/>
  <c r="X24" i="146"/>
  <c r="X36" i="146"/>
  <c r="X31" i="146"/>
  <c r="X40" i="146"/>
  <c r="X25" i="146"/>
  <c r="X20" i="146"/>
  <c r="X34" i="146"/>
  <c r="X21" i="146"/>
  <c r="X32" i="146"/>
  <c r="X39" i="146"/>
  <c r="X35" i="146"/>
  <c r="X16" i="146"/>
  <c r="X37" i="146"/>
  <c r="X27" i="146"/>
  <c r="X23" i="146"/>
  <c r="X33" i="146"/>
  <c r="X38" i="146"/>
  <c r="X29" i="146"/>
  <c r="X19" i="146"/>
  <c r="X12" i="146"/>
  <c r="X26" i="146"/>
  <c r="X30" i="146"/>
  <c r="X17" i="146"/>
  <c r="X15" i="146"/>
  <c r="X13" i="146"/>
  <c r="X18" i="146"/>
  <c r="X22" i="146"/>
  <c r="U28" i="146"/>
  <c r="U24" i="146"/>
  <c r="U36" i="146"/>
  <c r="U31" i="146"/>
  <c r="U40" i="146"/>
  <c r="U25" i="146"/>
  <c r="U20" i="146"/>
  <c r="U34" i="146"/>
  <c r="U21" i="146"/>
  <c r="U32" i="146"/>
  <c r="U39" i="146"/>
  <c r="U35" i="146"/>
  <c r="U16" i="146"/>
  <c r="U37" i="146"/>
  <c r="U27" i="146"/>
  <c r="U23" i="146"/>
  <c r="U33" i="146"/>
  <c r="U38" i="146"/>
  <c r="U29" i="146"/>
  <c r="U19" i="146"/>
  <c r="U12" i="146"/>
  <c r="U26" i="146"/>
  <c r="U30" i="146"/>
  <c r="U17" i="146"/>
  <c r="U15" i="146"/>
  <c r="U13" i="146"/>
  <c r="U18" i="146"/>
  <c r="U22" i="146"/>
  <c r="R28" i="146"/>
  <c r="R24" i="146"/>
  <c r="R36" i="146"/>
  <c r="R31" i="146"/>
  <c r="R40" i="146"/>
  <c r="R25" i="146"/>
  <c r="R20" i="146"/>
  <c r="R34" i="146"/>
  <c r="R21" i="146"/>
  <c r="R32" i="146"/>
  <c r="R39" i="146"/>
  <c r="R35" i="146"/>
  <c r="R16" i="146"/>
  <c r="R37" i="146"/>
  <c r="R27" i="146"/>
  <c r="R23" i="146"/>
  <c r="R33" i="146"/>
  <c r="R38" i="146"/>
  <c r="R29" i="146"/>
  <c r="R19" i="146"/>
  <c r="R12" i="146"/>
  <c r="R26" i="146"/>
  <c r="R30" i="146"/>
  <c r="R17" i="146"/>
  <c r="R15" i="146"/>
  <c r="R13" i="146"/>
  <c r="R18" i="146"/>
  <c r="R22" i="146"/>
  <c r="O28" i="146"/>
  <c r="O24" i="146"/>
  <c r="O36" i="146"/>
  <c r="O31" i="146"/>
  <c r="O40" i="146"/>
  <c r="O25" i="146"/>
  <c r="O20" i="146"/>
  <c r="O34" i="146"/>
  <c r="O21" i="146"/>
  <c r="O32" i="146"/>
  <c r="O39" i="146"/>
  <c r="O35" i="146"/>
  <c r="O16" i="146"/>
  <c r="O37" i="146"/>
  <c r="O27" i="146"/>
  <c r="O23" i="146"/>
  <c r="O33" i="146"/>
  <c r="O38" i="146"/>
  <c r="O29" i="146"/>
  <c r="O19" i="146"/>
  <c r="O12" i="146"/>
  <c r="O26" i="146"/>
  <c r="O30" i="146"/>
  <c r="O17" i="146"/>
  <c r="O15" i="146"/>
  <c r="O13" i="146"/>
  <c r="O18" i="146"/>
  <c r="O22" i="146"/>
  <c r="L28" i="146"/>
  <c r="L24" i="146"/>
  <c r="L36" i="146"/>
  <c r="L31" i="146"/>
  <c r="L40" i="146"/>
  <c r="L25" i="146"/>
  <c r="AD25" i="146" s="1"/>
  <c r="L20" i="146"/>
  <c r="AD20" i="146" s="1"/>
  <c r="L34" i="146"/>
  <c r="L21" i="146"/>
  <c r="L32" i="146"/>
  <c r="L39" i="146"/>
  <c r="L35" i="146"/>
  <c r="L16" i="146"/>
  <c r="L37" i="146"/>
  <c r="L27" i="146"/>
  <c r="L23" i="146"/>
  <c r="AD23" i="146" s="1"/>
  <c r="L33" i="146"/>
  <c r="AD33" i="146" s="1"/>
  <c r="L38" i="146"/>
  <c r="AD38" i="146" s="1"/>
  <c r="L29" i="146"/>
  <c r="L19" i="146"/>
  <c r="L12" i="146"/>
  <c r="L26" i="146"/>
  <c r="AD26" i="146" s="1"/>
  <c r="L30" i="146"/>
  <c r="L17" i="146"/>
  <c r="AD17" i="146" s="1"/>
  <c r="L15" i="146"/>
  <c r="L13" i="146"/>
  <c r="L18" i="146"/>
  <c r="L22" i="146"/>
  <c r="AC14" i="146"/>
  <c r="X14" i="146"/>
  <c r="U14" i="146"/>
  <c r="R14" i="146"/>
  <c r="O14" i="146"/>
  <c r="L14" i="146"/>
  <c r="L16" i="145"/>
  <c r="O16" i="145"/>
  <c r="R16" i="145"/>
  <c r="U16" i="145"/>
  <c r="X16" i="145"/>
  <c r="AB16" i="145"/>
  <c r="L20" i="145"/>
  <c r="O20" i="145"/>
  <c r="R20" i="145"/>
  <c r="U20" i="145"/>
  <c r="X20" i="145"/>
  <c r="AB20" i="145"/>
  <c r="L18" i="145"/>
  <c r="O18" i="145"/>
  <c r="R18" i="145"/>
  <c r="U18" i="145"/>
  <c r="X18" i="145"/>
  <c r="AB18" i="145"/>
  <c r="L15" i="145"/>
  <c r="O15" i="145"/>
  <c r="R15" i="145"/>
  <c r="U15" i="145"/>
  <c r="X15" i="145"/>
  <c r="AB15" i="145"/>
  <c r="L13" i="145"/>
  <c r="O13" i="145"/>
  <c r="R13" i="145"/>
  <c r="U13" i="145"/>
  <c r="X13" i="145"/>
  <c r="AB13" i="145"/>
  <c r="L21" i="145"/>
  <c r="O21" i="145"/>
  <c r="R21" i="145"/>
  <c r="U21" i="145"/>
  <c r="X21" i="145"/>
  <c r="AB21" i="145"/>
  <c r="L14" i="145"/>
  <c r="O14" i="145"/>
  <c r="R14" i="145"/>
  <c r="U14" i="145"/>
  <c r="X14" i="145"/>
  <c r="AB14" i="145"/>
  <c r="L19" i="145"/>
  <c r="O19" i="145"/>
  <c r="R19" i="145"/>
  <c r="U19" i="145"/>
  <c r="X19" i="145"/>
  <c r="AB19" i="145"/>
  <c r="L22" i="145"/>
  <c r="O22" i="145"/>
  <c r="R22" i="145"/>
  <c r="U22" i="145"/>
  <c r="X22" i="145"/>
  <c r="AB22" i="145"/>
  <c r="X17" i="145"/>
  <c r="Y18" i="145" s="1"/>
  <c r="U17" i="145"/>
  <c r="R17" i="145"/>
  <c r="S18" i="145" s="1"/>
  <c r="O17" i="145"/>
  <c r="L17" i="145"/>
  <c r="M18" i="145" s="1"/>
  <c r="Y12" i="127"/>
  <c r="V12" i="127"/>
  <c r="S12" i="127"/>
  <c r="P12" i="127"/>
  <c r="M12" i="127"/>
  <c r="AC22" i="146"/>
  <c r="AD22" i="146"/>
  <c r="AC18" i="146"/>
  <c r="AC13" i="146"/>
  <c r="AD13" i="146"/>
  <c r="AC15" i="146"/>
  <c r="AC17" i="146"/>
  <c r="AC30" i="146"/>
  <c r="AC26" i="146"/>
  <c r="AC12" i="146"/>
  <c r="AC19" i="146"/>
  <c r="AD19" i="146"/>
  <c r="AC29" i="146"/>
  <c r="AC38" i="146"/>
  <c r="AC33" i="146"/>
  <c r="AC23" i="146"/>
  <c r="AC27" i="146"/>
  <c r="AC37" i="146"/>
  <c r="AC16" i="146"/>
  <c r="AC35" i="146"/>
  <c r="AC39" i="146"/>
  <c r="AC32" i="146"/>
  <c r="AC21" i="146"/>
  <c r="AC34" i="146"/>
  <c r="AC20" i="146"/>
  <c r="AC25" i="146"/>
  <c r="AC40" i="146"/>
  <c r="AC31" i="146"/>
  <c r="AD31" i="146"/>
  <c r="AC36" i="146"/>
  <c r="AD36" i="146"/>
  <c r="AC24" i="146"/>
  <c r="AD24" i="146"/>
  <c r="AC28" i="146"/>
  <c r="AD28" i="146"/>
  <c r="AB17" i="145"/>
  <c r="AB16" i="144"/>
  <c r="X16" i="144"/>
  <c r="U16" i="144"/>
  <c r="R16" i="144"/>
  <c r="O16" i="144"/>
  <c r="L16" i="144"/>
  <c r="AB17" i="144"/>
  <c r="X17" i="144"/>
  <c r="U17" i="144"/>
  <c r="R17" i="144"/>
  <c r="O17" i="144"/>
  <c r="L17" i="144"/>
  <c r="AB15" i="144"/>
  <c r="X15" i="144"/>
  <c r="U15" i="144"/>
  <c r="R15" i="144"/>
  <c r="O15" i="144"/>
  <c r="L15" i="144"/>
  <c r="AB18" i="144"/>
  <c r="X18" i="144"/>
  <c r="U18" i="144"/>
  <c r="R18" i="144"/>
  <c r="O18" i="144"/>
  <c r="L18" i="144"/>
  <c r="AB13" i="144"/>
  <c r="X13" i="144"/>
  <c r="U13" i="144"/>
  <c r="R13" i="144"/>
  <c r="O13" i="144"/>
  <c r="L13" i="144"/>
  <c r="AB14" i="144"/>
  <c r="X14" i="144"/>
  <c r="Y14" i="144" s="1"/>
  <c r="U14" i="144"/>
  <c r="V14" i="144" s="1"/>
  <c r="R14" i="144"/>
  <c r="S14" i="144" s="1"/>
  <c r="O14" i="144"/>
  <c r="P14" i="144" s="1"/>
  <c r="L14" i="144"/>
  <c r="A18" i="148" l="1"/>
  <c r="A35" i="147"/>
  <c r="A34" i="147"/>
  <c r="P21" i="147"/>
  <c r="V21" i="147"/>
  <c r="S21" i="147"/>
  <c r="A20" i="148"/>
  <c r="A19" i="148"/>
  <c r="A16" i="148"/>
  <c r="A15" i="148"/>
  <c r="A17" i="148"/>
  <c r="AD18" i="146"/>
  <c r="AD15" i="146"/>
  <c r="AD40" i="146"/>
  <c r="S36" i="146"/>
  <c r="AD30" i="146"/>
  <c r="AD12" i="146"/>
  <c r="AD29" i="146"/>
  <c r="AD27" i="146"/>
  <c r="AC21" i="147"/>
  <c r="AD37" i="146"/>
  <c r="AD16" i="146"/>
  <c r="AD39" i="146"/>
  <c r="P36" i="146"/>
  <c r="AD21" i="146"/>
  <c r="M21" i="147"/>
  <c r="AD34" i="146"/>
  <c r="M36" i="146"/>
  <c r="M22" i="146"/>
  <c r="M13" i="146"/>
  <c r="M17" i="146"/>
  <c r="M26" i="146"/>
  <c r="M19" i="146"/>
  <c r="M38" i="146"/>
  <c r="M23" i="146"/>
  <c r="M27" i="146"/>
  <c r="M16" i="146"/>
  <c r="M39" i="146"/>
  <c r="M21" i="146"/>
  <c r="M20" i="146"/>
  <c r="M40" i="146"/>
  <c r="M24" i="146"/>
  <c r="P22" i="146"/>
  <c r="P13" i="146"/>
  <c r="P17" i="146"/>
  <c r="P26" i="146"/>
  <c r="P19" i="146"/>
  <c r="P38" i="146"/>
  <c r="P23" i="146"/>
  <c r="P27" i="146"/>
  <c r="P16" i="146"/>
  <c r="P39" i="146"/>
  <c r="P21" i="146"/>
  <c r="P20" i="146"/>
  <c r="P40" i="146"/>
  <c r="P28" i="146"/>
  <c r="S22" i="146"/>
  <c r="S13" i="146"/>
  <c r="S17" i="146"/>
  <c r="S26" i="146"/>
  <c r="S19" i="146"/>
  <c r="S38" i="146"/>
  <c r="S23" i="146"/>
  <c r="S27" i="146"/>
  <c r="S16" i="146"/>
  <c r="S39" i="146"/>
  <c r="S21" i="146"/>
  <c r="S20" i="146"/>
  <c r="S40" i="146"/>
  <c r="M14" i="146"/>
  <c r="M18" i="146"/>
  <c r="M15" i="146"/>
  <c r="M30" i="146"/>
  <c r="M12" i="146"/>
  <c r="M29" i="146"/>
  <c r="M33" i="146"/>
  <c r="M37" i="146"/>
  <c r="M35" i="146"/>
  <c r="M32" i="146"/>
  <c r="M34" i="146"/>
  <c r="M25" i="146"/>
  <c r="M31" i="146"/>
  <c r="P14" i="146"/>
  <c r="P18" i="146"/>
  <c r="P15" i="146"/>
  <c r="P30" i="146"/>
  <c r="P12" i="146"/>
  <c r="P29" i="146"/>
  <c r="P33" i="146"/>
  <c r="P37" i="146"/>
  <c r="P35" i="146"/>
  <c r="P32" i="146"/>
  <c r="P34" i="146"/>
  <c r="P25" i="146"/>
  <c r="P31" i="146"/>
  <c r="S14" i="146"/>
  <c r="S18" i="146"/>
  <c r="S15" i="146"/>
  <c r="S30" i="146"/>
  <c r="S12" i="146"/>
  <c r="S29" i="146"/>
  <c r="S33" i="146"/>
  <c r="S37" i="146"/>
  <c r="S35" i="146"/>
  <c r="S32" i="146"/>
  <c r="S34" i="146"/>
  <c r="S25" i="146"/>
  <c r="S31" i="146"/>
  <c r="S24" i="146"/>
  <c r="Y28" i="146"/>
  <c r="P24" i="146"/>
  <c r="V28" i="146"/>
  <c r="S28" i="146"/>
  <c r="M28" i="146"/>
  <c r="Y14" i="146"/>
  <c r="Y18" i="146"/>
  <c r="Y17" i="146"/>
  <c r="Y26" i="146"/>
  <c r="Y19" i="146"/>
  <c r="Y38" i="146"/>
  <c r="Y23" i="146"/>
  <c r="Y27" i="146"/>
  <c r="Y16" i="146"/>
  <c r="Y39" i="146"/>
  <c r="Y21" i="146"/>
  <c r="Y20" i="146"/>
  <c r="Y40" i="146"/>
  <c r="Y24" i="146"/>
  <c r="Y22" i="146"/>
  <c r="Y13" i="146"/>
  <c r="Y15" i="146"/>
  <c r="Y30" i="146"/>
  <c r="Y12" i="146"/>
  <c r="Y29" i="146"/>
  <c r="Y33" i="146"/>
  <c r="Y37" i="146"/>
  <c r="Y35" i="146"/>
  <c r="Y32" i="146"/>
  <c r="Y34" i="146"/>
  <c r="Y25" i="146"/>
  <c r="Y31" i="146"/>
  <c r="Y36" i="146"/>
  <c r="V14" i="146"/>
  <c r="V18" i="146"/>
  <c r="V17" i="146"/>
  <c r="V26" i="146"/>
  <c r="V19" i="146"/>
  <c r="V38" i="146"/>
  <c r="V23" i="146"/>
  <c r="V27" i="146"/>
  <c r="V16" i="146"/>
  <c r="V39" i="146"/>
  <c r="V21" i="146"/>
  <c r="V20" i="146"/>
  <c r="V40" i="146"/>
  <c r="V24" i="146"/>
  <c r="V22" i="146"/>
  <c r="V13" i="146"/>
  <c r="V15" i="146"/>
  <c r="V30" i="146"/>
  <c r="V12" i="146"/>
  <c r="V29" i="146"/>
  <c r="V33" i="146"/>
  <c r="V37" i="146"/>
  <c r="V35" i="146"/>
  <c r="V32" i="146"/>
  <c r="V34" i="146"/>
  <c r="V25" i="146"/>
  <c r="V31" i="146"/>
  <c r="V36" i="146"/>
  <c r="AD14" i="146"/>
  <c r="AC22" i="145"/>
  <c r="AC19" i="145"/>
  <c r="AC14" i="145"/>
  <c r="AC21" i="145"/>
  <c r="AC13" i="145"/>
  <c r="V15" i="145"/>
  <c r="AC15" i="145"/>
  <c r="AC18" i="145"/>
  <c r="P18" i="145"/>
  <c r="AC20" i="145"/>
  <c r="AC16" i="145"/>
  <c r="Y22" i="145"/>
  <c r="Y19" i="145"/>
  <c r="Y14" i="145"/>
  <c r="Y21" i="145"/>
  <c r="Y13" i="145"/>
  <c r="Y15" i="145"/>
  <c r="Y20" i="145"/>
  <c r="Y16" i="145"/>
  <c r="V22" i="145"/>
  <c r="V16" i="145"/>
  <c r="V14" i="145"/>
  <c r="V13" i="145"/>
  <c r="V18" i="145"/>
  <c r="V20" i="145"/>
  <c r="V19" i="145"/>
  <c r="V21" i="145"/>
  <c r="S22" i="145"/>
  <c r="S19" i="145"/>
  <c r="S14" i="145"/>
  <c r="S21" i="145"/>
  <c r="S13" i="145"/>
  <c r="S15" i="145"/>
  <c r="S20" i="145"/>
  <c r="S16" i="145"/>
  <c r="P20" i="145"/>
  <c r="P19" i="145"/>
  <c r="P21" i="145"/>
  <c r="P15" i="145"/>
  <c r="P22" i="145"/>
  <c r="P16" i="145"/>
  <c r="P14" i="145"/>
  <c r="P13" i="145"/>
  <c r="M22" i="145"/>
  <c r="M19" i="145"/>
  <c r="M14" i="145"/>
  <c r="M21" i="145"/>
  <c r="M13" i="145"/>
  <c r="M15" i="145"/>
  <c r="M20" i="145"/>
  <c r="M16" i="145"/>
  <c r="AD35" i="146"/>
  <c r="AD32" i="146"/>
  <c r="S17" i="145"/>
  <c r="P17" i="145"/>
  <c r="V17" i="145"/>
  <c r="AC17" i="145"/>
  <c r="M17" i="145"/>
  <c r="Y17" i="145"/>
  <c r="S15" i="144"/>
  <c r="P13" i="144"/>
  <c r="V13" i="144"/>
  <c r="Y15" i="144"/>
  <c r="AC14" i="144"/>
  <c r="AC18" i="144"/>
  <c r="AC17" i="144"/>
  <c r="M14" i="144"/>
  <c r="AC15" i="144"/>
  <c r="M15" i="144"/>
  <c r="P17" i="144"/>
  <c r="V17" i="144"/>
  <c r="Y17" i="144"/>
  <c r="P16" i="144"/>
  <c r="M17" i="144"/>
  <c r="S17" i="144"/>
  <c r="V16" i="144"/>
  <c r="AC13" i="144"/>
  <c r="M13" i="144"/>
  <c r="S13" i="144"/>
  <c r="Y13" i="144"/>
  <c r="M18" i="144"/>
  <c r="P18" i="144"/>
  <c r="S18" i="144"/>
  <c r="V18" i="144"/>
  <c r="Y18" i="144"/>
  <c r="P15" i="144"/>
  <c r="V15" i="144"/>
  <c r="AC16" i="144"/>
  <c r="M16" i="144"/>
  <c r="S16" i="144"/>
  <c r="Y16" i="144"/>
  <c r="A16" i="147" l="1"/>
  <c r="A23" i="147"/>
  <c r="A22" i="147"/>
  <c r="A24" i="147"/>
  <c r="A21" i="147"/>
  <c r="A32" i="147"/>
  <c r="A17" i="147"/>
  <c r="A26" i="147"/>
  <c r="A14" i="147"/>
  <c r="A31" i="147"/>
  <c r="A18" i="147"/>
  <c r="A19" i="147"/>
  <c r="A28" i="147"/>
  <c r="A13" i="147"/>
  <c r="A27" i="147"/>
  <c r="A25" i="147"/>
  <c r="A15" i="147"/>
  <c r="A30" i="147"/>
  <c r="A29" i="147"/>
  <c r="A20" i="147"/>
  <c r="A12" i="146"/>
  <c r="A33" i="146"/>
  <c r="A22" i="146"/>
  <c r="A37" i="146"/>
  <c r="A15" i="146"/>
  <c r="A32" i="146"/>
  <c r="A18" i="146"/>
  <c r="A17" i="146"/>
  <c r="A26" i="146"/>
  <c r="A19" i="146"/>
  <c r="A38" i="146"/>
  <c r="A23" i="146"/>
  <c r="A27" i="146"/>
  <c r="A39" i="146"/>
  <c r="A14" i="146"/>
  <c r="A16" i="146"/>
  <c r="A31" i="146"/>
  <c r="A28" i="146"/>
  <c r="A21" i="146"/>
  <c r="A34" i="146"/>
  <c r="A25" i="146"/>
  <c r="A36" i="146"/>
  <c r="A30" i="146"/>
  <c r="A29" i="146"/>
  <c r="A40" i="146"/>
  <c r="A20" i="146"/>
  <c r="A13" i="146"/>
  <c r="A35" i="146"/>
  <c r="A24" i="146"/>
  <c r="A15" i="145"/>
  <c r="A22" i="145"/>
  <c r="A14" i="145"/>
  <c r="A17" i="145"/>
  <c r="A13" i="145"/>
  <c r="A18" i="145"/>
  <c r="A16" i="145"/>
  <c r="A21" i="145"/>
  <c r="A19" i="145"/>
  <c r="A20" i="145"/>
  <c r="A13" i="144"/>
  <c r="AB35" i="127" l="1"/>
  <c r="AB33" i="127"/>
  <c r="AB15" i="127"/>
  <c r="AB14" i="127"/>
  <c r="AB24" i="127"/>
  <c r="AB41" i="127"/>
  <c r="AB25" i="127"/>
  <c r="AB23" i="127"/>
  <c r="AB27" i="127"/>
  <c r="AB43" i="127"/>
  <c r="AB37" i="127"/>
  <c r="AB21" i="127"/>
  <c r="AB31" i="127"/>
  <c r="AB12" i="127"/>
  <c r="AB34" i="127"/>
  <c r="AB38" i="127"/>
  <c r="AB16" i="127"/>
  <c r="AB26" i="127"/>
  <c r="AB39" i="127"/>
  <c r="AB20" i="127"/>
  <c r="AB32" i="127"/>
  <c r="AB29" i="127"/>
  <c r="AB42" i="127"/>
  <c r="AB30" i="127"/>
  <c r="AB45" i="127"/>
  <c r="AB13" i="127"/>
  <c r="AB44" i="127"/>
  <c r="AB19" i="127"/>
  <c r="AB22" i="127"/>
  <c r="AB36" i="127"/>
  <c r="AB18" i="127"/>
  <c r="AB40" i="127"/>
  <c r="AB17" i="127"/>
  <c r="X35" i="127"/>
  <c r="X33" i="127"/>
  <c r="X15" i="127"/>
  <c r="X14" i="127"/>
  <c r="X24" i="127"/>
  <c r="X41" i="127"/>
  <c r="X25" i="127"/>
  <c r="X23" i="127"/>
  <c r="X27" i="127"/>
  <c r="X43" i="127"/>
  <c r="X37" i="127"/>
  <c r="X21" i="127"/>
  <c r="X31" i="127"/>
  <c r="X12" i="127"/>
  <c r="X34" i="127"/>
  <c r="X38" i="127"/>
  <c r="X16" i="127"/>
  <c r="X26" i="127"/>
  <c r="X39" i="127"/>
  <c r="X20" i="127"/>
  <c r="X32" i="127"/>
  <c r="X29" i="127"/>
  <c r="X42" i="127"/>
  <c r="X30" i="127"/>
  <c r="X45" i="127"/>
  <c r="X13" i="127"/>
  <c r="X44" i="127"/>
  <c r="X19" i="127"/>
  <c r="X22" i="127"/>
  <c r="X36" i="127"/>
  <c r="X18" i="127"/>
  <c r="X40" i="127"/>
  <c r="X17" i="127"/>
  <c r="U35" i="127"/>
  <c r="U33" i="127"/>
  <c r="U15" i="127"/>
  <c r="U14" i="127"/>
  <c r="U24" i="127"/>
  <c r="U41" i="127"/>
  <c r="U25" i="127"/>
  <c r="U23" i="127"/>
  <c r="U27" i="127"/>
  <c r="U43" i="127"/>
  <c r="U37" i="127"/>
  <c r="U21" i="127"/>
  <c r="U31" i="127"/>
  <c r="U12" i="127"/>
  <c r="U34" i="127"/>
  <c r="U38" i="127"/>
  <c r="U16" i="127"/>
  <c r="U26" i="127"/>
  <c r="U39" i="127"/>
  <c r="U20" i="127"/>
  <c r="U32" i="127"/>
  <c r="U29" i="127"/>
  <c r="U42" i="127"/>
  <c r="U30" i="127"/>
  <c r="U45" i="127"/>
  <c r="U13" i="127"/>
  <c r="U44" i="127"/>
  <c r="U19" i="127"/>
  <c r="U22" i="127"/>
  <c r="U36" i="127"/>
  <c r="U18" i="127"/>
  <c r="U40" i="127"/>
  <c r="U17" i="127"/>
  <c r="R35" i="127"/>
  <c r="R33" i="127"/>
  <c r="R15" i="127"/>
  <c r="R14" i="127"/>
  <c r="R24" i="127"/>
  <c r="R41" i="127"/>
  <c r="R25" i="127"/>
  <c r="R23" i="127"/>
  <c r="R27" i="127"/>
  <c r="R43" i="127"/>
  <c r="R37" i="127"/>
  <c r="R21" i="127"/>
  <c r="R31" i="127"/>
  <c r="R12" i="127"/>
  <c r="R34" i="127"/>
  <c r="R38" i="127"/>
  <c r="R16" i="127"/>
  <c r="R26" i="127"/>
  <c r="R39" i="127"/>
  <c r="R20" i="127"/>
  <c r="R32" i="127"/>
  <c r="R29" i="127"/>
  <c r="R42" i="127"/>
  <c r="R30" i="127"/>
  <c r="R45" i="127"/>
  <c r="R13" i="127"/>
  <c r="R44" i="127"/>
  <c r="R19" i="127"/>
  <c r="R22" i="127"/>
  <c r="R36" i="127"/>
  <c r="R18" i="127"/>
  <c r="R40" i="127"/>
  <c r="R17" i="127"/>
  <c r="O35" i="127"/>
  <c r="O33" i="127"/>
  <c r="O15" i="127"/>
  <c r="O14" i="127"/>
  <c r="O24" i="127"/>
  <c r="O41" i="127"/>
  <c r="O25" i="127"/>
  <c r="O23" i="127"/>
  <c r="O27" i="127"/>
  <c r="O43" i="127"/>
  <c r="O37" i="127"/>
  <c r="O21" i="127"/>
  <c r="O31" i="127"/>
  <c r="O12" i="127"/>
  <c r="O34" i="127"/>
  <c r="O38" i="127"/>
  <c r="O16" i="127"/>
  <c r="O26" i="127"/>
  <c r="O39" i="127"/>
  <c r="O20" i="127"/>
  <c r="O32" i="127"/>
  <c r="O29" i="127"/>
  <c r="O42" i="127"/>
  <c r="O30" i="127"/>
  <c r="O45" i="127"/>
  <c r="O13" i="127"/>
  <c r="O44" i="127"/>
  <c r="O19" i="127"/>
  <c r="O22" i="127"/>
  <c r="O36" i="127"/>
  <c r="O18" i="127"/>
  <c r="O40" i="127"/>
  <c r="O17" i="127"/>
  <c r="L35" i="127"/>
  <c r="L33" i="127"/>
  <c r="L15" i="127"/>
  <c r="L14" i="127"/>
  <c r="L24" i="127"/>
  <c r="L41" i="127"/>
  <c r="L25" i="127"/>
  <c r="L23" i="127"/>
  <c r="L27" i="127"/>
  <c r="L43" i="127"/>
  <c r="L37" i="127"/>
  <c r="L21" i="127"/>
  <c r="L31" i="127"/>
  <c r="L12" i="127"/>
  <c r="L34" i="127"/>
  <c r="L38" i="127"/>
  <c r="L16" i="127"/>
  <c r="L26" i="127"/>
  <c r="L39" i="127"/>
  <c r="L20" i="127"/>
  <c r="L32" i="127"/>
  <c r="L29" i="127"/>
  <c r="L42" i="127"/>
  <c r="L30" i="127"/>
  <c r="L45" i="127"/>
  <c r="L13" i="127"/>
  <c r="L44" i="127"/>
  <c r="L19" i="127"/>
  <c r="L22" i="127"/>
  <c r="L36" i="127"/>
  <c r="L18" i="127"/>
  <c r="L40" i="127"/>
  <c r="L17" i="127"/>
  <c r="U28" i="127"/>
  <c r="L28" i="127"/>
  <c r="R28" i="127"/>
  <c r="X28" i="127"/>
  <c r="O28" i="127"/>
  <c r="AB28" i="127"/>
  <c r="AC40" i="127" l="1"/>
  <c r="AC14" i="127"/>
  <c r="AC36" i="127"/>
  <c r="AC19" i="127"/>
  <c r="AC13" i="127"/>
  <c r="AC30" i="127"/>
  <c r="AC29" i="127"/>
  <c r="AC20" i="127"/>
  <c r="AC26" i="127"/>
  <c r="AC38" i="127"/>
  <c r="AC12" i="127"/>
  <c r="AC21" i="127"/>
  <c r="AC43" i="127"/>
  <c r="AC23" i="127"/>
  <c r="AC41" i="127"/>
  <c r="Y35" i="127"/>
  <c r="Y15" i="127"/>
  <c r="Y24" i="127"/>
  <c r="Y25" i="127"/>
  <c r="Y27" i="127"/>
  <c r="Y37" i="127"/>
  <c r="Y31" i="127"/>
  <c r="Y34" i="127"/>
  <c r="Y16" i="127"/>
  <c r="Y39" i="127"/>
  <c r="Y32" i="127"/>
  <c r="Y42" i="127"/>
  <c r="Y45" i="127"/>
  <c r="Y44" i="127"/>
  <c r="Y22" i="127"/>
  <c r="Y18" i="127"/>
  <c r="Y17" i="127"/>
  <c r="Y33" i="127"/>
  <c r="Y14" i="127"/>
  <c r="Y41" i="127"/>
  <c r="Y23" i="127"/>
  <c r="Y43" i="127"/>
  <c r="Y21" i="127"/>
  <c r="Y38" i="127"/>
  <c r="Y26" i="127"/>
  <c r="Y20" i="127"/>
  <c r="Y29" i="127"/>
  <c r="Y30" i="127"/>
  <c r="Y13" i="127"/>
  <c r="Y19" i="127"/>
  <c r="Y36" i="127"/>
  <c r="Y40" i="127"/>
  <c r="Y28" i="127"/>
  <c r="V35" i="127"/>
  <c r="V15" i="127"/>
  <c r="V24" i="127"/>
  <c r="V25" i="127"/>
  <c r="V27" i="127"/>
  <c r="V37" i="127"/>
  <c r="V31" i="127"/>
  <c r="V34" i="127"/>
  <c r="V16" i="127"/>
  <c r="V39" i="127"/>
  <c r="V32" i="127"/>
  <c r="V42" i="127"/>
  <c r="V45" i="127"/>
  <c r="V44" i="127"/>
  <c r="V22" i="127"/>
  <c r="V18" i="127"/>
  <c r="V17" i="127"/>
  <c r="V33" i="127"/>
  <c r="V14" i="127"/>
  <c r="V41" i="127"/>
  <c r="V23" i="127"/>
  <c r="V43" i="127"/>
  <c r="V21" i="127"/>
  <c r="V38" i="127"/>
  <c r="V26" i="127"/>
  <c r="V20" i="127"/>
  <c r="V29" i="127"/>
  <c r="V30" i="127"/>
  <c r="V13" i="127"/>
  <c r="V19" i="127"/>
  <c r="V36" i="127"/>
  <c r="V40" i="127"/>
  <c r="V28" i="127"/>
  <c r="S35" i="127"/>
  <c r="S15" i="127"/>
  <c r="S24" i="127"/>
  <c r="S25" i="127"/>
  <c r="S27" i="127"/>
  <c r="S37" i="127"/>
  <c r="S31" i="127"/>
  <c r="S34" i="127"/>
  <c r="S16" i="127"/>
  <c r="S39" i="127"/>
  <c r="S32" i="127"/>
  <c r="S42" i="127"/>
  <c r="S45" i="127"/>
  <c r="S44" i="127"/>
  <c r="S22" i="127"/>
  <c r="S18" i="127"/>
  <c r="S17" i="127"/>
  <c r="S33" i="127"/>
  <c r="S14" i="127"/>
  <c r="S41" i="127"/>
  <c r="S23" i="127"/>
  <c r="S43" i="127"/>
  <c r="S21" i="127"/>
  <c r="S38" i="127"/>
  <c r="S26" i="127"/>
  <c r="S20" i="127"/>
  <c r="S29" i="127"/>
  <c r="S30" i="127"/>
  <c r="S13" i="127"/>
  <c r="S19" i="127"/>
  <c r="S36" i="127"/>
  <c r="S40" i="127"/>
  <c r="S28" i="127"/>
  <c r="P35" i="127"/>
  <c r="P15" i="127"/>
  <c r="P24" i="127"/>
  <c r="P25" i="127"/>
  <c r="P27" i="127"/>
  <c r="P37" i="127"/>
  <c r="P31" i="127"/>
  <c r="P34" i="127"/>
  <c r="P16" i="127"/>
  <c r="P39" i="127"/>
  <c r="P32" i="127"/>
  <c r="P42" i="127"/>
  <c r="P45" i="127"/>
  <c r="P44" i="127"/>
  <c r="P22" i="127"/>
  <c r="P18" i="127"/>
  <c r="P17" i="127"/>
  <c r="P33" i="127"/>
  <c r="P14" i="127"/>
  <c r="P41" i="127"/>
  <c r="P23" i="127"/>
  <c r="P43" i="127"/>
  <c r="P21" i="127"/>
  <c r="P38" i="127"/>
  <c r="P26" i="127"/>
  <c r="P20" i="127"/>
  <c r="P29" i="127"/>
  <c r="P30" i="127"/>
  <c r="P13" i="127"/>
  <c r="P19" i="127"/>
  <c r="P36" i="127"/>
  <c r="P40" i="127"/>
  <c r="P28" i="127"/>
  <c r="M28" i="127"/>
  <c r="M33" i="127"/>
  <c r="M24" i="127"/>
  <c r="M25" i="127"/>
  <c r="M27" i="127"/>
  <c r="M37" i="127"/>
  <c r="M31" i="127"/>
  <c r="M34" i="127"/>
  <c r="M16" i="127"/>
  <c r="M39" i="127"/>
  <c r="M32" i="127"/>
  <c r="M42" i="127"/>
  <c r="M45" i="127"/>
  <c r="M44" i="127"/>
  <c r="M18" i="127"/>
  <c r="M17" i="127"/>
  <c r="M14" i="127"/>
  <c r="M35" i="127"/>
  <c r="M15" i="127"/>
  <c r="M41" i="127"/>
  <c r="M23" i="127"/>
  <c r="M43" i="127"/>
  <c r="M21" i="127"/>
  <c r="M38" i="127"/>
  <c r="M26" i="127"/>
  <c r="M20" i="127"/>
  <c r="M29" i="127"/>
  <c r="M30" i="127"/>
  <c r="M13" i="127"/>
  <c r="M19" i="127"/>
  <c r="M36" i="127"/>
  <c r="M40" i="127"/>
  <c r="M22" i="127"/>
  <c r="AC33" i="127"/>
  <c r="AC17" i="127"/>
  <c r="AC18" i="127"/>
  <c r="AC22" i="127"/>
  <c r="AC44" i="127"/>
  <c r="AC45" i="127"/>
  <c r="AC42" i="127"/>
  <c r="AC32" i="127"/>
  <c r="AC39" i="127"/>
  <c r="AC16" i="127"/>
  <c r="AC34" i="127"/>
  <c r="AC31" i="127"/>
  <c r="AC37" i="127"/>
  <c r="AC27" i="127"/>
  <c r="AC25" i="127"/>
  <c r="AC24" i="127"/>
  <c r="AC15" i="127"/>
  <c r="AC35" i="127"/>
  <c r="AC28" i="127"/>
  <c r="A28" i="127" l="1"/>
  <c r="A19" i="127" l="1"/>
  <c r="A41" i="127"/>
  <c r="A33" i="127"/>
  <c r="A20" i="127"/>
  <c r="A38" i="127"/>
  <c r="A21" i="127"/>
  <c r="A23" i="127"/>
  <c r="A14" i="127"/>
  <c r="A40" i="127"/>
  <c r="A13" i="127"/>
  <c r="A36" i="127"/>
  <c r="A30" i="127"/>
  <c r="A29" i="127"/>
  <c r="A26" i="127"/>
  <c r="A12" i="127"/>
  <c r="A43" i="127"/>
  <c r="A25" i="127"/>
  <c r="A27" i="127"/>
  <c r="A17" i="127"/>
  <c r="A18" i="127"/>
  <c r="A15" i="127"/>
  <c r="A37" i="127"/>
  <c r="A39" i="127"/>
  <c r="A44" i="127"/>
  <c r="A24" i="127"/>
  <c r="A31" i="127"/>
  <c r="A32" i="127"/>
  <c r="A22" i="127"/>
  <c r="A35" i="127"/>
  <c r="A34" i="127"/>
  <c r="A42" i="127"/>
  <c r="A16" i="127"/>
  <c r="A45" i="127"/>
</calcChain>
</file>

<file path=xl/sharedStrings.xml><?xml version="1.0" encoding="utf-8"?>
<sst xmlns="http://schemas.openxmlformats.org/spreadsheetml/2006/main" count="2251" uniqueCount="985">
  <si>
    <t>Кличка лошади, г.р.</t>
  </si>
  <si>
    <t>Фамилия, имя всадника</t>
  </si>
  <si>
    <t>Звание, разряд</t>
  </si>
  <si>
    <t>Команда, регион</t>
  </si>
  <si>
    <t>Всего баллов</t>
  </si>
  <si>
    <t xml:space="preserve"> Баллы</t>
  </si>
  <si>
    <t>%</t>
  </si>
  <si>
    <t>Место</t>
  </si>
  <si>
    <t>Главный судья</t>
  </si>
  <si>
    <t>ТЕХНИЧЕСКИЕ РЕЗУЛЬТАТЫ</t>
  </si>
  <si>
    <t>Рег.№ лошади</t>
  </si>
  <si>
    <t>Средний %</t>
  </si>
  <si>
    <t>Рег.№ всадника</t>
  </si>
  <si>
    <t>Place</t>
  </si>
  <si>
    <t>Rider_ID</t>
  </si>
  <si>
    <t>Horse_ID</t>
  </si>
  <si>
    <t>Perc1</t>
  </si>
  <si>
    <t>Perc2</t>
  </si>
  <si>
    <t>Perc3</t>
  </si>
  <si>
    <t>PercSum</t>
  </si>
  <si>
    <t>Владелец</t>
  </si>
  <si>
    <t>Московская обл.,  НКП "РУСЬ"</t>
  </si>
  <si>
    <t>КМС</t>
  </si>
  <si>
    <t>009885</t>
  </si>
  <si>
    <t>МС</t>
  </si>
  <si>
    <r>
      <t xml:space="preserve">КРЮКОВА
</t>
    </r>
    <r>
      <rPr>
        <sz val="9"/>
        <rFont val="Times New Roman"/>
        <family val="1"/>
        <charset val="204"/>
      </rPr>
      <t>Ольга</t>
    </r>
  </si>
  <si>
    <t>002886</t>
  </si>
  <si>
    <t>001727</t>
  </si>
  <si>
    <t>C</t>
  </si>
  <si>
    <t>014502</t>
  </si>
  <si>
    <t>б/р</t>
  </si>
  <si>
    <r>
      <t xml:space="preserve">МУРАВЬЕВА
</t>
    </r>
    <r>
      <rPr>
        <sz val="9"/>
        <rFont val="Times New Roman"/>
        <family val="1"/>
        <charset val="204"/>
      </rPr>
      <t>Мария, 2001</t>
    </r>
  </si>
  <si>
    <t>004560</t>
  </si>
  <si>
    <r>
      <t xml:space="preserve">САМОЙЛЕНКО
</t>
    </r>
    <r>
      <rPr>
        <sz val="9"/>
        <rFont val="Times New Roman"/>
        <family val="1"/>
        <charset val="204"/>
      </rPr>
      <t>Елизавета, 2003</t>
    </r>
  </si>
  <si>
    <t>014153</t>
  </si>
  <si>
    <t>013183</t>
  </si>
  <si>
    <r>
      <t xml:space="preserve">ЗОЛОТУХИНА
</t>
    </r>
    <r>
      <rPr>
        <sz val="9"/>
        <rFont val="Times New Roman"/>
        <family val="1"/>
        <charset val="204"/>
      </rPr>
      <t>Алена, 2000</t>
    </r>
  </si>
  <si>
    <t>028100</t>
  </si>
  <si>
    <t>013267</t>
  </si>
  <si>
    <r>
      <t xml:space="preserve">КУТУЗОВА
</t>
    </r>
    <r>
      <rPr>
        <sz val="9"/>
        <rFont val="Times New Roman"/>
        <family val="1"/>
        <charset val="204"/>
      </rPr>
      <t>Анастасия, 2000</t>
    </r>
  </si>
  <si>
    <t>013315</t>
  </si>
  <si>
    <t>002274</t>
  </si>
  <si>
    <t>ДЮСШ "Виват, Россия!",  НКП "РУСЬ", МО</t>
  </si>
  <si>
    <r>
      <t xml:space="preserve">ВОТИНЦЕВА
</t>
    </r>
    <r>
      <rPr>
        <sz val="9"/>
        <rFont val="Times New Roman"/>
        <family val="1"/>
        <charset val="204"/>
      </rPr>
      <t>Мария</t>
    </r>
  </si>
  <si>
    <t>007173</t>
  </si>
  <si>
    <t>008611</t>
  </si>
  <si>
    <r>
      <t xml:space="preserve">ДВУКРАЕВА
</t>
    </r>
    <r>
      <rPr>
        <sz val="9"/>
        <rFont val="Times New Roman"/>
        <family val="1"/>
        <charset val="204"/>
      </rPr>
      <t>Ирина</t>
    </r>
  </si>
  <si>
    <t>007180</t>
  </si>
  <si>
    <t>Главный секретарь</t>
  </si>
  <si>
    <t>010303</t>
  </si>
  <si>
    <r>
      <t xml:space="preserve">ИГНАТОВА
</t>
    </r>
    <r>
      <rPr>
        <sz val="9"/>
        <rFont val="Times New Roman"/>
        <family val="1"/>
        <charset val="204"/>
      </rPr>
      <t>Софья, 2004</t>
    </r>
  </si>
  <si>
    <t>2ю</t>
  </si>
  <si>
    <r>
      <t xml:space="preserve">БЛЭК ПЕРЛ-08, </t>
    </r>
    <r>
      <rPr>
        <sz val="9"/>
        <rFont val="Times New Roman"/>
        <family val="1"/>
        <charset val="204"/>
      </rPr>
      <t>коб., вор., латв.теплокр., Эффект, Украина</t>
    </r>
  </si>
  <si>
    <t>015075</t>
  </si>
  <si>
    <r>
      <t xml:space="preserve">ЛИХАЧЕВА
</t>
    </r>
    <r>
      <rPr>
        <sz val="9"/>
        <rFont val="Times New Roman"/>
        <family val="1"/>
        <charset val="204"/>
      </rPr>
      <t>Полина, 2002</t>
    </r>
  </si>
  <si>
    <t>013902</t>
  </si>
  <si>
    <t>014154</t>
  </si>
  <si>
    <r>
      <t xml:space="preserve">ШТЫХНО
</t>
    </r>
    <r>
      <rPr>
        <sz val="9"/>
        <rFont val="Times New Roman"/>
        <family val="1"/>
        <charset val="204"/>
      </rPr>
      <t>София, 2003</t>
    </r>
  </si>
  <si>
    <t>014609</t>
  </si>
  <si>
    <t>Ситникова О.</t>
  </si>
  <si>
    <t>ПРЕДВАРИТЕЛЬНЫЙ ПРИЗ. ЮНОШИ</t>
  </si>
  <si>
    <r>
      <t xml:space="preserve">ЖУКОВА
</t>
    </r>
    <r>
      <rPr>
        <sz val="9"/>
        <rFont val="Times New Roman"/>
        <family val="1"/>
        <charset val="204"/>
      </rPr>
      <t>Мария, 1999</t>
    </r>
  </si>
  <si>
    <r>
      <t xml:space="preserve">ОРЛОВА
</t>
    </r>
    <r>
      <rPr>
        <sz val="9"/>
        <rFont val="Times New Roman"/>
        <family val="1"/>
        <charset val="204"/>
      </rPr>
      <t>Валерия, 2001</t>
    </r>
  </si>
  <si>
    <t>000601</t>
  </si>
  <si>
    <r>
      <t xml:space="preserve">ЛЕБЕДЕВА
</t>
    </r>
    <r>
      <rPr>
        <sz val="9"/>
        <rFont val="Times New Roman"/>
        <family val="1"/>
        <charset val="204"/>
      </rPr>
      <t>Ульяна, 1999</t>
    </r>
  </si>
  <si>
    <t>КСК "Толстая лошадь"
Московская обл.</t>
  </si>
  <si>
    <t>025900</t>
  </si>
  <si>
    <t>009522</t>
  </si>
  <si>
    <r>
      <t xml:space="preserve">ДУШЕЧКИНА
</t>
    </r>
    <r>
      <rPr>
        <sz val="9"/>
        <rFont val="Times New Roman"/>
        <family val="1"/>
        <charset val="204"/>
      </rPr>
      <t>Татиана, 1999</t>
    </r>
  </si>
  <si>
    <t>009188</t>
  </si>
  <si>
    <t>Крюкова О.</t>
  </si>
  <si>
    <r>
      <t xml:space="preserve">КУЦЕНКО
</t>
    </r>
    <r>
      <rPr>
        <sz val="9"/>
        <rFont val="Times New Roman"/>
        <family val="1"/>
        <charset val="204"/>
      </rPr>
      <t>Полина, 1998</t>
    </r>
  </si>
  <si>
    <r>
      <t xml:space="preserve">ВИННИК
</t>
    </r>
    <r>
      <rPr>
        <sz val="9"/>
        <rFont val="Times New Roman"/>
        <family val="1"/>
        <charset val="204"/>
      </rPr>
      <t>Ксения, 2000</t>
    </r>
  </si>
  <si>
    <t>005099</t>
  </si>
  <si>
    <t>010497</t>
  </si>
  <si>
    <t>008495</t>
  </si>
  <si>
    <r>
      <t xml:space="preserve">БАЖЕНОВА
</t>
    </r>
    <r>
      <rPr>
        <sz val="9"/>
        <rFont val="Times New Roman"/>
        <family val="1"/>
        <charset val="204"/>
      </rPr>
      <t>Вероника, 1997</t>
    </r>
  </si>
  <si>
    <t>009894</t>
  </si>
  <si>
    <r>
      <t xml:space="preserve">ЗВЕЗДОЧЕТ-03, </t>
    </r>
    <r>
      <rPr>
        <sz val="9"/>
        <rFont val="Times New Roman"/>
        <family val="1"/>
        <charset val="204"/>
      </rPr>
      <t>мер., вор., трак., Зевс
к/з "Олимп Кубани"</t>
    </r>
  </si>
  <si>
    <r>
      <t xml:space="preserve">ЛЕТС ГОУ-06, </t>
    </r>
    <r>
      <rPr>
        <sz val="9"/>
        <rFont val="Times New Roman"/>
        <family val="1"/>
        <charset val="204"/>
      </rPr>
      <t>мер., сер., ганн., Германия</t>
    </r>
  </si>
  <si>
    <r>
      <t xml:space="preserve">ВОЛОВИКОВА
</t>
    </r>
    <r>
      <rPr>
        <sz val="9"/>
        <rFont val="Times New Roman"/>
        <family val="1"/>
        <charset val="204"/>
      </rPr>
      <t>Александра, 2001</t>
    </r>
  </si>
  <si>
    <r>
      <t xml:space="preserve">ФЕРАРИЯ-01, </t>
    </r>
    <r>
      <rPr>
        <sz val="10"/>
        <rFont val="Times New Roman"/>
        <family val="1"/>
        <charset val="204"/>
      </rPr>
      <t>коб., рыж., ЧВ, Хайк, Россия</t>
    </r>
  </si>
  <si>
    <t>Юнаева В.</t>
  </si>
  <si>
    <r>
      <t xml:space="preserve">ЗАЙЧЕНКО
</t>
    </r>
    <r>
      <rPr>
        <sz val="9"/>
        <rFont val="Times New Roman"/>
        <family val="1"/>
        <charset val="204"/>
      </rPr>
      <t>София</t>
    </r>
  </si>
  <si>
    <t>024994</t>
  </si>
  <si>
    <r>
      <t xml:space="preserve">ЛОТОС-98, </t>
    </r>
    <r>
      <rPr>
        <sz val="9"/>
        <rFont val="Times New Roman"/>
        <family val="1"/>
        <charset val="204"/>
      </rPr>
      <t>жер., гнед., латв., Лакмус</t>
    </r>
  </si>
  <si>
    <t>002390</t>
  </si>
  <si>
    <t>Минаев А.</t>
  </si>
  <si>
    <r>
      <t xml:space="preserve">ГРИВКОВСКАЯ
</t>
    </r>
    <r>
      <rPr>
        <sz val="9"/>
        <rFont val="Times New Roman"/>
        <family val="1"/>
        <charset val="204"/>
      </rPr>
      <t>Вероника</t>
    </r>
  </si>
  <si>
    <t>020089</t>
  </si>
  <si>
    <r>
      <t xml:space="preserve">ОЛИВЕР-95, </t>
    </r>
    <r>
      <rPr>
        <sz val="9"/>
        <rFont val="Times New Roman"/>
        <family val="1"/>
        <charset val="204"/>
      </rPr>
      <t>мер., рыж., трак., Обряд, Россия</t>
    </r>
  </si>
  <si>
    <t>001269</t>
  </si>
  <si>
    <t>Федотова Е.</t>
  </si>
  <si>
    <t>ЧВ
Москва</t>
  </si>
  <si>
    <r>
      <t xml:space="preserve">ЮРЬЕВА
</t>
    </r>
    <r>
      <rPr>
        <sz val="9"/>
        <rFont val="Times New Roman"/>
        <family val="1"/>
        <charset val="204"/>
      </rPr>
      <t>Елена</t>
    </r>
  </si>
  <si>
    <t>006488</t>
  </si>
  <si>
    <r>
      <t xml:space="preserve">ДОМИНГО-06, </t>
    </r>
    <r>
      <rPr>
        <sz val="9"/>
        <rFont val="Times New Roman"/>
        <family val="1"/>
        <charset val="204"/>
      </rPr>
      <t>мер., гнед., Дон Фредерико, Германия</t>
    </r>
  </si>
  <si>
    <t>003662</t>
  </si>
  <si>
    <t>Юрьева Е.</t>
  </si>
  <si>
    <r>
      <t xml:space="preserve">БЕЛИКОВ
</t>
    </r>
    <r>
      <rPr>
        <sz val="9"/>
        <rFont val="Times New Roman"/>
        <family val="1"/>
        <charset val="204"/>
      </rPr>
      <t>Владимир</t>
    </r>
  </si>
  <si>
    <r>
      <t>ВУДВОРД-01,</t>
    </r>
    <r>
      <rPr>
        <sz val="9"/>
        <rFont val="Times New Roman"/>
        <family val="1"/>
        <charset val="204"/>
      </rPr>
      <t xml:space="preserve"> мер., рыж., ганн., Вальдензее, Калининградский к/з</t>
    </r>
  </si>
  <si>
    <t>000773</t>
  </si>
  <si>
    <t>Дильдина В.</t>
  </si>
  <si>
    <r>
      <t xml:space="preserve">БАЛАЯН
</t>
    </r>
    <r>
      <rPr>
        <sz val="9"/>
        <rFont val="Times New Roman"/>
        <family val="1"/>
        <charset val="204"/>
      </rPr>
      <t>Марина</t>
    </r>
  </si>
  <si>
    <t>012589</t>
  </si>
  <si>
    <r>
      <t>АВРАЛ-02,</t>
    </r>
    <r>
      <rPr>
        <sz val="9"/>
        <rFont val="Times New Roman"/>
        <family val="1"/>
        <charset val="204"/>
      </rPr>
      <t xml:space="preserve"> мер., сер., ганн., к/з "Олимп Кубани"</t>
    </r>
  </si>
  <si>
    <t>003296</t>
  </si>
  <si>
    <t>Балаян Г.</t>
  </si>
  <si>
    <t>КСК "АлинМак"
Московская обл.</t>
  </si>
  <si>
    <r>
      <t xml:space="preserve">ЛОСЕВА
</t>
    </r>
    <r>
      <rPr>
        <sz val="9"/>
        <rFont val="Times New Roman"/>
        <family val="1"/>
        <charset val="204"/>
      </rPr>
      <t>Светлана</t>
    </r>
  </si>
  <si>
    <t>005583</t>
  </si>
  <si>
    <r>
      <t xml:space="preserve">ДЕЛАНО-08, </t>
    </r>
    <r>
      <rPr>
        <sz val="9"/>
        <rFont val="Times New Roman"/>
        <family val="1"/>
        <charset val="204"/>
      </rPr>
      <t>мер., гнед., голл.тепл., Негро, Голландия</t>
    </r>
  </si>
  <si>
    <t>012153</t>
  </si>
  <si>
    <t>Дуброва Г.</t>
  </si>
  <si>
    <t>ЧВ
Московская обл.</t>
  </si>
  <si>
    <r>
      <t xml:space="preserve">СОГДИАНА-08, </t>
    </r>
    <r>
      <rPr>
        <sz val="9"/>
        <rFont val="Times New Roman"/>
        <family val="1"/>
        <charset val="204"/>
      </rPr>
      <t>коб., гнед., ганн., Сбор, ГЗК "Кировская"</t>
    </r>
  </si>
  <si>
    <t>Ездаков А.</t>
  </si>
  <si>
    <t>Кировская обл.</t>
  </si>
  <si>
    <r>
      <t xml:space="preserve">КОЛОРАДО-07, </t>
    </r>
    <r>
      <rPr>
        <sz val="9"/>
        <rFont val="Times New Roman"/>
        <family val="1"/>
        <charset val="204"/>
      </rPr>
      <t xml:space="preserve"> мер., т.-гнед., голл.тепл., Обелиск, Голландия</t>
    </r>
  </si>
  <si>
    <t>013082</t>
  </si>
  <si>
    <t>Резник И.</t>
  </si>
  <si>
    <r>
      <t xml:space="preserve">СЕКУЛИЧ
</t>
    </r>
    <r>
      <rPr>
        <sz val="9"/>
        <rFont val="Times New Roman"/>
        <family val="1"/>
        <charset val="204"/>
      </rPr>
      <t>Дарья, 1998</t>
    </r>
  </si>
  <si>
    <t>006098</t>
  </si>
  <si>
    <r>
      <t xml:space="preserve">НЕАПОЛЬ-02, </t>
    </r>
    <r>
      <rPr>
        <sz val="9"/>
        <rFont val="Times New Roman"/>
        <family val="1"/>
        <charset val="204"/>
      </rPr>
      <t>мер., гнед., трак., Побег, Россия</t>
    </r>
  </si>
  <si>
    <t>002467</t>
  </si>
  <si>
    <t>ЦСКА</t>
  </si>
  <si>
    <t>СДЮШОР ЦСКА
Москва</t>
  </si>
  <si>
    <r>
      <t xml:space="preserve">МАРЦИПАН-02, </t>
    </r>
    <r>
      <rPr>
        <sz val="9"/>
        <rFont val="Times New Roman"/>
        <family val="1"/>
        <charset val="204"/>
      </rPr>
      <t>мер., т.-гнед., трак., Порох, Кировский к/з</t>
    </r>
  </si>
  <si>
    <t>002573</t>
  </si>
  <si>
    <t>Вальика Е.</t>
  </si>
  <si>
    <r>
      <t xml:space="preserve">ЧАБРОВА
</t>
    </r>
    <r>
      <rPr>
        <sz val="9"/>
        <rFont val="Times New Roman"/>
        <family val="1"/>
        <charset val="204"/>
      </rPr>
      <t>Мария, 1999</t>
    </r>
  </si>
  <si>
    <r>
      <t xml:space="preserve">ВОДЕВИЛЬ-98, </t>
    </r>
    <r>
      <rPr>
        <sz val="9"/>
        <rFont val="Times New Roman"/>
        <family val="1"/>
        <charset val="204"/>
      </rPr>
      <t>жер., рыж., ганн., Вертопрах</t>
    </r>
  </si>
  <si>
    <t>000066</t>
  </si>
  <si>
    <t>Винницкая Ю.</t>
  </si>
  <si>
    <t>СДЮШОР "Юность Москвы-Битца"</t>
  </si>
  <si>
    <r>
      <t xml:space="preserve">КОЗИЧЕВА
</t>
    </r>
    <r>
      <rPr>
        <sz val="9"/>
        <rFont val="Times New Roman"/>
        <family val="1"/>
        <charset val="204"/>
      </rPr>
      <t>Анастасия</t>
    </r>
  </si>
  <si>
    <t>010093</t>
  </si>
  <si>
    <r>
      <t>ЭЛЬ КАПОНЕ-09,</t>
    </r>
    <r>
      <rPr>
        <sz val="9"/>
        <rFont val="Times New Roman"/>
        <family val="1"/>
        <charset val="204"/>
      </rPr>
      <t xml:space="preserve"> мер., гнед, голл.тепл.</t>
    </r>
  </si>
  <si>
    <t>011198</t>
  </si>
  <si>
    <t>Першина Е.</t>
  </si>
  <si>
    <r>
      <t xml:space="preserve">ПЧЕЛИНА
</t>
    </r>
    <r>
      <rPr>
        <sz val="9"/>
        <rFont val="Times New Roman"/>
        <family val="1"/>
        <charset val="204"/>
      </rPr>
      <t>Татьяна</t>
    </r>
  </si>
  <si>
    <t>004973</t>
  </si>
  <si>
    <r>
      <t xml:space="preserve">ШАПО-07, </t>
    </r>
    <r>
      <rPr>
        <sz val="9"/>
        <rFont val="Times New Roman"/>
        <family val="1"/>
        <charset val="204"/>
      </rPr>
      <t>мер., вор., голл., Дримкэтчер</t>
    </r>
  </si>
  <si>
    <t>013635</t>
  </si>
  <si>
    <t>Захаров Н.</t>
  </si>
  <si>
    <t>КСК "Отрада"
Московская обл.</t>
  </si>
  <si>
    <r>
      <t xml:space="preserve">ЕГАРМИНА
</t>
    </r>
    <r>
      <rPr>
        <sz val="9"/>
        <rFont val="Times New Roman"/>
        <family val="1"/>
        <charset val="204"/>
      </rPr>
      <t>Елизавета, 1997</t>
    </r>
  </si>
  <si>
    <r>
      <t xml:space="preserve">СУЛТАН ОФ СВИНГ-02, </t>
    </r>
    <r>
      <rPr>
        <sz val="9"/>
        <rFont val="Times New Roman"/>
        <family val="1"/>
        <charset val="204"/>
      </rPr>
      <t>мер., гнед., дат.тепл., Schwadroneur, Эстония</t>
    </r>
  </si>
  <si>
    <t>Егармина М.</t>
  </si>
  <si>
    <t>СДЮСШОР по ЛВС
Московская обл.</t>
  </si>
  <si>
    <r>
      <t xml:space="preserve">ШАРАБЯН
</t>
    </r>
    <r>
      <rPr>
        <sz val="9"/>
        <rFont val="Times New Roman"/>
        <family val="1"/>
        <charset val="204"/>
      </rPr>
      <t>Елизавета, 1997</t>
    </r>
  </si>
  <si>
    <t>003397</t>
  </si>
  <si>
    <r>
      <t xml:space="preserve">ЗЕМФИР-07, </t>
    </r>
    <r>
      <rPr>
        <sz val="9"/>
        <rFont val="Times New Roman"/>
        <family val="1"/>
        <charset val="204"/>
      </rPr>
      <t>мер., вор., трак.</t>
    </r>
  </si>
  <si>
    <t>009525</t>
  </si>
  <si>
    <t>Битца, К.К.</t>
  </si>
  <si>
    <r>
      <t xml:space="preserve">АКСЕНОВ
</t>
    </r>
    <r>
      <rPr>
        <sz val="9"/>
        <rFont val="Times New Roman"/>
        <family val="1"/>
        <charset val="204"/>
      </rPr>
      <t>Денис, 2001</t>
    </r>
  </si>
  <si>
    <t>001001</t>
  </si>
  <si>
    <r>
      <t xml:space="preserve">ДАНЗАРО-02, </t>
    </r>
    <r>
      <rPr>
        <sz val="9"/>
        <rFont val="Times New Roman"/>
        <family val="1"/>
        <charset val="204"/>
      </rPr>
      <t>мер., вор., ганн., Де Ниро, Германия</t>
    </r>
  </si>
  <si>
    <t>013525</t>
  </si>
  <si>
    <t>Аксенов Д.</t>
  </si>
  <si>
    <t>СДЮШОР "Белка"
Московская обл.</t>
  </si>
  <si>
    <r>
      <t xml:space="preserve">ГЕРМАНИК-04, </t>
    </r>
    <r>
      <rPr>
        <sz val="9"/>
        <rFont val="Times New Roman"/>
        <family val="1"/>
        <charset val="204"/>
      </rPr>
      <t>мер., т.-гнед., трак., Капрал, к/з им. Доватора</t>
    </r>
  </si>
  <si>
    <t>010037</t>
  </si>
  <si>
    <t>Петрова Н.</t>
  </si>
  <si>
    <r>
      <t xml:space="preserve">НИКУЛИНА
</t>
    </r>
    <r>
      <rPr>
        <sz val="9"/>
        <rFont val="Times New Roman"/>
        <family val="1"/>
        <charset val="204"/>
      </rPr>
      <t>Светлана</t>
    </r>
  </si>
  <si>
    <t>000377</t>
  </si>
  <si>
    <r>
      <t xml:space="preserve">БАЗАР-99, </t>
    </r>
    <r>
      <rPr>
        <sz val="9"/>
        <rFont val="Times New Roman"/>
        <family val="1"/>
        <charset val="204"/>
      </rPr>
      <t>мер., рыж., дон., Зимовниковский к/з</t>
    </r>
  </si>
  <si>
    <t>010274</t>
  </si>
  <si>
    <t>Бутенина М.</t>
  </si>
  <si>
    <t>КСК "Созвездие"
Московская обл.</t>
  </si>
  <si>
    <t>Всероссийские соревнования по выездке</t>
  </si>
  <si>
    <t>на призы Председателя Попечительского Совета</t>
  </si>
  <si>
    <t>Национального Фонда Святого Трифона, 4 этап</t>
  </si>
  <si>
    <t>МАСТЕР-ЛИСТ</t>
  </si>
  <si>
    <t>27 - 28 ноября 2015 г.</t>
  </si>
  <si>
    <t>№ п/п</t>
  </si>
  <si>
    <t>Фамилия, 
имя всадника</t>
  </si>
  <si>
    <t>Рег. 
№ всадника</t>
  </si>
  <si>
    <t>Звание, 
разряд</t>
  </si>
  <si>
    <t>Рег.
№ лошади</t>
  </si>
  <si>
    <t>007279</t>
  </si>
  <si>
    <t>Орлова И.</t>
  </si>
  <si>
    <t>Ю</t>
  </si>
  <si>
    <r>
      <t xml:space="preserve">СУЛЕЙМАНОВА
</t>
    </r>
    <r>
      <rPr>
        <sz val="9"/>
        <rFont val="Times New Roman"/>
        <family val="1"/>
        <charset val="204"/>
      </rPr>
      <t>Альбина</t>
    </r>
  </si>
  <si>
    <t>000879</t>
  </si>
  <si>
    <r>
      <t xml:space="preserve">ЭСТРЕЛЛА-08, </t>
    </r>
    <r>
      <rPr>
        <sz val="9"/>
        <rFont val="Times New Roman"/>
        <family val="1"/>
        <charset val="204"/>
      </rPr>
      <t>коб., сер., голш., Эксперт, Латвия</t>
    </r>
  </si>
  <si>
    <t>014701</t>
  </si>
  <si>
    <t>Сулейманова А.</t>
  </si>
  <si>
    <t>Республика Башкортостан</t>
  </si>
  <si>
    <r>
      <t xml:space="preserve">ИГНАТОВА
</t>
    </r>
    <r>
      <rPr>
        <sz val="9"/>
        <rFont val="Times New Roman"/>
        <family val="1"/>
        <charset val="204"/>
      </rPr>
      <t>Ольга</t>
    </r>
  </si>
  <si>
    <t>000888</t>
  </si>
  <si>
    <r>
      <t xml:space="preserve">БАХРЕЙН-04, </t>
    </r>
    <r>
      <rPr>
        <sz val="9"/>
        <rFont val="Times New Roman"/>
        <family val="1"/>
        <charset val="204"/>
      </rPr>
      <t>жер., т.-гнед., венг., Хауз ех Хорезм, ЗАО им. С.М.Кирова</t>
    </r>
  </si>
  <si>
    <t>Игнатова О.</t>
  </si>
  <si>
    <r>
      <t xml:space="preserve">ПОТАПОВА
</t>
    </r>
    <r>
      <rPr>
        <sz val="9"/>
        <rFont val="Times New Roman"/>
        <family val="1"/>
        <charset val="204"/>
      </rPr>
      <t>Валентина, 2004</t>
    </r>
  </si>
  <si>
    <t>001104</t>
  </si>
  <si>
    <r>
      <t xml:space="preserve">ДАМИРО Z-04, </t>
    </r>
    <r>
      <rPr>
        <sz val="9"/>
        <rFont val="Times New Roman"/>
        <family val="1"/>
        <charset val="204"/>
      </rPr>
      <t>мер., гнед., бельг., Олимпик Рамиро</t>
    </r>
  </si>
  <si>
    <t>004703</t>
  </si>
  <si>
    <t>Швыдкина С.</t>
  </si>
  <si>
    <r>
      <t xml:space="preserve">МАРТЬЯНОВА
</t>
    </r>
    <r>
      <rPr>
        <sz val="9"/>
        <rFont val="Times New Roman"/>
        <family val="1"/>
        <charset val="204"/>
      </rPr>
      <t>Наталья</t>
    </r>
  </si>
  <si>
    <t>001189</t>
  </si>
  <si>
    <r>
      <t xml:space="preserve">КУРШАВЕЛЬ-05, </t>
    </r>
    <r>
      <rPr>
        <sz val="9"/>
        <rFont val="Times New Roman"/>
        <family val="1"/>
        <charset val="204"/>
      </rPr>
      <t>мер., гнед., ганн., Кайот Аглы, Калиниградский к/з</t>
    </r>
  </si>
  <si>
    <t>012838</t>
  </si>
  <si>
    <t>Радченко А.</t>
  </si>
  <si>
    <r>
      <t xml:space="preserve">КОКОВИНА
</t>
    </r>
    <r>
      <rPr>
        <sz val="9"/>
        <rFont val="Times New Roman"/>
        <family val="1"/>
        <charset val="204"/>
      </rPr>
      <t>Екатерина</t>
    </r>
  </si>
  <si>
    <t>001584</t>
  </si>
  <si>
    <r>
      <t xml:space="preserve">КОНТЭ РИКО-11, </t>
    </r>
    <r>
      <rPr>
        <sz val="9"/>
        <rFont val="Times New Roman"/>
        <family val="1"/>
        <charset val="204"/>
      </rPr>
      <t>жер., гнед., ганн., Monte Bellini, Германия</t>
    </r>
  </si>
  <si>
    <t>015355</t>
  </si>
  <si>
    <t>Шейко О.</t>
  </si>
  <si>
    <t>Ганноверский клуб России-
ПКХ "Элитар"</t>
  </si>
  <si>
    <r>
      <t xml:space="preserve">АЛЕКСАНДРОВА
</t>
    </r>
    <r>
      <rPr>
        <sz val="9"/>
        <rFont val="Times New Roman"/>
        <family val="1"/>
        <charset val="204"/>
      </rPr>
      <t>Галина</t>
    </r>
  </si>
  <si>
    <t>002166</t>
  </si>
  <si>
    <r>
      <t>ПАДИШАХ-96,</t>
    </r>
    <r>
      <rPr>
        <sz val="9"/>
        <rFont val="Times New Roman"/>
        <family val="1"/>
        <charset val="204"/>
      </rPr>
      <t xml:space="preserve"> мер., вор., трак., Анонс, Красноярский ГАУ племферма</t>
    </r>
  </si>
  <si>
    <t>009322</t>
  </si>
  <si>
    <t>Александрова Г.</t>
  </si>
  <si>
    <r>
      <t xml:space="preserve">ТИТАН-00, </t>
    </r>
    <r>
      <rPr>
        <sz val="9"/>
        <rFont val="Times New Roman"/>
        <family val="1"/>
        <charset val="204"/>
      </rPr>
      <t>мер., вор., голл.тепл., Роналдо, Голландия</t>
    </r>
  </si>
  <si>
    <t>015301</t>
  </si>
  <si>
    <r>
      <t xml:space="preserve">КОЛОСОВ
</t>
    </r>
    <r>
      <rPr>
        <sz val="9"/>
        <rFont val="Times New Roman"/>
        <family val="1"/>
        <charset val="204"/>
      </rPr>
      <t>Владислав</t>
    </r>
  </si>
  <si>
    <t>002960</t>
  </si>
  <si>
    <r>
      <t>ЛАУРЕНТИО-04,</t>
    </r>
    <r>
      <rPr>
        <sz val="9"/>
        <rFont val="Times New Roman"/>
        <family val="1"/>
        <charset val="204"/>
      </rPr>
      <t xml:space="preserve"> мер., гнед., ольд., Laurentio</t>
    </r>
  </si>
  <si>
    <t>006531</t>
  </si>
  <si>
    <t>Поспелов Д.А.
..</t>
  </si>
  <si>
    <t>НКП "РУСЬ"
Московская обл.</t>
  </si>
  <si>
    <r>
      <t xml:space="preserve">ВОЛКОВА
</t>
    </r>
    <r>
      <rPr>
        <sz val="9"/>
        <rFont val="Times New Roman"/>
        <family val="1"/>
        <charset val="204"/>
      </rPr>
      <t>Анастасия, 1998</t>
    </r>
  </si>
  <si>
    <t>003298</t>
  </si>
  <si>
    <r>
      <t>РАФАЭЛЬ-00,</t>
    </r>
    <r>
      <rPr>
        <sz val="9"/>
        <rFont val="Times New Roman"/>
        <family val="1"/>
        <charset val="204"/>
      </rPr>
      <t xml:space="preserve"> мер., рыж., УВП, Врегат, Беларусь</t>
    </r>
  </si>
  <si>
    <t>003142</t>
  </si>
  <si>
    <t>Волкова А.</t>
  </si>
  <si>
    <t>СДЮЩОР
г. Калуга</t>
  </si>
  <si>
    <r>
      <t xml:space="preserve">БОРОДИНА
</t>
    </r>
    <r>
      <rPr>
        <sz val="9"/>
        <rFont val="Times New Roman"/>
        <family val="1"/>
        <charset val="204"/>
      </rPr>
      <t>Юлия</t>
    </r>
  </si>
  <si>
    <t>003585</t>
  </si>
  <si>
    <r>
      <t xml:space="preserve">ФОРТУНА-06, </t>
    </r>
    <r>
      <rPr>
        <sz val="9"/>
        <rFont val="Times New Roman"/>
        <family val="1"/>
        <charset val="204"/>
      </rPr>
      <t>коб., рыж., буд., Форт, к/з им. Кирова, Россия</t>
    </r>
  </si>
  <si>
    <t>006039</t>
  </si>
  <si>
    <t>Бородина Ю.</t>
  </si>
  <si>
    <t>КСК "Атлас-Парк"
Московская обл.</t>
  </si>
  <si>
    <r>
      <t xml:space="preserve">АРЖАЕВА
</t>
    </r>
    <r>
      <rPr>
        <sz val="9"/>
        <rFont val="Times New Roman"/>
        <family val="1"/>
        <charset val="204"/>
      </rPr>
      <t>Ольга, 2004</t>
    </r>
  </si>
  <si>
    <t>003704</t>
  </si>
  <si>
    <r>
      <t xml:space="preserve">ВЬЮГА-98, </t>
    </r>
    <r>
      <rPr>
        <sz val="9"/>
        <rFont val="Times New Roman"/>
        <family val="1"/>
        <charset val="204"/>
      </rPr>
      <t>коб., вор., буд., Град, Ставропольский край</t>
    </r>
  </si>
  <si>
    <t>012821</t>
  </si>
  <si>
    <t>Аржаева Н.</t>
  </si>
  <si>
    <t>КФХ "Ольгино"
Московская обл.</t>
  </si>
  <si>
    <r>
      <t xml:space="preserve">РОМИКА-07 (147), </t>
    </r>
    <r>
      <rPr>
        <sz val="9"/>
        <rFont val="Times New Roman"/>
        <family val="1"/>
        <charset val="204"/>
      </rPr>
      <t>коб., рыж., нем.райд пони, Махно Карвин, Германия</t>
    </r>
  </si>
  <si>
    <t>014366</t>
  </si>
  <si>
    <r>
      <t xml:space="preserve">ГОЛЫШЕВ
</t>
    </r>
    <r>
      <rPr>
        <sz val="9"/>
        <rFont val="Times New Roman"/>
        <family val="1"/>
        <charset val="204"/>
      </rPr>
      <t>Алексей, 2005</t>
    </r>
  </si>
  <si>
    <t>003905</t>
  </si>
  <si>
    <t>3ю</t>
  </si>
  <si>
    <r>
      <t xml:space="preserve">ДЖИПСИ СТЭБЛС ДАЙМОНД-06 </t>
    </r>
    <r>
      <rPr>
        <sz val="9"/>
        <rFont val="Times New Roman"/>
        <family val="1"/>
        <charset val="204"/>
      </rPr>
      <t>(122), мер., сер., уэльс.пони, Koetshuis Moonshine</t>
    </r>
  </si>
  <si>
    <t>005776</t>
  </si>
  <si>
    <r>
      <t xml:space="preserve">ИВАНИНА
</t>
    </r>
    <r>
      <rPr>
        <sz val="9"/>
        <rFont val="Times New Roman"/>
        <family val="1"/>
        <charset val="204"/>
      </rPr>
      <t>Екатерина, 1999</t>
    </r>
  </si>
  <si>
    <t>003999</t>
  </si>
  <si>
    <r>
      <t xml:space="preserve">ПИНА-КОЛАДА-03, </t>
    </r>
    <r>
      <rPr>
        <sz val="9"/>
        <rFont val="Times New Roman"/>
        <family val="1"/>
        <charset val="204"/>
      </rPr>
      <t>коб., вор., полукр., Пунш, Беларусьь</t>
    </r>
  </si>
  <si>
    <t>005547</t>
  </si>
  <si>
    <t>Соломатина О.</t>
  </si>
  <si>
    <r>
      <t xml:space="preserve">СМЫСЛОВА
</t>
    </r>
    <r>
      <rPr>
        <sz val="9"/>
        <rFont val="Times New Roman"/>
        <family val="1"/>
        <charset val="204"/>
      </rPr>
      <t>Анна</t>
    </r>
  </si>
  <si>
    <t>004381</t>
  </si>
  <si>
    <r>
      <t xml:space="preserve">ПЛАТОН-05, </t>
    </r>
    <r>
      <rPr>
        <sz val="9"/>
        <rFont val="Times New Roman"/>
        <family val="1"/>
        <charset val="204"/>
      </rPr>
      <t>мер., вор., полукр., Лабиринт, КОДЮСШ "Юность России"</t>
    </r>
  </si>
  <si>
    <t>011019</t>
  </si>
  <si>
    <t>Смыслова А.</t>
  </si>
  <si>
    <r>
      <t xml:space="preserve">БАЙГУЛОВА
</t>
    </r>
    <r>
      <rPr>
        <sz val="9"/>
        <rFont val="Times New Roman"/>
        <family val="1"/>
        <charset val="204"/>
      </rPr>
      <t>Камилла, 2004</t>
    </r>
  </si>
  <si>
    <t>005304</t>
  </si>
  <si>
    <t>1ю</t>
  </si>
  <si>
    <r>
      <t xml:space="preserve">ЙЕЛКО ЗЕТ-03, </t>
    </r>
    <r>
      <rPr>
        <sz val="9"/>
        <rFont val="Times New Roman"/>
        <family val="1"/>
        <charset val="204"/>
      </rPr>
      <t>мер., вор., фриз., Джаспер 366, Нидерланды</t>
    </r>
  </si>
  <si>
    <t>014210</t>
  </si>
  <si>
    <t>Байгулова Л.</t>
  </si>
  <si>
    <t>КСК "Новый век"
Москва</t>
  </si>
  <si>
    <r>
      <t xml:space="preserve">ПРОХОРОВА
</t>
    </r>
    <r>
      <rPr>
        <sz val="9"/>
        <rFont val="Times New Roman"/>
        <family val="1"/>
        <charset val="204"/>
      </rPr>
      <t>Екатерина</t>
    </r>
  </si>
  <si>
    <t>005575</t>
  </si>
  <si>
    <r>
      <t xml:space="preserve">ПАЛАНТИН-08, </t>
    </r>
    <r>
      <rPr>
        <sz val="9"/>
        <rFont val="Times New Roman"/>
        <family val="1"/>
        <charset val="204"/>
      </rPr>
      <t>жер., т.-гнед., трак., Тезис</t>
    </r>
  </si>
  <si>
    <t>009763</t>
  </si>
  <si>
    <t>Еремина М.</t>
  </si>
  <si>
    <r>
      <t xml:space="preserve">ЗВЯГИНЦЕВА
</t>
    </r>
    <r>
      <rPr>
        <sz val="9"/>
        <rFont val="Times New Roman"/>
        <family val="1"/>
        <charset val="204"/>
      </rPr>
      <t>Мария</t>
    </r>
  </si>
  <si>
    <t>006078</t>
  </si>
  <si>
    <r>
      <t xml:space="preserve">ДЖАСТИН-06, </t>
    </r>
    <r>
      <rPr>
        <sz val="9"/>
        <rFont val="Times New Roman"/>
        <family val="1"/>
        <charset val="204"/>
      </rPr>
      <t>мер., рыж, бельг.тепл, Джаз, Бельгия</t>
    </r>
  </si>
  <si>
    <t>012974</t>
  </si>
  <si>
    <t>Звягинцева М.</t>
  </si>
  <si>
    <r>
      <t xml:space="preserve">ПОПОВА
</t>
    </r>
    <r>
      <rPr>
        <sz val="9"/>
        <rFont val="Times New Roman"/>
        <family val="1"/>
        <charset val="204"/>
      </rPr>
      <t>Екатерина</t>
    </r>
  </si>
  <si>
    <t>006890</t>
  </si>
  <si>
    <r>
      <t xml:space="preserve">КОММАНДАНТ К-07, </t>
    </r>
    <r>
      <rPr>
        <sz val="9"/>
        <rFont val="Times New Roman"/>
        <family val="1"/>
        <charset val="204"/>
      </rPr>
      <t>мер., рыж., голл., Saffraan</t>
    </r>
  </si>
  <si>
    <t>009750</t>
  </si>
  <si>
    <t>НКП "РУСЬ"</t>
  </si>
  <si>
    <t>"Каретный двор"
НКП "РУСЬ", МО</t>
  </si>
  <si>
    <r>
      <t xml:space="preserve">ЗАХАРОВА
</t>
    </r>
    <r>
      <rPr>
        <sz val="9"/>
        <rFont val="Times New Roman"/>
        <family val="1"/>
        <charset val="204"/>
      </rPr>
      <t>Елизавета, 2004</t>
    </r>
  </si>
  <si>
    <t>007404</t>
  </si>
  <si>
    <r>
      <t xml:space="preserve">КУРКОВА
</t>
    </r>
    <r>
      <rPr>
        <sz val="9"/>
        <rFont val="Times New Roman"/>
        <family val="1"/>
        <charset val="204"/>
      </rPr>
      <t>Елена</t>
    </r>
  </si>
  <si>
    <t>008576</t>
  </si>
  <si>
    <r>
      <t xml:space="preserve">ПОЛЬ ГОГЕН-07, </t>
    </r>
    <r>
      <rPr>
        <sz val="9"/>
        <rFont val="Times New Roman"/>
        <family val="1"/>
        <charset val="204"/>
      </rPr>
      <t>мер., вор., трак.-тер., Галфинд, КСК "Созвездие"</t>
    </r>
  </si>
  <si>
    <t>013025</t>
  </si>
  <si>
    <t>Куркова Е.</t>
  </si>
  <si>
    <t>КСК "Орлоff"
Московская обл.</t>
  </si>
  <si>
    <t>009104</t>
  </si>
  <si>
    <t>Хромов Н.</t>
  </si>
  <si>
    <r>
      <t xml:space="preserve">МАРАНТА-06, </t>
    </r>
    <r>
      <rPr>
        <sz val="9"/>
        <rFont val="Times New Roman"/>
        <family val="1"/>
        <charset val="204"/>
      </rPr>
      <t>коб., св.-гнед., класс пони, Дивный</t>
    </r>
  </si>
  <si>
    <t>009058</t>
  </si>
  <si>
    <r>
      <t xml:space="preserve">КОПТЕВ
</t>
    </r>
    <r>
      <rPr>
        <sz val="9"/>
        <rFont val="Times New Roman"/>
        <family val="1"/>
        <charset val="204"/>
      </rPr>
      <t>Александр, 2004</t>
    </r>
  </si>
  <si>
    <t>009204</t>
  </si>
  <si>
    <r>
      <t xml:space="preserve">ИГУМЕНЦЕВА
</t>
    </r>
    <r>
      <rPr>
        <sz val="9"/>
        <rFont val="Times New Roman"/>
        <family val="1"/>
        <charset val="204"/>
      </rPr>
      <t>Ольга</t>
    </r>
  </si>
  <si>
    <r>
      <t xml:space="preserve">ИНГЛАНД СЛОТТИ-09, </t>
    </r>
    <r>
      <rPr>
        <sz val="9"/>
        <rFont val="Times New Roman"/>
        <family val="1"/>
        <charset val="204"/>
      </rPr>
      <t>мер., гнед., 
голл., Апхилл</t>
    </r>
  </si>
  <si>
    <t>Давидовский Р.</t>
  </si>
  <si>
    <t>Романова Е.</t>
  </si>
  <si>
    <r>
      <t xml:space="preserve">ЖАРКОВА
</t>
    </r>
    <r>
      <rPr>
        <sz val="9"/>
        <rFont val="Times New Roman"/>
        <family val="1"/>
        <charset val="204"/>
      </rPr>
      <t>Елена</t>
    </r>
  </si>
  <si>
    <t>011991</t>
  </si>
  <si>
    <r>
      <t xml:space="preserve">ВЗЛЁТ--04, </t>
    </r>
    <r>
      <rPr>
        <sz val="9"/>
        <rFont val="Times New Roman"/>
        <family val="1"/>
        <charset val="204"/>
      </rPr>
      <t>мер., т.-гнед., трак., Забег, КСК "Остапенко", Краснодарский край</t>
    </r>
  </si>
  <si>
    <t>009327</t>
  </si>
  <si>
    <t>Жаркова Е.</t>
  </si>
  <si>
    <t>КСК "Темп"
Московская обл.</t>
  </si>
  <si>
    <r>
      <t>БУЦЕФАЛ-08,</t>
    </r>
    <r>
      <rPr>
        <sz val="9"/>
        <rFont val="Times New Roman"/>
        <family val="1"/>
        <charset val="204"/>
      </rPr>
      <t xml:space="preserve"> жер., вор., фриз., Титце</t>
    </r>
  </si>
  <si>
    <r>
      <t xml:space="preserve">ДЕЛЬФИН-04, </t>
    </r>
    <r>
      <rPr>
        <sz val="9"/>
        <rFont val="Times New Roman"/>
        <family val="1"/>
        <charset val="204"/>
      </rPr>
      <t>мер,т.-гнед., УВ, Еней, Украина</t>
    </r>
  </si>
  <si>
    <r>
      <t xml:space="preserve">ИВАНОВА
</t>
    </r>
    <r>
      <rPr>
        <sz val="9"/>
        <rFont val="Times New Roman"/>
        <family val="1"/>
        <charset val="204"/>
      </rPr>
      <t>Надежда</t>
    </r>
  </si>
  <si>
    <t>014786</t>
  </si>
  <si>
    <r>
      <t xml:space="preserve">ВЕДЕНЕЕВА
</t>
    </r>
    <r>
      <rPr>
        <sz val="9"/>
        <rFont val="Times New Roman"/>
        <family val="1"/>
        <charset val="204"/>
      </rPr>
      <t>Мария</t>
    </r>
  </si>
  <si>
    <t>015887</t>
  </si>
  <si>
    <r>
      <t xml:space="preserve">РОБЕРТА-09, </t>
    </r>
    <r>
      <rPr>
        <sz val="9"/>
        <rFont val="Times New Roman"/>
        <family val="1"/>
        <charset val="204"/>
      </rPr>
      <t>коб., рыж., полукр., Романтикер</t>
    </r>
  </si>
  <si>
    <t>007521</t>
  </si>
  <si>
    <t>Владиславова Н.</t>
  </si>
  <si>
    <r>
      <t xml:space="preserve">САНДРАКОВА
</t>
    </r>
    <r>
      <rPr>
        <sz val="9"/>
        <rFont val="Times New Roman"/>
        <family val="1"/>
        <charset val="204"/>
      </rPr>
      <t>Дарья, 2001</t>
    </r>
  </si>
  <si>
    <t>016501</t>
  </si>
  <si>
    <r>
      <t xml:space="preserve">ЛЕВКОЙ-09, </t>
    </r>
    <r>
      <rPr>
        <sz val="9"/>
        <rFont val="Times New Roman"/>
        <family val="1"/>
        <charset val="204"/>
      </rPr>
      <t>жер., т.-гнед., голш., Ле Жоли, к/з "Кавказ"</t>
    </r>
  </si>
  <si>
    <t>011126</t>
  </si>
  <si>
    <t>Рожкова Е.</t>
  </si>
  <si>
    <r>
      <t xml:space="preserve">ГОЛУБЕВА
</t>
    </r>
    <r>
      <rPr>
        <sz val="9"/>
        <rFont val="Times New Roman"/>
        <family val="1"/>
        <charset val="204"/>
      </rPr>
      <t>Марина, 2003</t>
    </r>
  </si>
  <si>
    <t>016903</t>
  </si>
  <si>
    <r>
      <t xml:space="preserve">ЛЮКС-09, </t>
    </r>
    <r>
      <rPr>
        <sz val="9"/>
        <rFont val="Times New Roman"/>
        <family val="1"/>
        <charset val="204"/>
      </rPr>
      <t>мер., гнед., уэльс.пони, Ти Коэтшус Муншайн</t>
    </r>
  </si>
  <si>
    <t>014776</t>
  </si>
  <si>
    <r>
      <t xml:space="preserve">ГОЛУБЕВА
</t>
    </r>
    <r>
      <rPr>
        <sz val="9"/>
        <rFont val="Times New Roman"/>
        <family val="1"/>
        <charset val="204"/>
      </rPr>
      <t>Екатерина, 2003</t>
    </r>
  </si>
  <si>
    <t>017003</t>
  </si>
  <si>
    <r>
      <t xml:space="preserve">ГОТИКА-07, </t>
    </r>
    <r>
      <rPr>
        <sz val="9"/>
        <rFont val="Times New Roman"/>
        <family val="1"/>
        <charset val="204"/>
      </rPr>
      <t>коб., вор., рус.верх., Коринф</t>
    </r>
  </si>
  <si>
    <t>008659</t>
  </si>
  <si>
    <t>Зедина Ю.</t>
  </si>
  <si>
    <r>
      <t xml:space="preserve">КИСИЛЕВИЧ
</t>
    </r>
    <r>
      <rPr>
        <sz val="9"/>
        <rFont val="Times New Roman"/>
        <family val="1"/>
        <charset val="204"/>
      </rPr>
      <t>Елена</t>
    </r>
  </si>
  <si>
    <t>017990</t>
  </si>
  <si>
    <r>
      <t>КРАП ЛАГ-11,</t>
    </r>
    <r>
      <rPr>
        <sz val="9"/>
        <rFont val="Times New Roman"/>
        <family val="1"/>
        <charset val="204"/>
      </rPr>
      <t xml:space="preserve"> мер., сер., орл.рыс.</t>
    </r>
  </si>
  <si>
    <t>на оформ.</t>
  </si>
  <si>
    <t>Попов М.</t>
  </si>
  <si>
    <r>
      <t xml:space="preserve">СУХОВА
</t>
    </r>
    <r>
      <rPr>
        <sz val="9"/>
        <rFont val="Times New Roman"/>
        <family val="1"/>
        <charset val="204"/>
      </rPr>
      <t>Таисия, 2001</t>
    </r>
  </si>
  <si>
    <t>019201</t>
  </si>
  <si>
    <r>
      <t xml:space="preserve">БЛАГОВЕСТ-05, </t>
    </r>
    <r>
      <rPr>
        <sz val="9"/>
        <rFont val="Times New Roman"/>
        <family val="1"/>
        <charset val="204"/>
      </rPr>
      <t>мер., сер., орл.</t>
    </r>
  </si>
  <si>
    <t>013541</t>
  </si>
  <si>
    <t>Сухова Н.</t>
  </si>
  <si>
    <r>
      <t xml:space="preserve">БОГДАНОВИЧ
</t>
    </r>
    <r>
      <rPr>
        <sz val="9"/>
        <rFont val="Times New Roman"/>
        <family val="1"/>
        <charset val="204"/>
      </rPr>
      <t>Ангелина</t>
    </r>
  </si>
  <si>
    <t>021391</t>
  </si>
  <si>
    <r>
      <t xml:space="preserve">ПАТАРАЯ
</t>
    </r>
    <r>
      <rPr>
        <sz val="9"/>
        <rFont val="Times New Roman"/>
        <family val="1"/>
        <charset val="204"/>
      </rPr>
      <t>Иоанна, 2002</t>
    </r>
  </si>
  <si>
    <t>021402</t>
  </si>
  <si>
    <r>
      <t xml:space="preserve">САН ВЕЛЬТИНО-09, </t>
    </r>
    <r>
      <rPr>
        <sz val="9"/>
        <rFont val="Times New Roman"/>
        <family val="1"/>
        <charset val="204"/>
      </rPr>
      <t>мер., вор., ольд., Сан Амур</t>
    </r>
  </si>
  <si>
    <t>013674</t>
  </si>
  <si>
    <t>Патарая Я.</t>
  </si>
  <si>
    <t>КСК "Дивный"
Московская обл.</t>
  </si>
  <si>
    <r>
      <t xml:space="preserve">БРЕНТ ВАН ДЕ ВОССТАГ-08, </t>
    </r>
    <r>
      <rPr>
        <sz val="9"/>
        <rFont val="Times New Roman"/>
        <family val="1"/>
        <charset val="204"/>
      </rPr>
      <t>мер., вор., арабо-фриз.</t>
    </r>
  </si>
  <si>
    <t>009864</t>
  </si>
  <si>
    <r>
      <t xml:space="preserve">УЕЗДНАЯ
</t>
    </r>
    <r>
      <rPr>
        <sz val="9"/>
        <rFont val="Times New Roman"/>
        <family val="1"/>
        <charset val="204"/>
      </rPr>
      <t>Екатерина, 2002</t>
    </r>
  </si>
  <si>
    <t>023702</t>
  </si>
  <si>
    <r>
      <t xml:space="preserve">АККОРД-03, </t>
    </r>
    <r>
      <rPr>
        <sz val="9"/>
        <rFont val="Times New Roman"/>
        <family val="1"/>
        <charset val="204"/>
      </rPr>
      <t>мер., вор., латв., Ауторс, Латвия</t>
    </r>
  </si>
  <si>
    <t>013019</t>
  </si>
  <si>
    <t>Додатко М.</t>
  </si>
  <si>
    <t>КСК "Южный"
Московская обл.</t>
  </si>
  <si>
    <r>
      <t xml:space="preserve">ЭСТАМП-04, </t>
    </r>
    <r>
      <rPr>
        <sz val="9"/>
        <rFont val="Times New Roman"/>
        <family val="1"/>
        <charset val="204"/>
      </rPr>
      <t>мер., рыж, трак., Сапфир 10, к/з "Кавказ"</t>
    </r>
  </si>
  <si>
    <t>014350</t>
  </si>
  <si>
    <t>Богомолова И.</t>
  </si>
  <si>
    <t>023799</t>
  </si>
  <si>
    <r>
      <t xml:space="preserve">БАРД-03, </t>
    </r>
    <r>
      <rPr>
        <sz val="9"/>
        <rFont val="Times New Roman"/>
        <family val="1"/>
        <charset val="204"/>
      </rPr>
      <t>мер., т.-рыж., ганн., Бомонд, Россия</t>
    </r>
  </si>
  <si>
    <t>001820</t>
  </si>
  <si>
    <t>Лебедев М.</t>
  </si>
  <si>
    <r>
      <t xml:space="preserve">ВАЛЕНТИНО-02, </t>
    </r>
    <r>
      <rPr>
        <sz val="9"/>
        <rFont val="Times New Roman"/>
        <family val="1"/>
        <charset val="204"/>
      </rPr>
      <t>жер., т.-гнед., ганн., Волшебник 16, к/з "Георгенбург"</t>
    </r>
  </si>
  <si>
    <t>Григорян К.</t>
  </si>
  <si>
    <r>
      <t xml:space="preserve">ПЧЕЛИН
</t>
    </r>
    <r>
      <rPr>
        <sz val="9"/>
        <rFont val="Times New Roman"/>
        <family val="1"/>
        <charset val="204"/>
      </rPr>
      <t>Роман</t>
    </r>
  </si>
  <si>
    <t>027195</t>
  </si>
  <si>
    <r>
      <t xml:space="preserve">ГУЛЬФИТ-00, </t>
    </r>
    <r>
      <rPr>
        <sz val="9"/>
        <rFont val="Times New Roman"/>
        <family val="1"/>
        <charset val="204"/>
      </rPr>
      <t>мер., зол.-гнед., буд., Гульден, БМКК "Прадар"</t>
    </r>
  </si>
  <si>
    <t>001706</t>
  </si>
  <si>
    <t>Лешкова И.</t>
  </si>
  <si>
    <r>
      <t xml:space="preserve">РОМАНОВА
</t>
    </r>
    <r>
      <rPr>
        <sz val="9"/>
        <rFont val="Times New Roman"/>
        <family val="1"/>
        <charset val="204"/>
      </rPr>
      <t>София, 2001</t>
    </r>
  </si>
  <si>
    <t>027501</t>
  </si>
  <si>
    <r>
      <t>ЗОУИ-04,</t>
    </r>
    <r>
      <rPr>
        <sz val="9"/>
        <rFont val="Times New Roman"/>
        <family val="1"/>
        <charset val="204"/>
      </rPr>
      <t xml:space="preserve"> мер., вор., голл., Флоренцио</t>
    </r>
  </si>
  <si>
    <t>012391</t>
  </si>
  <si>
    <t>Беломытцев А.</t>
  </si>
  <si>
    <r>
      <t xml:space="preserve">ДАЙМОНД ДЭНСЕР-07, </t>
    </r>
    <r>
      <rPr>
        <sz val="9"/>
        <rFont val="Times New Roman"/>
        <family val="1"/>
        <charset val="204"/>
      </rPr>
      <t>мер., т.-гнед., ганн., Даймонд Хит</t>
    </r>
  </si>
  <si>
    <t>014716</t>
  </si>
  <si>
    <t>Романова Н.</t>
  </si>
  <si>
    <r>
      <t>БАРОНИН-04,</t>
    </r>
    <r>
      <rPr>
        <sz val="9"/>
        <rFont val="Times New Roman"/>
        <family val="1"/>
        <charset val="204"/>
      </rPr>
      <t xml:space="preserve"> мер., рыж., великоп., Каретино К, Польша</t>
    </r>
  </si>
  <si>
    <t>Золотухин А.</t>
  </si>
  <si>
    <r>
      <t xml:space="preserve">ВАСИЛЬЕВА
</t>
    </r>
    <r>
      <rPr>
        <sz val="9"/>
        <rFont val="Times New Roman"/>
        <family val="1"/>
        <charset val="204"/>
      </rPr>
      <t>Ирина, 1998</t>
    </r>
  </si>
  <si>
    <t>029898</t>
  </si>
  <si>
    <r>
      <t xml:space="preserve">АРГОН-00, </t>
    </r>
    <r>
      <rPr>
        <sz val="9"/>
        <rFont val="Times New Roman"/>
        <family val="1"/>
        <charset val="204"/>
      </rPr>
      <t>мер., гнед., бельг.тепл., Сир Луи, Бельгия</t>
    </r>
  </si>
  <si>
    <t>001699</t>
  </si>
  <si>
    <t>Скипина С.</t>
  </si>
  <si>
    <r>
      <t xml:space="preserve">ДЖЕКСОН-06, </t>
    </r>
    <r>
      <rPr>
        <sz val="9"/>
        <rFont val="Times New Roman"/>
        <family val="1"/>
        <charset val="204"/>
      </rPr>
      <t>мер., рыж., рейн., Джаз Рубин, Германия</t>
    </r>
  </si>
  <si>
    <t>006991</t>
  </si>
  <si>
    <t>Шеколинская О.</t>
  </si>
  <si>
    <t>036401</t>
  </si>
  <si>
    <r>
      <t xml:space="preserve">ЗАДОРОЖНАЯ
</t>
    </r>
    <r>
      <rPr>
        <sz val="9"/>
        <rFont val="Times New Roman"/>
        <family val="1"/>
        <charset val="204"/>
      </rPr>
      <t>Екатерина, 1998</t>
    </r>
  </si>
  <si>
    <t>036598</t>
  </si>
  <si>
    <r>
      <t xml:space="preserve">КИПАРИС-05, </t>
    </r>
    <r>
      <rPr>
        <sz val="9"/>
        <rFont val="Times New Roman"/>
        <family val="1"/>
        <charset val="204"/>
      </rPr>
      <t>мер., вор., ганн., Кампино, Россия</t>
    </r>
  </si>
  <si>
    <t>006728</t>
  </si>
  <si>
    <t>Задорожный О.</t>
  </si>
  <si>
    <t>037101</t>
  </si>
  <si>
    <r>
      <t xml:space="preserve">ГЛУХОВА
</t>
    </r>
    <r>
      <rPr>
        <sz val="9"/>
        <rFont val="Times New Roman"/>
        <family val="1"/>
        <charset val="204"/>
      </rPr>
      <t>Анастасия, 1997</t>
    </r>
  </si>
  <si>
    <t>037297</t>
  </si>
  <si>
    <r>
      <t xml:space="preserve">ВАРНА-02, </t>
    </r>
    <r>
      <rPr>
        <sz val="9"/>
        <rFont val="Times New Roman"/>
        <family val="1"/>
        <charset val="204"/>
      </rPr>
      <t>коб., гнед., ганн., Романс, Россия</t>
    </r>
  </si>
  <si>
    <t>000256</t>
  </si>
  <si>
    <r>
      <t xml:space="preserve">МАТВЕЕВА
</t>
    </r>
    <r>
      <rPr>
        <sz val="9"/>
        <rFont val="Times New Roman"/>
        <family val="1"/>
        <charset val="204"/>
      </rPr>
      <t>Дарья, 1998</t>
    </r>
  </si>
  <si>
    <t>038498</t>
  </si>
  <si>
    <r>
      <t xml:space="preserve">ПРЕПОДОБНЫЙ-06, </t>
    </r>
    <r>
      <rPr>
        <sz val="9"/>
        <rFont val="Times New Roman"/>
        <family val="1"/>
        <charset val="204"/>
      </rPr>
      <t>мер., гнед., трак., Пешеход, Ставропольский край</t>
    </r>
  </si>
  <si>
    <t>004593</t>
  </si>
  <si>
    <t>Хлебинская О.</t>
  </si>
  <si>
    <r>
      <t xml:space="preserve">БЕХМЕТЬЕВА
</t>
    </r>
    <r>
      <rPr>
        <sz val="9"/>
        <rFont val="Times New Roman"/>
        <family val="1"/>
        <charset val="204"/>
      </rPr>
      <t>Лада, 2000</t>
    </r>
  </si>
  <si>
    <t>043100</t>
  </si>
  <si>
    <r>
      <t xml:space="preserve">РОДЕН-05, </t>
    </r>
    <r>
      <rPr>
        <sz val="9"/>
        <rFont val="Times New Roman"/>
        <family val="1"/>
        <charset val="204"/>
      </rPr>
      <t>жер., гнед., РВП, Романтикер, Старожиловский к/з</t>
    </r>
  </si>
  <si>
    <t>003218</t>
  </si>
  <si>
    <t>Ставицкая О.</t>
  </si>
  <si>
    <t>Воронежская обл.</t>
  </si>
  <si>
    <r>
      <t xml:space="preserve">ЕРМОШИНА
</t>
    </r>
    <r>
      <rPr>
        <sz val="9"/>
        <rFont val="Times New Roman"/>
        <family val="1"/>
        <charset val="204"/>
      </rPr>
      <t>Елизавета, 1998</t>
    </r>
  </si>
  <si>
    <t>045098</t>
  </si>
  <si>
    <r>
      <t>ГОЛД ФАЕР-04,</t>
    </r>
    <r>
      <rPr>
        <sz val="9"/>
        <rFont val="Times New Roman"/>
        <family val="1"/>
        <charset val="204"/>
      </rPr>
      <t xml:space="preserve"> мер., рыж., трак., Элиот, ПФ "Зевс"</t>
    </r>
  </si>
  <si>
    <t>002554</t>
  </si>
  <si>
    <t>Ермошина Н.</t>
  </si>
  <si>
    <t>047199</t>
  </si>
  <si>
    <r>
      <t xml:space="preserve">ВАЛЛАРИС-06, </t>
    </r>
    <r>
      <rPr>
        <sz val="9"/>
        <rFont val="Times New Roman"/>
        <family val="1"/>
        <charset val="204"/>
      </rPr>
      <t>мер., гнед., Ландессадель, Россия</t>
    </r>
  </si>
  <si>
    <t>000955</t>
  </si>
  <si>
    <t>Шабанова В.</t>
  </si>
  <si>
    <r>
      <t xml:space="preserve">ЗВЯГИНА
</t>
    </r>
    <r>
      <rPr>
        <sz val="9"/>
        <rFont val="Times New Roman"/>
        <family val="1"/>
        <charset val="204"/>
      </rPr>
      <t>София, 1999</t>
    </r>
  </si>
  <si>
    <t>047299</t>
  </si>
  <si>
    <r>
      <t xml:space="preserve">АТЛАНТА-00, </t>
    </r>
    <r>
      <rPr>
        <sz val="9"/>
        <rFont val="Times New Roman"/>
        <family val="1"/>
        <charset val="204"/>
      </rPr>
      <t>коб., гнед., трак., Апогей</t>
    </r>
  </si>
  <si>
    <t>002483</t>
  </si>
  <si>
    <t>Пчелина Т.</t>
  </si>
  <si>
    <t>047500</t>
  </si>
  <si>
    <r>
      <t xml:space="preserve">ОКСАМИТ-06, </t>
    </r>
    <r>
      <rPr>
        <sz val="9"/>
        <rFont val="Times New Roman"/>
        <family val="1"/>
        <charset val="204"/>
      </rPr>
      <t>мер., гнед., УВП, Самуд, Украина</t>
    </r>
  </si>
  <si>
    <t>Кутузова Е.</t>
  </si>
  <si>
    <r>
      <t xml:space="preserve">ПАНИНА
</t>
    </r>
    <r>
      <rPr>
        <sz val="9"/>
        <rFont val="Times New Roman"/>
        <family val="1"/>
        <charset val="204"/>
      </rPr>
      <t>Екатерина, 1997</t>
    </r>
  </si>
  <si>
    <t>047797</t>
  </si>
  <si>
    <r>
      <t xml:space="preserve">ЛОРД-07, </t>
    </r>
    <r>
      <rPr>
        <sz val="9"/>
        <rFont val="Times New Roman"/>
        <family val="1"/>
        <charset val="204"/>
      </rPr>
      <t>мер., гнед., голл., Лорд Зет</t>
    </r>
  </si>
  <si>
    <t>012148</t>
  </si>
  <si>
    <t>Панина Л.</t>
  </si>
  <si>
    <r>
      <t xml:space="preserve">ГОРАЦИО КОРСО-99, </t>
    </r>
    <r>
      <rPr>
        <sz val="9"/>
        <rFont val="Times New Roman"/>
        <family val="1"/>
        <charset val="204"/>
      </rPr>
      <t>мер., рыж., 
ганн., Булат, БМКК "Прадар"</t>
    </r>
  </si>
  <si>
    <t>002458</t>
  </si>
  <si>
    <r>
      <t xml:space="preserve">КРУГЛОВА
</t>
    </r>
    <r>
      <rPr>
        <sz val="9"/>
        <rFont val="Times New Roman"/>
        <family val="1"/>
        <charset val="204"/>
      </rPr>
      <t>Анна, 1997</t>
    </r>
  </si>
  <si>
    <t>048297</t>
  </si>
  <si>
    <r>
      <t xml:space="preserve">ИГРИВАЯ-03, </t>
    </r>
    <r>
      <rPr>
        <sz val="9"/>
        <rFont val="Times New Roman"/>
        <family val="1"/>
        <charset val="204"/>
      </rPr>
      <t>коб., т.-гнед., ганн., Гранд Н</t>
    </r>
  </si>
  <si>
    <t>001744</t>
  </si>
  <si>
    <t>Битца, К.К</t>
  </si>
  <si>
    <t>048397</t>
  </si>
  <si>
    <r>
      <t xml:space="preserve">ШРЕВИЗ КОМПЛИДО-97, </t>
    </r>
    <r>
      <rPr>
        <sz val="9"/>
        <rFont val="Times New Roman"/>
        <family val="1"/>
        <charset val="204"/>
      </rPr>
      <t>мер., гнед., дат.тепл., Шревиз Кавалло, Дания</t>
    </r>
  </si>
  <si>
    <t>Баженов А.</t>
  </si>
  <si>
    <r>
      <t xml:space="preserve">СТЕПАНОВА
</t>
    </r>
    <r>
      <rPr>
        <sz val="9"/>
        <rFont val="Times New Roman"/>
        <family val="1"/>
        <charset val="204"/>
      </rPr>
      <t>Татьяна, 1998</t>
    </r>
  </si>
  <si>
    <t>048398</t>
  </si>
  <si>
    <r>
      <t>ВИРТУАЛИТИ-07,</t>
    </r>
    <r>
      <rPr>
        <sz val="9"/>
        <rFont val="Times New Roman"/>
        <family val="1"/>
        <charset val="204"/>
      </rPr>
      <t xml:space="preserve"> жер., гнед., ганн., Вольфарм</t>
    </r>
  </si>
  <si>
    <t>009646</t>
  </si>
  <si>
    <t>Королев В.</t>
  </si>
  <si>
    <t>050898</t>
  </si>
  <si>
    <r>
      <t>ФЕЛЛИНИ-02,</t>
    </r>
    <r>
      <rPr>
        <sz val="9"/>
        <rFont val="Times New Roman"/>
        <family val="1"/>
        <charset val="204"/>
      </rPr>
      <t xml:space="preserve"> мер., гнед., трак., Корсас</t>
    </r>
  </si>
  <si>
    <t>000682</t>
  </si>
  <si>
    <t>Куценко</t>
  </si>
  <si>
    <r>
      <t xml:space="preserve">ТУМАНИШВИЛИ
</t>
    </r>
    <r>
      <rPr>
        <sz val="9"/>
        <rFont val="Times New Roman"/>
        <family val="1"/>
        <charset val="204"/>
      </rPr>
      <t>Валентина</t>
    </r>
  </si>
  <si>
    <t>084686</t>
  </si>
  <si>
    <r>
      <t xml:space="preserve">НЕГЛИНКА-99, </t>
    </r>
    <r>
      <rPr>
        <sz val="9"/>
        <rFont val="Times New Roman"/>
        <family val="1"/>
        <charset val="204"/>
      </rPr>
      <t>коб., т.-гнед.,
рус.верх., Гордец, ПХ "Фотина"</t>
    </r>
  </si>
  <si>
    <t>000517</t>
  </si>
  <si>
    <t>Мечта, К.К.</t>
  </si>
  <si>
    <r>
      <t xml:space="preserve">ЛИТВИНЕНКО
</t>
    </r>
    <r>
      <rPr>
        <sz val="9"/>
        <rFont val="Times New Roman"/>
        <family val="1"/>
        <charset val="204"/>
      </rPr>
      <t>Олеся</t>
    </r>
  </si>
  <si>
    <t>б/н</t>
  </si>
  <si>
    <t>001779</t>
  </si>
  <si>
    <r>
      <t xml:space="preserve">НАЗАРОВА
</t>
    </r>
    <r>
      <rPr>
        <sz val="9"/>
        <rFont val="Times New Roman"/>
        <family val="1"/>
        <charset val="204"/>
      </rPr>
      <t>Варвара, 1998</t>
    </r>
  </si>
  <si>
    <r>
      <t xml:space="preserve">ФАКТОРС-08, </t>
    </r>
    <r>
      <rPr>
        <sz val="9"/>
        <rFont val="Times New Roman"/>
        <family val="1"/>
        <charset val="204"/>
      </rPr>
      <t>жер., вор., латв.</t>
    </r>
  </si>
  <si>
    <t>Двукраева И.</t>
  </si>
  <si>
    <r>
      <t xml:space="preserve">ПАХАН-94, </t>
    </r>
    <r>
      <rPr>
        <sz val="9"/>
        <rFont val="Times New Roman"/>
        <family val="1"/>
        <charset val="204"/>
      </rPr>
      <t>гнед., трак., Хеопсас, пф Курск, Россия</t>
    </r>
  </si>
  <si>
    <t>001107</t>
  </si>
  <si>
    <r>
      <t xml:space="preserve">АВАТ-04, </t>
    </r>
    <r>
      <rPr>
        <sz val="9"/>
        <rFont val="Times New Roman"/>
        <family val="1"/>
        <charset val="204"/>
      </rPr>
      <t>мер., т.-гнед., ганн., Айвенго</t>
    </r>
  </si>
  <si>
    <r>
      <t xml:space="preserve">ПРОБЕГ-05, </t>
    </r>
    <r>
      <rPr>
        <sz val="9"/>
        <rFont val="Times New Roman"/>
        <family val="1"/>
        <charset val="204"/>
      </rPr>
      <t>мер., т.-гнед., трак., Бодлер, пф "Алабай"</t>
    </r>
  </si>
  <si>
    <t>Денисенко Н.</t>
  </si>
  <si>
    <r>
      <t xml:space="preserve">ВИДАЛЬ-07, </t>
    </r>
    <r>
      <rPr>
        <sz val="9"/>
        <rFont val="Times New Roman"/>
        <family val="1"/>
        <charset val="204"/>
      </rPr>
      <t>коб., т.-гнед., голш., Россия</t>
    </r>
  </si>
  <si>
    <t>Зачёт</t>
  </si>
  <si>
    <t>КОМАНДНЫЙ ПРИЗ. ЮНОШИ</t>
  </si>
  <si>
    <t>Выпол.
норм.</t>
  </si>
  <si>
    <t>КСК "Лаир"
Московская обл.</t>
  </si>
  <si>
    <t>015371</t>
  </si>
  <si>
    <t>ЧВ
Брянская обл.</t>
  </si>
  <si>
    <t>МГУ им. Ломоносова /
Ярославская обл.</t>
  </si>
  <si>
    <t>КСК "Созвездие" /
Смоленская обл.</t>
  </si>
  <si>
    <t>011904</t>
  </si>
  <si>
    <t>Федотова А.</t>
  </si>
  <si>
    <r>
      <t xml:space="preserve">БАГРАТ-96, </t>
    </r>
    <r>
      <rPr>
        <sz val="9"/>
        <rFont val="Times New Roman"/>
        <family val="1"/>
        <charset val="204"/>
      </rPr>
      <t>мер., рыж., ганн., Грохот, Россия</t>
    </r>
  </si>
  <si>
    <t>ЧВ,
Московская обл</t>
  </si>
  <si>
    <t>КСК "Всадница",
Московская обл</t>
  </si>
  <si>
    <t>Ошибки в схеме</t>
  </si>
  <si>
    <t>Прочие ошибки</t>
  </si>
  <si>
    <t>ЧВ,
Москва</t>
  </si>
  <si>
    <t>КСК "Maxima stables",
Московская обл</t>
  </si>
  <si>
    <t>ГБУДО МО "СДЮСШОР по ЛВС"</t>
  </si>
  <si>
    <t>КСК "Битца"</t>
  </si>
  <si>
    <t>Никишина Е.В (ВК, Московская обл.)</t>
  </si>
  <si>
    <t>Меркулова И.</t>
  </si>
  <si>
    <t>014593</t>
  </si>
  <si>
    <r>
      <t xml:space="preserve">РОБИН ГУД-08, </t>
    </r>
    <r>
      <rPr>
        <sz val="10"/>
        <rFont val="Times New Roman"/>
        <family val="1"/>
        <charset val="204"/>
      </rPr>
      <t>мер., вор., трак., Гопак, Россия</t>
    </r>
  </si>
  <si>
    <t>011084</t>
  </si>
  <si>
    <t>Королева А.</t>
  </si>
  <si>
    <t>КСК "Белая дача",
Московская обл</t>
  </si>
  <si>
    <r>
      <t xml:space="preserve">САМОЙЛЕНКО
</t>
    </r>
    <r>
      <rPr>
        <sz val="10"/>
        <rFont val="Times New Roman"/>
        <family val="1"/>
        <charset val="204"/>
      </rPr>
      <t>Елизавета, 2003</t>
    </r>
  </si>
  <si>
    <r>
      <t xml:space="preserve">УЛЬЕВА
</t>
    </r>
    <r>
      <rPr>
        <sz val="10"/>
        <rFont val="Times New Roman"/>
        <family val="1"/>
        <charset val="204"/>
      </rPr>
      <t>Владислава, 2004</t>
    </r>
  </si>
  <si>
    <r>
      <t>АБАНО-02</t>
    </r>
    <r>
      <rPr>
        <sz val="10"/>
        <rFont val="Times New Roman"/>
        <family val="1"/>
        <charset val="204"/>
      </rPr>
      <t>, мер., рыж., рейнск.,  Абанос, Германия</t>
    </r>
  </si>
  <si>
    <t>010278</t>
  </si>
  <si>
    <t xml:space="preserve">Мазур Н. </t>
  </si>
  <si>
    <t>СДЮШОР "Белка",
Московская обл</t>
  </si>
  <si>
    <r>
      <t xml:space="preserve">ИГНАТОВА
</t>
    </r>
    <r>
      <rPr>
        <sz val="10"/>
        <rFont val="Times New Roman"/>
        <family val="1"/>
        <charset val="204"/>
      </rPr>
      <t>Софья, 2004</t>
    </r>
  </si>
  <si>
    <r>
      <t xml:space="preserve">БЛЭК ПЕРЛ-08, </t>
    </r>
    <r>
      <rPr>
        <sz val="10"/>
        <rFont val="Times New Roman"/>
        <family val="1"/>
        <charset val="204"/>
      </rPr>
      <t>коб., вор., латв.теплокр., Эффект, Украина</t>
    </r>
  </si>
  <si>
    <t>Iю</t>
  </si>
  <si>
    <t>IIю</t>
  </si>
  <si>
    <t>IIIю</t>
  </si>
  <si>
    <t>КСК "Виват, Россия!",  НКП "РУСЬ", МО</t>
  </si>
  <si>
    <t>Зачёт для спортсменов-любителей</t>
  </si>
  <si>
    <r>
      <t xml:space="preserve">РОМАНОВА
</t>
    </r>
    <r>
      <rPr>
        <sz val="10"/>
        <rFont val="Times New Roman"/>
        <family val="1"/>
        <charset val="204"/>
      </rPr>
      <t>София, 2001</t>
    </r>
  </si>
  <si>
    <r>
      <t xml:space="preserve">ЖУКОВА
</t>
    </r>
    <r>
      <rPr>
        <sz val="10"/>
        <rFont val="Times New Roman"/>
        <family val="1"/>
        <charset val="204"/>
      </rPr>
      <t>Мария, 1999</t>
    </r>
  </si>
  <si>
    <t>Беломытцев А</t>
  </si>
  <si>
    <r>
      <t xml:space="preserve">КОРОЛЕВА
</t>
    </r>
    <r>
      <rPr>
        <sz val="10"/>
        <rFont val="Times New Roman"/>
        <family val="1"/>
        <charset val="204"/>
      </rPr>
      <t>Ангастасия</t>
    </r>
  </si>
  <si>
    <t>Общие оценки</t>
  </si>
  <si>
    <t>ЗИМНИЙ КУБОК на ПРИЗЫ "PROKONI Shop"</t>
  </si>
  <si>
    <t>23 февраля 2016 г</t>
  </si>
  <si>
    <r>
      <t xml:space="preserve">ГОРБАЧЕВА
</t>
    </r>
    <r>
      <rPr>
        <sz val="10"/>
        <rFont val="Times New Roman"/>
        <family val="1"/>
        <charset val="204"/>
      </rPr>
      <t>Юлия, 2000</t>
    </r>
  </si>
  <si>
    <t>003900</t>
  </si>
  <si>
    <t>Горбачева И.</t>
  </si>
  <si>
    <t>КСК "Дерби",
Ленинградская обл.</t>
  </si>
  <si>
    <t>Титова Д</t>
  </si>
  <si>
    <r>
      <t xml:space="preserve">ШКРЕД
</t>
    </r>
    <r>
      <rPr>
        <sz val="10"/>
        <rFont val="Times New Roman"/>
        <family val="1"/>
        <charset val="204"/>
      </rPr>
      <t>Анастасия, 2000</t>
    </r>
  </si>
  <si>
    <t>003500</t>
  </si>
  <si>
    <t>015548</t>
  </si>
  <si>
    <t>Юналан С.</t>
  </si>
  <si>
    <t>Борисова Наталья</t>
  </si>
  <si>
    <t>КСК "Звездный",
Московская обл</t>
  </si>
  <si>
    <r>
      <t xml:space="preserve">ЗАДОРОЖНАЯ
</t>
    </r>
    <r>
      <rPr>
        <sz val="10"/>
        <rFont val="Times New Roman"/>
        <family val="1"/>
        <charset val="204"/>
      </rPr>
      <t>Екатерина, 1998</t>
    </r>
  </si>
  <si>
    <t>Короткевич Е. Васильев О.</t>
  </si>
  <si>
    <r>
      <t xml:space="preserve">ДУБРОВИНА
</t>
    </r>
    <r>
      <rPr>
        <sz val="10"/>
        <rFont val="Times New Roman"/>
        <family val="1"/>
        <charset val="204"/>
      </rPr>
      <t>Екатерина</t>
    </r>
  </si>
  <si>
    <t>006415</t>
  </si>
  <si>
    <t>Дубровина И.</t>
  </si>
  <si>
    <t>Афрамеева М.</t>
  </si>
  <si>
    <r>
      <t xml:space="preserve">ДОЙНИКОВА
</t>
    </r>
    <r>
      <rPr>
        <sz val="10"/>
        <rFont val="Times New Roman"/>
        <family val="1"/>
        <charset val="204"/>
      </rPr>
      <t>Валерия, 1999</t>
    </r>
  </si>
  <si>
    <t>038999</t>
  </si>
  <si>
    <t>008510</t>
  </si>
  <si>
    <t xml:space="preserve">Королева В </t>
  </si>
  <si>
    <t>СДЮШОР № 2,
Ивановская обл</t>
  </si>
  <si>
    <r>
      <t xml:space="preserve">ТРОЦЕВИЧ
</t>
    </r>
    <r>
      <rPr>
        <sz val="10"/>
        <rFont val="Times New Roman"/>
        <family val="1"/>
        <charset val="204"/>
      </rPr>
      <t>Егор, 2000</t>
    </r>
  </si>
  <si>
    <t>010300</t>
  </si>
  <si>
    <t>014953</t>
  </si>
  <si>
    <t>Волков В.</t>
  </si>
  <si>
    <t>Волков В</t>
  </si>
  <si>
    <t>ЧВ,
Ярославская обл</t>
  </si>
  <si>
    <r>
      <t xml:space="preserve">СКРЫННИКОВА
</t>
    </r>
    <r>
      <rPr>
        <sz val="10"/>
        <rFont val="Times New Roman"/>
        <family val="1"/>
        <charset val="204"/>
      </rPr>
      <t>Арина, 1998</t>
    </r>
  </si>
  <si>
    <t>008739</t>
  </si>
  <si>
    <t>Теляшев И.</t>
  </si>
  <si>
    <r>
      <t xml:space="preserve">МОТЯКИНА
</t>
    </r>
    <r>
      <rPr>
        <sz val="10"/>
        <rFont val="Times New Roman"/>
        <family val="1"/>
        <charset val="204"/>
      </rPr>
      <t>Яна, 1999</t>
    </r>
  </si>
  <si>
    <t>030099</t>
  </si>
  <si>
    <t>009059</t>
  </si>
  <si>
    <t>Мотякина Я.</t>
  </si>
  <si>
    <t>Мартьянова Наталья</t>
  </si>
  <si>
    <r>
      <t xml:space="preserve">АНИСИМОВА
</t>
    </r>
    <r>
      <rPr>
        <sz val="10"/>
        <rFont val="Times New Roman"/>
        <family val="1"/>
        <charset val="204"/>
      </rPr>
      <t>Татьяна, 1999</t>
    </r>
  </si>
  <si>
    <t>013099</t>
  </si>
  <si>
    <r>
      <t>БРИГ-05,</t>
    </r>
    <r>
      <rPr>
        <sz val="9"/>
        <rFont val="Times New Roman"/>
        <family val="1"/>
        <charset val="204"/>
      </rPr>
      <t xml:space="preserve"> жер., карак., РВП, Балагур, к\з Отрада</t>
    </r>
  </si>
  <si>
    <t>014169</t>
  </si>
  <si>
    <t>Анисимова О.</t>
  </si>
  <si>
    <t>Соболева Ольга</t>
  </si>
  <si>
    <r>
      <t xml:space="preserve">ЛЕБЕДЕВА
</t>
    </r>
    <r>
      <rPr>
        <sz val="10"/>
        <rFont val="Times New Roman"/>
        <family val="1"/>
        <charset val="204"/>
      </rPr>
      <t>Ульяна, 1999</t>
    </r>
  </si>
  <si>
    <t>Стамблер Яна</t>
  </si>
  <si>
    <r>
      <t xml:space="preserve">КРЫМОВА
</t>
    </r>
    <r>
      <rPr>
        <sz val="10"/>
        <rFont val="Times New Roman"/>
        <family val="1"/>
        <charset val="204"/>
      </rPr>
      <t>Кристина, 1999</t>
    </r>
  </si>
  <si>
    <t>003316</t>
  </si>
  <si>
    <t xml:space="preserve">Хабенко Ю. </t>
  </si>
  <si>
    <t>Ежова С.</t>
  </si>
  <si>
    <r>
      <t xml:space="preserve">ПОЛЕНОВА
</t>
    </r>
    <r>
      <rPr>
        <sz val="10"/>
        <rFont val="Times New Roman"/>
        <family val="1"/>
        <charset val="204"/>
      </rPr>
      <t>Полина, 1998</t>
    </r>
  </si>
  <si>
    <t>006998</t>
  </si>
  <si>
    <r>
      <t xml:space="preserve">ШЕЛАМОВА
</t>
    </r>
    <r>
      <rPr>
        <sz val="10"/>
        <rFont val="Times New Roman"/>
        <family val="1"/>
        <charset val="204"/>
      </rPr>
      <t>Мария, 2001</t>
    </r>
  </si>
  <si>
    <t>006563</t>
  </si>
  <si>
    <t xml:space="preserve">Яковлева О </t>
  </si>
  <si>
    <t>Орлова
Екатерина</t>
  </si>
  <si>
    <r>
      <t xml:space="preserve">КОМАРОВА 
</t>
    </r>
    <r>
      <rPr>
        <sz val="10"/>
        <rFont val="Times New Roman"/>
        <family val="1"/>
        <charset val="204"/>
      </rPr>
      <t>Олеся, 1999 </t>
    </r>
  </si>
  <si>
    <t>036999</t>
  </si>
  <si>
    <t>014233</t>
  </si>
  <si>
    <t>Комарова Т.</t>
  </si>
  <si>
    <t>БМКК "Прадар",
Москва</t>
  </si>
  <si>
    <r>
      <t xml:space="preserve">АКСЕНОВ
</t>
    </r>
    <r>
      <rPr>
        <sz val="10"/>
        <rFont val="Times New Roman"/>
        <family val="1"/>
        <charset val="204"/>
      </rPr>
      <t>Денис, 2001</t>
    </r>
  </si>
  <si>
    <t>Мазур Наталья</t>
  </si>
  <si>
    <r>
      <t xml:space="preserve">СУББОТИНА
</t>
    </r>
    <r>
      <rPr>
        <sz val="10"/>
        <rFont val="Times New Roman"/>
        <family val="1"/>
        <charset val="204"/>
      </rPr>
      <t>Яна, 2001</t>
    </r>
  </si>
  <si>
    <t>016701</t>
  </si>
  <si>
    <t>000801</t>
  </si>
  <si>
    <t>Никитская  
Анна</t>
  </si>
  <si>
    <r>
      <t xml:space="preserve">СОСНИНА
</t>
    </r>
    <r>
      <rPr>
        <sz val="10"/>
        <rFont val="Times New Roman"/>
        <family val="1"/>
        <charset val="204"/>
      </rPr>
      <t>Юлия. 2000</t>
    </r>
  </si>
  <si>
    <t>015400</t>
  </si>
  <si>
    <t>001817</t>
  </si>
  <si>
    <r>
      <t xml:space="preserve">ФЕДОРОВА
</t>
    </r>
    <r>
      <rPr>
        <sz val="10"/>
        <rFont val="Times New Roman"/>
        <family val="1"/>
        <charset val="204"/>
      </rPr>
      <t>Анастасия, 2000</t>
    </r>
  </si>
  <si>
    <t>029200</t>
  </si>
  <si>
    <t>012684</t>
  </si>
  <si>
    <r>
      <t xml:space="preserve">ШЕВЦОВА
</t>
    </r>
    <r>
      <rPr>
        <sz val="10"/>
        <rFont val="Times New Roman"/>
        <family val="1"/>
        <charset val="204"/>
      </rPr>
      <t>Алина, 1999</t>
    </r>
  </si>
  <si>
    <t>041899</t>
  </si>
  <si>
    <t>013883</t>
  </si>
  <si>
    <t>Ручкан Б.</t>
  </si>
  <si>
    <t>Горбачева М.</t>
  </si>
  <si>
    <r>
      <t xml:space="preserve">АНИКЕЕВА
</t>
    </r>
    <r>
      <rPr>
        <sz val="10"/>
        <rFont val="Times New Roman"/>
        <family val="1"/>
        <charset val="204"/>
      </rPr>
      <t>Елизавета, 2000</t>
    </r>
  </si>
  <si>
    <t>003800</t>
  </si>
  <si>
    <t>003210</t>
  </si>
  <si>
    <t>ОУСЦ "Планерная"</t>
  </si>
  <si>
    <t>Александровская Ольга</t>
  </si>
  <si>
    <t>Юность Москвы-Планерная</t>
  </si>
  <si>
    <r>
      <t xml:space="preserve">СЕКУЛИЧ
</t>
    </r>
    <r>
      <rPr>
        <sz val="10"/>
        <rFont val="Times New Roman"/>
        <family val="1"/>
        <charset val="204"/>
      </rPr>
      <t>Дарья, 1998</t>
    </r>
  </si>
  <si>
    <t>Короткевич Е. Сергиенко В.</t>
  </si>
  <si>
    <r>
      <t xml:space="preserve">БУХАРОВА
</t>
    </r>
    <r>
      <rPr>
        <sz val="10"/>
        <rFont val="Times New Roman"/>
        <family val="1"/>
        <charset val="204"/>
      </rPr>
      <t>Дарья, 1998</t>
    </r>
  </si>
  <si>
    <t>033398</t>
  </si>
  <si>
    <t>001538</t>
  </si>
  <si>
    <r>
      <t xml:space="preserve">МАЦАПУРА
</t>
    </r>
    <r>
      <rPr>
        <sz val="10"/>
        <rFont val="Times New Roman"/>
        <family val="1"/>
        <charset val="204"/>
      </rPr>
      <t>Ксения, 2000</t>
    </r>
  </si>
  <si>
    <t>025000</t>
  </si>
  <si>
    <r>
      <t xml:space="preserve">ВОВК
</t>
    </r>
    <r>
      <rPr>
        <sz val="10"/>
        <rFont val="Times New Roman"/>
        <family val="1"/>
        <charset val="204"/>
      </rPr>
      <t>Юлия, 2002</t>
    </r>
  </si>
  <si>
    <t>014802</t>
  </si>
  <si>
    <t>006364</t>
  </si>
  <si>
    <t xml:space="preserve">Шабанова Н </t>
  </si>
  <si>
    <t>Воронина Е.</t>
  </si>
  <si>
    <r>
      <t xml:space="preserve">ЛОПАТИНА
</t>
    </r>
    <r>
      <rPr>
        <sz val="10"/>
        <rFont val="Times New Roman"/>
        <family val="1"/>
        <charset val="204"/>
      </rPr>
      <t>Полина, 2000</t>
    </r>
  </si>
  <si>
    <t>043800</t>
  </si>
  <si>
    <t>104IN46</t>
  </si>
  <si>
    <r>
      <t xml:space="preserve">ВОЛОВИКОВА
</t>
    </r>
    <r>
      <rPr>
        <sz val="10"/>
        <rFont val="Times New Roman"/>
        <family val="1"/>
        <charset val="204"/>
      </rPr>
      <t>Александра, 2001</t>
    </r>
  </si>
  <si>
    <t>Крюкова Ольга</t>
  </si>
  <si>
    <t>004289</t>
  </si>
  <si>
    <t xml:space="preserve">Дубровина И. </t>
  </si>
  <si>
    <t>Федулова Ольга</t>
  </si>
  <si>
    <r>
      <t xml:space="preserve">ВАСИЛЬЕВА
</t>
    </r>
    <r>
      <rPr>
        <sz val="10"/>
        <rFont val="Times New Roman"/>
        <family val="1"/>
        <charset val="204"/>
      </rPr>
      <t>Ирина, 1998</t>
    </r>
  </si>
  <si>
    <t>КСБ ЦСКА
Москва</t>
  </si>
  <si>
    <t>009758</t>
  </si>
  <si>
    <t xml:space="preserve">Красавина Е. </t>
  </si>
  <si>
    <t>009726</t>
  </si>
  <si>
    <t>Шкред А.</t>
  </si>
  <si>
    <t>010321</t>
  </si>
  <si>
    <t>Локтионов В.</t>
  </si>
  <si>
    <t>Е</t>
  </si>
  <si>
    <t>Н</t>
  </si>
  <si>
    <t>М</t>
  </si>
  <si>
    <t>В</t>
  </si>
  <si>
    <t>Московская обл.,  КСК "Maxima stables"</t>
  </si>
  <si>
    <r>
      <t xml:space="preserve">Судьи: Е-Мартьянова В. (ВК/МК3*, Московская обл), Н-Энгель П. (МК4*, Германия), </t>
    </r>
    <r>
      <rPr>
        <b/>
        <sz val="9"/>
        <rFont val="Times New Roman"/>
        <family val="1"/>
        <charset val="204"/>
      </rPr>
      <t>С-Штукеле М. (МК4*, Словения)</t>
    </r>
    <r>
      <rPr>
        <sz val="9"/>
        <rFont val="Times New Roman"/>
        <family val="1"/>
        <charset val="204"/>
      </rPr>
      <t>, М-Сантос М. (МК4*, Испания), В-Романов Ю. (ВК/МК4*, Москва)</t>
    </r>
  </si>
  <si>
    <t>Макнами И.А. (ВК/МК4*, Москва)</t>
  </si>
  <si>
    <t>КСК "Алькасар",
Московская обл</t>
  </si>
  <si>
    <t>013554</t>
  </si>
  <si>
    <r>
      <t xml:space="preserve">БОРИСОВА
</t>
    </r>
    <r>
      <rPr>
        <sz val="10"/>
        <rFont val="Times New Roman"/>
        <family val="1"/>
        <charset val="204"/>
      </rPr>
      <t>Наталья</t>
    </r>
  </si>
  <si>
    <t>006189</t>
  </si>
  <si>
    <r>
      <t xml:space="preserve">БУРБОН-09, </t>
    </r>
    <r>
      <rPr>
        <sz val="9"/>
        <rFont val="Times New Roman"/>
        <family val="1"/>
        <charset val="204"/>
      </rPr>
      <t>жер., т.гнед., терск., Отклик, Ставропольский край</t>
    </r>
  </si>
  <si>
    <t>012286</t>
  </si>
  <si>
    <t>сама</t>
  </si>
  <si>
    <r>
      <t>ХИТ ПАРАД-03</t>
    </r>
    <r>
      <rPr>
        <sz val="10"/>
        <rFont val="Times New Roman"/>
        <family val="1"/>
        <charset val="204"/>
      </rPr>
      <t>, жер., рыж., трак., 489 Палех</t>
    </r>
  </si>
  <si>
    <t>004068</t>
  </si>
  <si>
    <t xml:space="preserve">Эриксен Х </t>
  </si>
  <si>
    <t>Трощенкова Е.</t>
  </si>
  <si>
    <r>
      <t xml:space="preserve">АКИНИНА
</t>
    </r>
    <r>
      <rPr>
        <sz val="10"/>
        <rFont val="Times New Roman"/>
        <family val="1"/>
        <charset val="204"/>
      </rPr>
      <t>Ольга</t>
    </r>
  </si>
  <si>
    <r>
      <t>ГЕФЕСТИУМ-08,</t>
    </r>
    <r>
      <rPr>
        <sz val="10"/>
        <rFont val="Times New Roman"/>
        <family val="1"/>
        <charset val="204"/>
      </rPr>
      <t xml:space="preserve"> мер., вор., буд., Гульден, к/з им.1 Конной Армии</t>
    </r>
  </si>
  <si>
    <t>011565</t>
  </si>
  <si>
    <t>Акинина О.</t>
  </si>
  <si>
    <t>Куликов Виталий</t>
  </si>
  <si>
    <r>
      <t xml:space="preserve">БИТЕЛЕВА
</t>
    </r>
    <r>
      <rPr>
        <sz val="10"/>
        <rFont val="Times New Roman"/>
        <family val="1"/>
        <charset val="204"/>
      </rPr>
      <t>Екатерина</t>
    </r>
  </si>
  <si>
    <r>
      <t>ПИГМАЛИОН-07</t>
    </r>
    <r>
      <rPr>
        <sz val="10"/>
        <rFont val="Times New Roman"/>
        <family val="1"/>
        <charset val="204"/>
      </rPr>
      <t>, жер., т-гнед., латв., Проспект, Липецкая обл.</t>
    </r>
  </si>
  <si>
    <t>007988</t>
  </si>
  <si>
    <r>
      <t xml:space="preserve">РЕМЕЗОВА
</t>
    </r>
    <r>
      <rPr>
        <sz val="10"/>
        <rFont val="Times New Roman"/>
        <family val="1"/>
        <charset val="204"/>
      </rPr>
      <t>Мария </t>
    </r>
  </si>
  <si>
    <t>001383</t>
  </si>
  <si>
    <t>КСК "Отрада",
Московская обл</t>
  </si>
  <si>
    <t>ПРЕДВАРИТЕЛЬНЫЙ  ПРИЗ. ДЕТИ Тест "А"</t>
  </si>
  <si>
    <t>КСК "Джамп",
Московская обл.</t>
  </si>
  <si>
    <r>
      <t xml:space="preserve">РЕМЕЗОВА
</t>
    </r>
    <r>
      <rPr>
        <sz val="10"/>
        <rFont val="Times New Roman"/>
        <family val="1"/>
        <charset val="204"/>
      </rPr>
      <t>Мария</t>
    </r>
  </si>
  <si>
    <t>ВК</t>
  </si>
  <si>
    <r>
      <t xml:space="preserve">БАЛАКИРЕВ
</t>
    </r>
    <r>
      <rPr>
        <sz val="10"/>
        <rFont val="Times New Roman"/>
        <family val="1"/>
        <charset val="204"/>
      </rPr>
      <t>Антон</t>
    </r>
  </si>
  <si>
    <t>015884</t>
  </si>
  <si>
    <r>
      <t xml:space="preserve">ФАЙНАЛ ДЖЕМ-11, </t>
    </r>
    <r>
      <rPr>
        <sz val="10"/>
        <rFont val="Times New Roman"/>
        <family val="1"/>
        <charset val="204"/>
      </rPr>
      <t>мер., гнед., вестф., Фюрст Грандиос</t>
    </r>
  </si>
  <si>
    <t>014957</t>
  </si>
  <si>
    <t>Балакирев А.</t>
  </si>
  <si>
    <t>Менькова Н</t>
  </si>
  <si>
    <t>КСК "Эльф",
Москва</t>
  </si>
  <si>
    <r>
      <t xml:space="preserve">ВЯЛЬШИН
</t>
    </r>
    <r>
      <rPr>
        <sz val="10"/>
        <rFont val="Times New Roman"/>
        <family val="1"/>
        <charset val="204"/>
      </rPr>
      <t>Сергей</t>
    </r>
  </si>
  <si>
    <t>001690</t>
  </si>
  <si>
    <t>Юность Москвы-Измайлово</t>
  </si>
  <si>
    <r>
      <t xml:space="preserve">ОГАРКОВА
</t>
    </r>
    <r>
      <rPr>
        <sz val="10"/>
        <rFont val="Times New Roman"/>
        <family val="1"/>
        <charset val="204"/>
      </rPr>
      <t>Татьяна</t>
    </r>
  </si>
  <si>
    <r>
      <t xml:space="preserve">РОНДОС ДЖЕНТЕЛЬМЕН-11, </t>
    </r>
    <r>
      <rPr>
        <sz val="10"/>
        <rFont val="Times New Roman"/>
        <family val="1"/>
        <charset val="204"/>
      </rPr>
      <t>жер., сол., уэльс.пони, Кэдленвэлли Голдстар, Нидерланды</t>
    </r>
  </si>
  <si>
    <t>015547</t>
  </si>
  <si>
    <t>Горбоконь Н.</t>
  </si>
  <si>
    <r>
      <t xml:space="preserve">ШМАКОВА
</t>
    </r>
    <r>
      <rPr>
        <sz val="10"/>
        <rFont val="Times New Roman"/>
        <family val="1"/>
        <charset val="204"/>
      </rPr>
      <t>Елена</t>
    </r>
  </si>
  <si>
    <t>КСЦ "Измайлово",
Москва</t>
  </si>
  <si>
    <r>
      <t xml:space="preserve">ЯКОВЛЕВА
</t>
    </r>
    <r>
      <rPr>
        <sz val="10"/>
        <rFont val="Times New Roman"/>
        <family val="1"/>
        <charset val="204"/>
      </rPr>
      <t>Екатерина</t>
    </r>
  </si>
  <si>
    <t>Аникина Ольга</t>
  </si>
  <si>
    <r>
      <t xml:space="preserve">ИВАШКИНА
</t>
    </r>
    <r>
      <rPr>
        <sz val="10"/>
        <rFont val="Times New Roman"/>
        <family val="1"/>
        <charset val="204"/>
      </rPr>
      <t>Мария, 2000</t>
    </r>
  </si>
  <si>
    <r>
      <t>АНТУРАЖ-06,</t>
    </r>
    <r>
      <rPr>
        <sz val="10"/>
        <rFont val="Times New Roman"/>
        <family val="1"/>
        <charset val="204"/>
      </rPr>
      <t xml:space="preserve"> мер., гнед., полукр., Антарес, ПКФ "Антарес"</t>
    </r>
  </si>
  <si>
    <t>015211</t>
  </si>
  <si>
    <t>Невзорова Н.</t>
  </si>
  <si>
    <t>КСК "Эквиторус",
Московская обл</t>
  </si>
  <si>
    <r>
      <t xml:space="preserve">ОБИДИНА
</t>
    </r>
    <r>
      <rPr>
        <sz val="10"/>
        <rFont val="Times New Roman"/>
        <family val="1"/>
        <charset val="204"/>
      </rPr>
      <t>Ольга</t>
    </r>
  </si>
  <si>
    <t>015890</t>
  </si>
  <si>
    <r>
      <t xml:space="preserve">ЧОКОЛЭЙТ НУАР-11, </t>
    </r>
    <r>
      <rPr>
        <sz val="10"/>
        <rFont val="Times New Roman"/>
        <family val="1"/>
        <charset val="204"/>
      </rPr>
      <t>мер., вор., ган., Контендрос Бьюб, Германия</t>
    </r>
  </si>
  <si>
    <t>014956</t>
  </si>
  <si>
    <t>Обидина О.</t>
  </si>
  <si>
    <t>Белакирев Антон</t>
  </si>
  <si>
    <r>
      <t xml:space="preserve">ТЕРЕХОВА
</t>
    </r>
    <r>
      <rPr>
        <sz val="10"/>
        <rFont val="Times New Roman"/>
        <family val="1"/>
        <charset val="204"/>
      </rPr>
      <t>Дарья, 1999</t>
    </r>
  </si>
  <si>
    <r>
      <t>ЦАРСКИЙ-97,</t>
    </r>
    <r>
      <rPr>
        <sz val="10"/>
        <rFont val="Times New Roman"/>
        <family val="1"/>
        <charset val="204"/>
      </rPr>
      <t xml:space="preserve"> мер., вор., трак-венг., Фэд, Марий Эл</t>
    </r>
  </si>
  <si>
    <t>б\н</t>
  </si>
  <si>
    <t>Калинина А.</t>
  </si>
  <si>
    <t>Калинина Алла</t>
  </si>
  <si>
    <r>
      <t xml:space="preserve">СИЛЬВЕСТЕР-11, </t>
    </r>
    <r>
      <rPr>
        <sz val="10"/>
        <rFont val="Times New Roman"/>
        <family val="1"/>
        <charset val="204"/>
      </rPr>
      <t>жер., гнед., ольд., Сэлф Мейд, Германия</t>
    </r>
  </si>
  <si>
    <t>014958</t>
  </si>
  <si>
    <r>
      <t xml:space="preserve">РЫБИНА
</t>
    </r>
    <r>
      <rPr>
        <sz val="10"/>
        <rFont val="Times New Roman"/>
        <family val="1"/>
        <charset val="204"/>
      </rPr>
      <t>Олеся</t>
    </r>
  </si>
  <si>
    <t>044200</t>
  </si>
  <si>
    <r>
      <t xml:space="preserve">ШУЕРМАС ХИТ-06, </t>
    </r>
    <r>
      <rPr>
        <sz val="10"/>
        <rFont val="Times New Roman"/>
        <family val="1"/>
        <charset val="204"/>
      </rPr>
      <t>мер., вор., ганн., Штедингер, Германия</t>
    </r>
  </si>
  <si>
    <t>015454</t>
  </si>
  <si>
    <r>
      <t xml:space="preserve">БАДАЕВА
</t>
    </r>
    <r>
      <rPr>
        <sz val="10"/>
        <rFont val="Times New Roman"/>
        <family val="1"/>
        <charset val="204"/>
      </rPr>
      <t>Екатерина, 2002</t>
    </r>
  </si>
  <si>
    <r>
      <t xml:space="preserve">ОСОБА-02, </t>
    </r>
    <r>
      <rPr>
        <sz val="10"/>
        <rFont val="Times New Roman"/>
        <family val="1"/>
        <charset val="204"/>
      </rPr>
      <t>коб., гнед., голшт., Отлив, к\з Георгенбург</t>
    </r>
  </si>
  <si>
    <t>009772</t>
  </si>
  <si>
    <t xml:space="preserve">Колосова И. </t>
  </si>
  <si>
    <r>
      <t xml:space="preserve">АРЖАЕВА
</t>
    </r>
    <r>
      <rPr>
        <sz val="10"/>
        <rFont val="Times New Roman"/>
        <family val="1"/>
        <charset val="204"/>
      </rPr>
      <t>Ольга, 2004</t>
    </r>
  </si>
  <si>
    <r>
      <t xml:space="preserve">ВСПЛЕСК-09, </t>
    </r>
    <r>
      <rPr>
        <sz val="10"/>
        <rFont val="Times New Roman"/>
        <family val="1"/>
        <charset val="204"/>
      </rPr>
      <t>жер., рыж., ганн., Водолей 29,</t>
    </r>
  </si>
  <si>
    <t>015334</t>
  </si>
  <si>
    <t>Пархоменко 
Елена</t>
  </si>
  <si>
    <r>
      <t xml:space="preserve">КУРЫЛЕВА
</t>
    </r>
    <r>
      <rPr>
        <sz val="10"/>
        <rFont val="Times New Roman"/>
        <family val="1"/>
        <charset val="204"/>
      </rPr>
      <t>Дарья, 2002</t>
    </r>
  </si>
  <si>
    <t>Курылев Владимир</t>
  </si>
  <si>
    <r>
      <t xml:space="preserve">РУСАКОВА
</t>
    </r>
    <r>
      <rPr>
        <sz val="10"/>
        <rFont val="Times New Roman"/>
        <family val="1"/>
        <charset val="204"/>
      </rPr>
      <t>Таисия, 2004</t>
    </r>
  </si>
  <si>
    <t>008904</t>
  </si>
  <si>
    <t xml:space="preserve">Русакова М. </t>
  </si>
  <si>
    <t>Мирецкая И.</t>
  </si>
  <si>
    <t>КСК "Форсайд",
С.Петербург</t>
  </si>
  <si>
    <r>
      <t xml:space="preserve">ЕПИФАНОВА
</t>
    </r>
    <r>
      <rPr>
        <sz val="10"/>
        <rFont val="Times New Roman"/>
        <family val="1"/>
        <charset val="204"/>
      </rPr>
      <t>Алла, 2002</t>
    </r>
  </si>
  <si>
    <t>000202</t>
  </si>
  <si>
    <r>
      <t xml:space="preserve">КОРСИКА-03, </t>
    </r>
    <r>
      <rPr>
        <sz val="10"/>
        <rFont val="Times New Roman"/>
        <family val="1"/>
        <charset val="204"/>
      </rPr>
      <t>коб., рыж., РВП, Хэппи Энд, СЗАО "Сергиевское"</t>
    </r>
  </si>
  <si>
    <t>000606</t>
  </si>
  <si>
    <t xml:space="preserve">Исаев А. </t>
  </si>
  <si>
    <r>
      <t xml:space="preserve">ЮНАЛАН
</t>
    </r>
    <r>
      <rPr>
        <sz val="10"/>
        <rFont val="Times New Roman"/>
        <family val="1"/>
        <charset val="204"/>
      </rPr>
      <t>Дарья, 2003</t>
    </r>
  </si>
  <si>
    <r>
      <t xml:space="preserve">БАЙГУЛОВА
</t>
    </r>
    <r>
      <rPr>
        <sz val="10"/>
        <rFont val="Times New Roman"/>
        <family val="1"/>
        <charset val="204"/>
      </rPr>
      <t>Камилла, 2004</t>
    </r>
  </si>
  <si>
    <r>
      <t xml:space="preserve">ЙЕЛКО ЗЕТ-03, </t>
    </r>
    <r>
      <rPr>
        <sz val="10"/>
        <rFont val="Times New Roman"/>
        <family val="1"/>
        <charset val="204"/>
      </rPr>
      <t>мер., вор., фриз., Джаспер 366, Нидерланды</t>
    </r>
  </si>
  <si>
    <t>Файнштейн Ю</t>
  </si>
  <si>
    <r>
      <t xml:space="preserve">ШЕМАКОВА
</t>
    </r>
    <r>
      <rPr>
        <sz val="10"/>
        <rFont val="Times New Roman"/>
        <family val="1"/>
        <charset val="204"/>
      </rPr>
      <t>Майя, 2003</t>
    </r>
  </si>
  <si>
    <t>005503</t>
  </si>
  <si>
    <r>
      <t>КАЗАНОВА-06</t>
    </r>
    <r>
      <rPr>
        <sz val="10"/>
        <rFont val="Times New Roman"/>
        <family val="1"/>
        <charset val="204"/>
      </rPr>
      <t>, жер., гнед., голшт., Контендер, Московская обл</t>
    </r>
  </si>
  <si>
    <t>004995</t>
  </si>
  <si>
    <t>Рыбчак Н.</t>
  </si>
  <si>
    <t>Додонова О.</t>
  </si>
  <si>
    <t>011114</t>
  </si>
  <si>
    <t>Вовк Т.</t>
  </si>
  <si>
    <t>Хромов Николай</t>
  </si>
  <si>
    <r>
      <t xml:space="preserve">МАНОЛИ
</t>
    </r>
    <r>
      <rPr>
        <sz val="10"/>
        <rFont val="Times New Roman"/>
        <family val="1"/>
        <charset val="204"/>
      </rPr>
      <t>Мария, 2002</t>
    </r>
  </si>
  <si>
    <t>024602</t>
  </si>
  <si>
    <t>Шмакова Елена</t>
  </si>
  <si>
    <r>
      <t xml:space="preserve">АКИНИНА
</t>
    </r>
    <r>
      <rPr>
        <sz val="10"/>
        <rFont val="Times New Roman"/>
        <family val="1"/>
        <charset val="204"/>
      </rPr>
      <t>Алена, 2003</t>
    </r>
  </si>
  <si>
    <r>
      <t xml:space="preserve">БЕНЧУК
</t>
    </r>
    <r>
      <rPr>
        <sz val="10"/>
        <rFont val="Times New Roman"/>
        <family val="1"/>
        <charset val="204"/>
      </rPr>
      <t>Алиса, 2003</t>
    </r>
  </si>
  <si>
    <t>011103</t>
  </si>
  <si>
    <t>Лапкина Анна</t>
  </si>
  <si>
    <r>
      <t xml:space="preserve">ГРИГОРЬЕВА
</t>
    </r>
    <r>
      <rPr>
        <sz val="10"/>
        <rFont val="Times New Roman"/>
        <family val="1"/>
        <charset val="204"/>
      </rPr>
      <t>Юлия, 2003</t>
    </r>
  </si>
  <si>
    <t>016803</t>
  </si>
  <si>
    <t>010424</t>
  </si>
  <si>
    <t>Григорьева Г.</t>
  </si>
  <si>
    <r>
      <t xml:space="preserve">МАКСИМОВА
</t>
    </r>
    <r>
      <rPr>
        <sz val="10"/>
        <rFont val="Times New Roman"/>
        <family val="1"/>
        <charset val="204"/>
      </rPr>
      <t>Варвара, 2005</t>
    </r>
  </si>
  <si>
    <r>
      <t xml:space="preserve">ПОРТА-05, </t>
    </r>
    <r>
      <rPr>
        <sz val="10"/>
        <rFont val="Times New Roman"/>
        <family val="1"/>
        <charset val="204"/>
      </rPr>
      <t>коб., гнед., рыс.пом., Остряк, Россия</t>
    </r>
  </si>
  <si>
    <t>013623</t>
  </si>
  <si>
    <t>Аврамова О.</t>
  </si>
  <si>
    <t>Аврамова
Ольга</t>
  </si>
  <si>
    <r>
      <t xml:space="preserve">БАХАНОВА 
</t>
    </r>
    <r>
      <rPr>
        <sz val="10"/>
        <rFont val="Times New Roman"/>
        <family val="1"/>
        <charset val="204"/>
      </rPr>
      <t>Дарья, 2002</t>
    </r>
  </si>
  <si>
    <t>014902</t>
  </si>
  <si>
    <t>014775</t>
  </si>
  <si>
    <t>Баханова И.</t>
  </si>
  <si>
    <t>Смирнова Юлия</t>
  </si>
  <si>
    <r>
      <t xml:space="preserve">КОРСУНСКИЙ
</t>
    </r>
    <r>
      <rPr>
        <sz val="10"/>
        <rFont val="Times New Roman"/>
        <family val="1"/>
        <charset val="204"/>
      </rPr>
      <t>Артемий, 2002</t>
    </r>
  </si>
  <si>
    <t>025202</t>
  </si>
  <si>
    <r>
      <t xml:space="preserve">БАТИСТА-08, </t>
    </r>
    <r>
      <rPr>
        <sz val="10"/>
        <rFont val="Times New Roman"/>
        <family val="1"/>
        <charset val="204"/>
      </rPr>
      <t>коб., гнед., ганн., Аламос, Краснодарский край</t>
    </r>
  </si>
  <si>
    <t>015587</t>
  </si>
  <si>
    <t>Львовская С.</t>
  </si>
  <si>
    <r>
      <t xml:space="preserve">ЯШКИНА
</t>
    </r>
    <r>
      <rPr>
        <sz val="10"/>
        <rFont val="Times New Roman"/>
        <family val="1"/>
        <charset val="204"/>
      </rPr>
      <t>Мария, 2003</t>
    </r>
  </si>
  <si>
    <r>
      <t>ПАРАДИЗ-04</t>
    </r>
    <r>
      <rPr>
        <sz val="10"/>
        <rFont val="Times New Roman"/>
        <family val="1"/>
        <charset val="204"/>
      </rPr>
      <t>, жер., солов., спорт.пом., Арлекин, Тверская обл.</t>
    </r>
  </si>
  <si>
    <t>013046</t>
  </si>
  <si>
    <t>Тарасов А.</t>
  </si>
  <si>
    <t>Гурина Л.</t>
  </si>
  <si>
    <t>КСК "Русский Алмаз"
Московская обл</t>
  </si>
  <si>
    <r>
      <t xml:space="preserve">ОГАРКОВ
</t>
    </r>
    <r>
      <rPr>
        <sz val="10"/>
        <rFont val="Times New Roman"/>
        <family val="1"/>
        <charset val="204"/>
      </rPr>
      <t>Алексендр, 2007</t>
    </r>
  </si>
  <si>
    <t>014211</t>
  </si>
  <si>
    <t>Огаркова Т.</t>
  </si>
  <si>
    <t>Огаркова Татьяна</t>
  </si>
  <si>
    <r>
      <t xml:space="preserve">ПОПОВ
</t>
    </r>
    <r>
      <rPr>
        <sz val="10"/>
        <rFont val="Times New Roman"/>
        <family val="1"/>
        <charset val="204"/>
      </rPr>
      <t>Егор, 2003</t>
    </r>
  </si>
  <si>
    <t>012903</t>
  </si>
  <si>
    <r>
      <t xml:space="preserve">АБСЕНТ-06, </t>
    </r>
    <r>
      <rPr>
        <sz val="10"/>
        <rFont val="Times New Roman"/>
        <family val="1"/>
        <charset val="204"/>
      </rPr>
      <t>жер., гнед.. ганн., Арлекин, Беларусь</t>
    </r>
  </si>
  <si>
    <t>014689</t>
  </si>
  <si>
    <t>Попов А.</t>
  </si>
  <si>
    <t>Жаркова Г.</t>
  </si>
  <si>
    <r>
      <t xml:space="preserve">ЩЕРБАТЕНКО
</t>
    </r>
    <r>
      <rPr>
        <sz val="10"/>
        <rFont val="Times New Roman"/>
        <family val="1"/>
        <charset val="204"/>
      </rPr>
      <t>Елизавета, 2003</t>
    </r>
  </si>
  <si>
    <r>
      <t xml:space="preserve">ИВАНОВА
</t>
    </r>
    <r>
      <rPr>
        <sz val="10"/>
        <rFont val="Times New Roman"/>
        <family val="1"/>
        <charset val="204"/>
      </rPr>
      <t>Полина, 2002</t>
    </r>
  </si>
  <si>
    <t>013202</t>
  </si>
  <si>
    <t>014729</t>
  </si>
  <si>
    <t>Иванова Т.</t>
  </si>
  <si>
    <t>Яблокова Мария</t>
  </si>
  <si>
    <t>МУ ДО СДЮШОР № 21 г.Ярославля</t>
  </si>
  <si>
    <r>
      <t xml:space="preserve">ФЕДОРОВ
</t>
    </r>
    <r>
      <rPr>
        <sz val="10"/>
        <rFont val="Times New Roman"/>
        <family val="1"/>
        <charset val="204"/>
      </rPr>
      <t>Кирилл, 2004</t>
    </r>
  </si>
  <si>
    <t>006104</t>
  </si>
  <si>
    <r>
      <t>БЕКАС-99</t>
    </r>
    <r>
      <rPr>
        <sz val="10"/>
        <rFont val="Times New Roman"/>
        <family val="1"/>
        <charset val="204"/>
      </rPr>
      <t>, мер., сер., терск., Цейтнот, Ставропольский край</t>
    </r>
  </si>
  <si>
    <t>009090</t>
  </si>
  <si>
    <t xml:space="preserve">Исачкина Р. </t>
  </si>
  <si>
    <r>
      <t xml:space="preserve">ТОНОЯН
</t>
    </r>
    <r>
      <rPr>
        <sz val="10"/>
        <rFont val="Times New Roman"/>
        <family val="1"/>
        <charset val="204"/>
      </rPr>
      <t>Петр, 2004</t>
    </r>
  </si>
  <si>
    <t>008304</t>
  </si>
  <si>
    <t>КСК "Корос"
Московская обл</t>
  </si>
  <si>
    <r>
      <t xml:space="preserve">ПОТАПОВА
</t>
    </r>
    <r>
      <rPr>
        <sz val="10"/>
        <rFont val="Times New Roman"/>
        <family val="1"/>
        <charset val="204"/>
      </rPr>
      <t>Валентина, 2004</t>
    </r>
  </si>
  <si>
    <r>
      <t xml:space="preserve">ДАМИРО Z-04, </t>
    </r>
    <r>
      <rPr>
        <sz val="10"/>
        <rFont val="Times New Roman"/>
        <family val="1"/>
        <charset val="204"/>
      </rPr>
      <t>мер., гнед., бельг., Олимпик Рамиро</t>
    </r>
  </si>
  <si>
    <t>Швыдкина С</t>
  </si>
  <si>
    <t>Юность Москвы-Сокольники</t>
  </si>
  <si>
    <r>
      <t>ПАРЛАМЕНТ-06,</t>
    </r>
    <r>
      <rPr>
        <sz val="10"/>
        <rFont val="Times New Roman"/>
        <family val="1"/>
        <charset val="204"/>
      </rPr>
      <t xml:space="preserve"> жер., вор., трак., Эгеюс
КФХ "Тракен"</t>
    </r>
  </si>
  <si>
    <t>014662</t>
  </si>
  <si>
    <t>009556</t>
  </si>
  <si>
    <t xml:space="preserve">Курылев В. </t>
  </si>
  <si>
    <r>
      <t>ТЕРРАНО-04(149)</t>
    </r>
    <r>
      <rPr>
        <sz val="10"/>
        <rFont val="Times New Roman"/>
        <family val="1"/>
        <charset val="204"/>
      </rPr>
      <t>, мер., гнед., нем.верх.пони, Тимберленд, Германия</t>
    </r>
  </si>
  <si>
    <t>007464</t>
  </si>
  <si>
    <r>
      <t xml:space="preserve">ЗАХАРОВА
</t>
    </r>
    <r>
      <rPr>
        <sz val="10"/>
        <rFont val="Times New Roman"/>
        <family val="1"/>
        <charset val="204"/>
      </rPr>
      <t>Елизавета, 2004</t>
    </r>
  </si>
  <si>
    <r>
      <t xml:space="preserve">ШАПО-07, </t>
    </r>
    <r>
      <rPr>
        <sz val="10"/>
        <rFont val="Times New Roman"/>
        <family val="1"/>
        <charset val="204"/>
      </rPr>
      <t>мер., вор., голл., Дримкэтчер</t>
    </r>
  </si>
  <si>
    <t>Пчелина
Татьяна</t>
  </si>
  <si>
    <r>
      <t xml:space="preserve">ЭРВИК-10, </t>
    </r>
    <r>
      <rPr>
        <sz val="10"/>
        <rFont val="Times New Roman"/>
        <family val="1"/>
        <charset val="204"/>
      </rPr>
      <t>мер., рыж., ганн., Водолей 29,</t>
    </r>
  </si>
  <si>
    <t>015204</t>
  </si>
  <si>
    <t>КСК "Джамп", 
Московская обл.</t>
  </si>
  <si>
    <r>
      <t xml:space="preserve">ГЕНЕРАЛ-07, </t>
    </r>
    <r>
      <rPr>
        <sz val="10"/>
        <rFont val="Times New Roman"/>
        <family val="1"/>
        <charset val="204"/>
      </rPr>
      <t>мер., т.гнед., полукр., Гандикап, Россия</t>
    </r>
  </si>
  <si>
    <t>011946</t>
  </si>
  <si>
    <t>Вяльшин С.</t>
  </si>
  <si>
    <r>
      <t xml:space="preserve">ФОРТУНА-08, </t>
    </r>
    <r>
      <rPr>
        <sz val="10"/>
        <rFont val="Times New Roman"/>
        <family val="1"/>
        <charset val="204"/>
      </rPr>
      <t xml:space="preserve">коб., гнед., ганн., Фёрст Гранденос, </t>
    </r>
  </si>
  <si>
    <r>
      <t xml:space="preserve">БАРД РОК-02, </t>
    </r>
    <r>
      <rPr>
        <sz val="10"/>
        <rFont val="Times New Roman"/>
        <family val="1"/>
        <charset val="204"/>
      </rPr>
      <t>мер., рыж., РВП, Ричмонд, ГПКЗ "Прилепский"</t>
    </r>
  </si>
  <si>
    <r>
      <t xml:space="preserve">Судьи: Е-Штукеле М. (МК4*, Словения), Н-Мартьянова В. (ВК/МК3*, Московская обл), </t>
    </r>
    <r>
      <rPr>
        <b/>
        <sz val="9"/>
        <rFont val="Times New Roman"/>
        <family val="1"/>
        <charset val="204"/>
      </rPr>
      <t>С-Энгель П. (МК4*, Германия)</t>
    </r>
    <r>
      <rPr>
        <sz val="9"/>
        <rFont val="Times New Roman"/>
        <family val="1"/>
        <charset val="204"/>
      </rPr>
      <t>, М-Романов Ю. (ВК/МК4*, Москва), В-Сантос М. (МК4*, Испания)</t>
    </r>
  </si>
  <si>
    <r>
      <t xml:space="preserve">Судьи: Е-Калиненкова Д. (3К, Московская обл.), Н-Орлова Е. (ВК, Москва), </t>
    </r>
    <r>
      <rPr>
        <b/>
        <sz val="9"/>
        <rFont val="Times New Roman"/>
        <family val="1"/>
        <charset val="204"/>
      </rPr>
      <t>С-Семенова Ю. (ВК, Москва)</t>
    </r>
    <r>
      <rPr>
        <sz val="9"/>
        <rFont val="Times New Roman"/>
        <family val="1"/>
        <charset val="204"/>
      </rPr>
      <t>, М-Елисеева А (2К, Московская обл.), В-Мартьянова В. (ВК/МК3*, Московская обл)</t>
    </r>
  </si>
  <si>
    <r>
      <t xml:space="preserve">Судьи: Е-Орлова Е. (ВК, Москва), Н-Елисеева А (2К, Московская обл.), </t>
    </r>
    <r>
      <rPr>
        <b/>
        <sz val="9"/>
        <rFont val="Times New Roman"/>
        <family val="1"/>
        <charset val="204"/>
      </rPr>
      <t>С-Романов Ю. (ВК/МК4*, Москва)</t>
    </r>
    <r>
      <rPr>
        <sz val="9"/>
        <rFont val="Times New Roman"/>
        <family val="1"/>
        <charset val="204"/>
      </rPr>
      <t>, М-Мартьянова В. (ВК/МК3*, Московская обл), В-Семенова Ю. (ВК, Москва)</t>
    </r>
  </si>
  <si>
    <t>КСК "Джамп",
Московская обл</t>
  </si>
  <si>
    <t>24 февраля 2016 г</t>
  </si>
  <si>
    <t>снят</t>
  </si>
  <si>
    <r>
      <t>ДАНЗАРО-02</t>
    </r>
    <r>
      <rPr>
        <sz val="9"/>
        <rFont val="Times New Roman"/>
        <family val="1"/>
        <charset val="204"/>
      </rPr>
      <t>, мер., вор., ганн., Де Ниро, Германия</t>
    </r>
  </si>
  <si>
    <r>
      <t>ВЕЖЛИВОСТЬ-01</t>
    </r>
    <r>
      <rPr>
        <sz val="9"/>
        <rFont val="Times New Roman"/>
        <family val="1"/>
        <charset val="204"/>
      </rPr>
      <t>, коб., рыж., ганн., Вазензее, к/з "Георгенбург"</t>
    </r>
  </si>
  <si>
    <r>
      <t>ДРИМ БОЙ-07</t>
    </r>
    <r>
      <rPr>
        <sz val="9"/>
        <rFont val="Times New Roman"/>
        <family val="1"/>
        <charset val="204"/>
      </rPr>
      <t>, мер., т-гнед., ганн., Диамонт Хит, Германия</t>
    </r>
  </si>
  <si>
    <r>
      <t>АРТИГ-05,</t>
    </r>
    <r>
      <rPr>
        <sz val="9"/>
        <rFont val="Times New Roman"/>
        <family val="1"/>
        <charset val="204"/>
      </rPr>
      <t xml:space="preserve"> мер., рыж., ганн., Пикерау, Латвия</t>
    </r>
  </si>
  <si>
    <r>
      <t>ПРЕСТИЖ-07,</t>
    </r>
    <r>
      <rPr>
        <sz val="9"/>
        <rFont val="Times New Roman"/>
        <family val="1"/>
        <charset val="204"/>
      </rPr>
      <t xml:space="preserve"> мер., сер., полукр., Салют, Ставропольский край</t>
    </r>
  </si>
  <si>
    <r>
      <t>КЕМПИНГ-04,</t>
    </r>
    <r>
      <rPr>
        <sz val="9"/>
        <rFont val="Times New Roman"/>
        <family val="1"/>
        <charset val="204"/>
      </rPr>
      <t xml:space="preserve"> мер., т-гнед., трак., Габион, к/з Кавказ</t>
    </r>
  </si>
  <si>
    <r>
      <t>ВЕСТФАЛИЯ-03</t>
    </r>
    <r>
      <rPr>
        <sz val="9"/>
        <rFont val="Times New Roman"/>
        <family val="1"/>
        <charset val="204"/>
      </rPr>
      <t>, коб., рыж., ганн., Возгон, ДОКХ "Полочаны"</t>
    </r>
  </si>
  <si>
    <r>
      <t>ЗОУИ-04</t>
    </r>
    <r>
      <rPr>
        <sz val="9"/>
        <rFont val="Times New Roman"/>
        <family val="1"/>
        <charset val="204"/>
      </rPr>
      <t>, мер., вор., голл.тепл, Флоренцио, Нидерланды</t>
    </r>
  </si>
  <si>
    <r>
      <t xml:space="preserve">БРУКЛИН-08, </t>
    </r>
    <r>
      <rPr>
        <sz val="9"/>
        <rFont val="Times New Roman"/>
        <family val="1"/>
        <charset val="204"/>
      </rPr>
      <t>мер., гнед., вестф., Хогварт</t>
    </r>
  </si>
  <si>
    <r>
      <t xml:space="preserve">ФЛИППЕР-07, </t>
    </r>
    <r>
      <rPr>
        <sz val="9"/>
        <rFont val="Times New Roman"/>
        <family val="1"/>
        <charset val="204"/>
      </rPr>
      <t>жер., рыж., трак., Полигон, Калининградская обл.</t>
    </r>
  </si>
  <si>
    <r>
      <t xml:space="preserve">РАМИРЕЗ-99, </t>
    </r>
    <r>
      <rPr>
        <sz val="9"/>
        <rFont val="Times New Roman"/>
        <family val="1"/>
        <charset val="204"/>
      </rPr>
      <t>мер., сер., польск.тепл., Роланд</t>
    </r>
  </si>
  <si>
    <r>
      <t xml:space="preserve">РОМАНС-04, </t>
    </r>
    <r>
      <rPr>
        <sz val="9"/>
        <rFont val="Times New Roman"/>
        <family val="1"/>
        <charset val="204"/>
      </rPr>
      <t>мер., гнед., полукр., Россия</t>
    </r>
  </si>
  <si>
    <r>
      <t>ВЕРБЕЙНИК-04</t>
    </r>
    <r>
      <rPr>
        <sz val="9"/>
        <rFont val="Times New Roman"/>
        <family val="1"/>
        <charset val="204"/>
      </rPr>
      <t>,мер.,сер., ганн., Вереск, к/з "Олимп Кубани"</t>
    </r>
  </si>
  <si>
    <r>
      <t xml:space="preserve">ДИО ВЕРО-06, </t>
    </r>
    <r>
      <rPr>
        <sz val="9"/>
        <rFont val="Times New Roman"/>
        <family val="1"/>
        <charset val="204"/>
      </rPr>
      <t>мер., т.гнед., ганн., Де Ниро, Германия</t>
    </r>
  </si>
  <si>
    <r>
      <t>БЕЛФАСТ-01</t>
    </r>
    <r>
      <rPr>
        <sz val="9"/>
        <rFont val="Times New Roman"/>
        <family val="1"/>
        <charset val="204"/>
      </rPr>
      <t>, мер., буд., гнед., Бисен, к/з 1 Конной Армии</t>
    </r>
  </si>
  <si>
    <r>
      <t>ПРЕСТИЖ-04</t>
    </r>
    <r>
      <rPr>
        <sz val="9"/>
        <rFont val="Times New Roman"/>
        <family val="1"/>
        <charset val="204"/>
      </rPr>
      <t>, жер., т-гнед., полукр., Россия</t>
    </r>
  </si>
  <si>
    <r>
      <t xml:space="preserve">ПАРАМАУНТ-06, </t>
    </r>
    <r>
      <rPr>
        <sz val="9"/>
        <rFont val="Times New Roman"/>
        <family val="1"/>
        <charset val="204"/>
      </rPr>
      <t>мер., рыж., араб., Ансамбль, Терский к/з</t>
    </r>
  </si>
  <si>
    <r>
      <t xml:space="preserve">ДОНВЕР ВИ-08, </t>
    </r>
    <r>
      <rPr>
        <sz val="9"/>
        <rFont val="Times New Roman"/>
        <family val="1"/>
        <charset val="204"/>
      </rPr>
      <t>мер., рыж., голл., тепл., Нидерланды</t>
    </r>
  </si>
  <si>
    <r>
      <t>ЗАГАДКА-06,</t>
    </r>
    <r>
      <rPr>
        <sz val="9"/>
        <rFont val="Times New Roman"/>
        <family val="1"/>
        <charset val="204"/>
      </rPr>
      <t xml:space="preserve"> коб., вор., РВП, Гепард</t>
    </r>
  </si>
  <si>
    <r>
      <t xml:space="preserve">ЭСКАДРОН-00, </t>
    </r>
    <r>
      <rPr>
        <sz val="9"/>
        <rFont val="Times New Roman"/>
        <family val="1"/>
        <charset val="204"/>
      </rPr>
      <t>мер., рыж., англо-ганн., Эталон, Беларусь</t>
    </r>
  </si>
  <si>
    <r>
      <t xml:space="preserve">ХАЙФОН-01, </t>
    </r>
    <r>
      <rPr>
        <sz val="9"/>
        <rFont val="Times New Roman"/>
        <family val="1"/>
        <charset val="204"/>
      </rPr>
      <t>жер., рыж., трак., Форт., к/з им. Кирова</t>
    </r>
  </si>
  <si>
    <r>
      <t>РОЯЛ АКЦЕНТ-06</t>
    </r>
    <r>
      <rPr>
        <sz val="9"/>
        <rFont val="Times New Roman"/>
        <family val="1"/>
        <charset val="204"/>
      </rPr>
      <t>, мер., гнед., ганн., Антарес</t>
    </r>
  </si>
  <si>
    <r>
      <t>ГВЕЛЬС-07</t>
    </r>
    <r>
      <rPr>
        <sz val="9"/>
        <rFont val="Times New Roman"/>
        <family val="1"/>
        <charset val="204"/>
      </rPr>
      <t>, жер., рыж., трак., Взлёт, Московская обл.</t>
    </r>
  </si>
  <si>
    <r>
      <t xml:space="preserve">КЕДР-00, </t>
    </r>
    <r>
      <rPr>
        <sz val="9"/>
        <rFont val="Times New Roman"/>
        <family val="1"/>
        <charset val="204"/>
      </rPr>
      <t>мер., гнед., трак., Кагор, Россия</t>
    </r>
  </si>
  <si>
    <r>
      <t>ФАНТАЗИЯ-04</t>
    </r>
    <r>
      <rPr>
        <sz val="9"/>
        <rFont val="Times New Roman"/>
        <family val="1"/>
        <charset val="204"/>
      </rPr>
      <t>, коб., вор., РВП, Нахимовец</t>
    </r>
  </si>
  <si>
    <r>
      <t xml:space="preserve">ФЕРАРИЯ-01, </t>
    </r>
    <r>
      <rPr>
        <sz val="9"/>
        <rFont val="Times New Roman"/>
        <family val="1"/>
        <charset val="204"/>
      </rPr>
      <t>коб., рыж., ЧВ, Хайк, Россия</t>
    </r>
  </si>
  <si>
    <r>
      <t xml:space="preserve">ПАСТОРАЛЬ-06, </t>
    </r>
    <r>
      <rPr>
        <sz val="10"/>
        <rFont val="Times New Roman"/>
        <family val="1"/>
        <charset val="204"/>
      </rPr>
      <t>коб., гнед., полукр., Радий, Россия</t>
    </r>
  </si>
  <si>
    <t>007492</t>
  </si>
  <si>
    <t>Свилогузов Н.</t>
  </si>
  <si>
    <r>
      <t>ШТРАУС-99</t>
    </r>
    <r>
      <rPr>
        <sz val="10"/>
        <rFont val="Times New Roman"/>
        <family val="1"/>
        <charset val="204"/>
      </rPr>
      <t>, мер., рыж., голл.тепл., Дарлингтон, Нидерланды</t>
    </r>
  </si>
  <si>
    <r>
      <t xml:space="preserve">ПРОВАНС-08, </t>
    </r>
    <r>
      <rPr>
        <sz val="10"/>
        <rFont val="Times New Roman"/>
        <family val="1"/>
        <charset val="204"/>
      </rPr>
      <t>мер., т.гнед., ганн., Павильон, Беларусь</t>
    </r>
  </si>
  <si>
    <r>
      <t xml:space="preserve">ХЭНКИ-09(133), </t>
    </r>
    <r>
      <rPr>
        <sz val="10"/>
        <rFont val="Times New Roman"/>
        <family val="1"/>
        <charset val="204"/>
      </rPr>
      <t>мер., вор., уэльс. пони, Лемоншил Роял Флай, Нидерланды</t>
    </r>
  </si>
  <si>
    <r>
      <t xml:space="preserve">НОРЛУНДС КАРТУН-08, </t>
    </r>
    <r>
      <rPr>
        <sz val="10"/>
        <rFont val="Times New Roman"/>
        <family val="1"/>
        <charset val="204"/>
      </rPr>
      <t>мер., рыж., дат. спорт.пони , Шарминг Бой, Дания</t>
    </r>
  </si>
  <si>
    <r>
      <t xml:space="preserve">ПРИБОЙ-06, </t>
    </r>
    <r>
      <rPr>
        <sz val="10"/>
        <rFont val="Times New Roman"/>
        <family val="1"/>
        <charset val="204"/>
      </rPr>
      <t>жер., вор., полукр., н.з.</t>
    </r>
  </si>
  <si>
    <t>015369</t>
  </si>
  <si>
    <t>Павленко Е.</t>
  </si>
  <si>
    <r>
      <t>РАМЗЕС-99</t>
    </r>
    <r>
      <rPr>
        <sz val="10"/>
        <rFont val="Times New Roman"/>
        <family val="1"/>
        <charset val="204"/>
      </rPr>
      <t>, жер., сер., полукр., Риск, Краснодарский край</t>
    </r>
  </si>
  <si>
    <t>КОМАНДНЫЙ ПРИЗ. ДЕТИ</t>
  </si>
  <si>
    <t>008267</t>
  </si>
  <si>
    <t>Цуверкалов С.</t>
  </si>
  <si>
    <t>Семенова Юлия</t>
  </si>
  <si>
    <r>
      <t xml:space="preserve">ПУТИНЦЕВА
</t>
    </r>
    <r>
      <rPr>
        <sz val="10"/>
        <rFont val="Times New Roman"/>
        <family val="1"/>
        <charset val="204"/>
      </rPr>
      <t>Анна</t>
    </r>
  </si>
  <si>
    <t>036201</t>
  </si>
  <si>
    <t>008506</t>
  </si>
  <si>
    <t xml:space="preserve">Петракова Н. </t>
  </si>
  <si>
    <r>
      <t xml:space="preserve">УДАЧИНА
</t>
    </r>
    <r>
      <rPr>
        <sz val="10"/>
        <rFont val="Times New Roman"/>
        <family val="1"/>
        <charset val="204"/>
      </rPr>
      <t>Галина</t>
    </r>
  </si>
  <si>
    <t>011137</t>
  </si>
  <si>
    <t>Удачина Е.</t>
  </si>
  <si>
    <t>Смуруженкова М</t>
  </si>
  <si>
    <r>
      <t xml:space="preserve">КВИТКА
</t>
    </r>
    <r>
      <rPr>
        <sz val="10"/>
        <rFont val="Times New Roman"/>
        <family val="1"/>
        <charset val="204"/>
      </rPr>
      <t>Анна</t>
    </r>
  </si>
  <si>
    <t>015347</t>
  </si>
  <si>
    <t>Квитка А.</t>
  </si>
  <si>
    <r>
      <t xml:space="preserve">ВЬЮГА-98, </t>
    </r>
    <r>
      <rPr>
        <sz val="9"/>
        <rFont val="Times New Roman"/>
        <family val="1"/>
        <charset val="204"/>
      </rPr>
      <t>коб., вор., буд., Град,</t>
    </r>
  </si>
  <si>
    <r>
      <t xml:space="preserve">ПАСТОРАЛЬ-06, </t>
    </r>
    <r>
      <rPr>
        <sz val="9"/>
        <rFont val="Times New Roman"/>
        <family val="1"/>
        <charset val="204"/>
      </rPr>
      <t>коб., гнед., полукр., Радий, Россия</t>
    </r>
  </si>
  <si>
    <r>
      <t xml:space="preserve">АБСЕНТ-06, </t>
    </r>
    <r>
      <rPr>
        <sz val="9"/>
        <rFont val="Times New Roman"/>
        <family val="1"/>
        <charset val="204"/>
      </rPr>
      <t>жер., гнед.. ганн., Арлекин, Беларусь</t>
    </r>
  </si>
  <si>
    <r>
      <t xml:space="preserve">НОРЛУНДС КАРТУН-08, </t>
    </r>
    <r>
      <rPr>
        <sz val="9"/>
        <rFont val="Times New Roman"/>
        <family val="1"/>
        <charset val="204"/>
      </rPr>
      <t>мер., рыж.,дат.спорт.пони, Шарминг Бой, Дания</t>
    </r>
  </si>
  <si>
    <r>
      <t>КАЗАНОВА-06</t>
    </r>
    <r>
      <rPr>
        <sz val="9"/>
        <rFont val="Times New Roman"/>
        <family val="1"/>
        <charset val="204"/>
      </rPr>
      <t>, жер., гнед., голшт., Контендер, Московская обл</t>
    </r>
  </si>
  <si>
    <r>
      <t xml:space="preserve">ПРОВАНС-08, </t>
    </r>
    <r>
      <rPr>
        <sz val="9"/>
        <rFont val="Times New Roman"/>
        <family val="1"/>
        <charset val="204"/>
      </rPr>
      <t>мер., т.гнед., ганн., Павильон, Беларусь</t>
    </r>
  </si>
  <si>
    <r>
      <t>БЕКАС-99</t>
    </r>
    <r>
      <rPr>
        <sz val="9"/>
        <rFont val="Times New Roman"/>
        <family val="1"/>
        <charset val="204"/>
      </rPr>
      <t>, мер., сер., терск., Цейтнот, Ставропольский край</t>
    </r>
  </si>
  <si>
    <r>
      <t xml:space="preserve">ШУЕЛЬМАС ХИТ-06, </t>
    </r>
    <r>
      <rPr>
        <sz val="9"/>
        <rFont val="Times New Roman"/>
        <family val="1"/>
        <charset val="204"/>
      </rPr>
      <t>мер., вор., ганн., Стадингер, Германия</t>
    </r>
  </si>
  <si>
    <r>
      <t>ПАРАДИЗ-04</t>
    </r>
    <r>
      <rPr>
        <sz val="9"/>
        <rFont val="Times New Roman"/>
        <family val="1"/>
        <charset val="204"/>
      </rPr>
      <t>, жер., солов., спорт.пом., Арлекин, Тверская обл.</t>
    </r>
  </si>
  <si>
    <r>
      <t>ШТРАУС-99</t>
    </r>
    <r>
      <rPr>
        <sz val="9"/>
        <rFont val="Times New Roman"/>
        <family val="1"/>
        <charset val="204"/>
      </rPr>
      <t>, мер., рыж., голл.тепл., Дарлингтон, Нидерланды</t>
    </r>
  </si>
  <si>
    <r>
      <t>АБАНО-02</t>
    </r>
    <r>
      <rPr>
        <sz val="9"/>
        <rFont val="Times New Roman"/>
        <family val="1"/>
        <charset val="204"/>
      </rPr>
      <t>, мер., рыж., рейнск.,  Абанос, Германия</t>
    </r>
  </si>
  <si>
    <r>
      <t>ЮНИК-01</t>
    </r>
    <r>
      <rPr>
        <sz val="9"/>
        <rFont val="Times New Roman"/>
        <family val="1"/>
        <charset val="204"/>
      </rPr>
      <t>, мер., гнед., голл.тепл., Люкс, Нидерланды</t>
    </r>
  </si>
  <si>
    <r>
      <t xml:space="preserve">БАРД РОК-02, </t>
    </r>
    <r>
      <rPr>
        <sz val="9"/>
        <rFont val="Times New Roman"/>
        <family val="1"/>
        <charset val="204"/>
      </rPr>
      <t>мер., рыж., РВП, Ричмонд
ГПКЗ "Прилепский"</t>
    </r>
  </si>
  <si>
    <r>
      <t>ТЕРРАНО-04(149)</t>
    </r>
    <r>
      <rPr>
        <sz val="9"/>
        <rFont val="Times New Roman"/>
        <family val="1"/>
        <charset val="204"/>
      </rPr>
      <t>, мер., гнед., нем.верх.пони, Тимберленд, Германия</t>
    </r>
  </si>
  <si>
    <r>
      <t>ПЕНЕЛОПА ЛИПЕЦКА-04</t>
    </r>
    <r>
      <rPr>
        <sz val="9"/>
        <rFont val="Times New Roman"/>
        <family val="1"/>
        <charset val="204"/>
      </rPr>
      <t>, коб., т-гнед., полукр., Полигонс, АФ "Русь"</t>
    </r>
  </si>
  <si>
    <r>
      <t xml:space="preserve">ЭНТУЗИАСТ-04, </t>
    </r>
    <r>
      <rPr>
        <sz val="9"/>
        <rFont val="Times New Roman"/>
        <family val="1"/>
        <charset val="204"/>
      </rPr>
      <t>жер., карак., РВП, Элькуш, Старожиловский к/з</t>
    </r>
  </si>
  <si>
    <r>
      <t xml:space="preserve">ЭНГЕЛЬ-04, </t>
    </r>
    <r>
      <rPr>
        <sz val="9"/>
        <rFont val="Times New Roman"/>
        <family val="1"/>
        <charset val="204"/>
      </rPr>
      <t>мер., вор., трак., Буг 9
Кировский к/з</t>
    </r>
  </si>
  <si>
    <r>
      <t xml:space="preserve">Судьи: Е-Энгель П. (МК4*, Германия), Н-Штукеле М. (МК4*, Словения), </t>
    </r>
    <r>
      <rPr>
        <b/>
        <sz val="9"/>
        <rFont val="Times New Roman"/>
        <family val="1"/>
        <charset val="204"/>
      </rPr>
      <t>С-Сантос М. (МК4*, Испания)</t>
    </r>
    <r>
      <rPr>
        <sz val="9"/>
        <rFont val="Times New Roman"/>
        <family val="1"/>
        <charset val="204"/>
      </rPr>
      <t>, М-Макнами И.(ВК/МК4*, Москва), В-Соболева О (ВК/МК3*, Московская обл)</t>
    </r>
  </si>
  <si>
    <t>Зачёт для детей</t>
  </si>
  <si>
    <t>МСХА им.Тимирязева</t>
  </si>
  <si>
    <r>
      <t xml:space="preserve">СЕМЕНОВА
</t>
    </r>
    <r>
      <rPr>
        <sz val="10"/>
        <rFont val="Times New Roman"/>
        <family val="1"/>
        <charset val="204"/>
      </rPr>
      <t>Марина, 2003</t>
    </r>
  </si>
  <si>
    <r>
      <t xml:space="preserve">АКТЕР-04, </t>
    </r>
    <r>
      <rPr>
        <sz val="10"/>
        <rFont val="Times New Roman"/>
        <family val="1"/>
        <charset val="204"/>
      </rPr>
      <t>жер., вор., УВП, Кливер, Украина</t>
    </r>
  </si>
  <si>
    <t>015559</t>
  </si>
  <si>
    <t>Есипенко А.</t>
  </si>
  <si>
    <t>018803</t>
  </si>
  <si>
    <t>снята</t>
  </si>
  <si>
    <r>
      <t xml:space="preserve">БУХТИНА
</t>
    </r>
    <r>
      <rPr>
        <sz val="10"/>
        <rFont val="Times New Roman"/>
        <family val="1"/>
        <charset val="204"/>
      </rPr>
      <t>Дарья</t>
    </r>
  </si>
  <si>
    <t>000387</t>
  </si>
  <si>
    <t>104GN29</t>
  </si>
  <si>
    <t>Бухтина Д.</t>
  </si>
  <si>
    <t>ЧВ</t>
  </si>
  <si>
    <r>
      <t xml:space="preserve">ПЕТРАКОВА
</t>
    </r>
    <r>
      <rPr>
        <sz val="10"/>
        <rFont val="Times New Roman"/>
        <family val="1"/>
        <charset val="204"/>
      </rPr>
      <t>Наталья</t>
    </r>
  </si>
  <si>
    <t>004761</t>
  </si>
  <si>
    <t>008505</t>
  </si>
  <si>
    <t>Общий зачёт</t>
  </si>
  <si>
    <r>
      <t xml:space="preserve">ГОРБАЧЕВА
</t>
    </r>
    <r>
      <rPr>
        <sz val="10"/>
        <rFont val="Times New Roman"/>
        <family val="1"/>
        <charset val="204"/>
      </rPr>
      <t>Мария</t>
    </r>
  </si>
  <si>
    <t>001795</t>
  </si>
  <si>
    <t xml:space="preserve">ЙОХАН КРАУС-06, </t>
  </si>
  <si>
    <r>
      <t xml:space="preserve">КРАЕВА
</t>
    </r>
    <r>
      <rPr>
        <sz val="10"/>
        <rFont val="Times New Roman"/>
        <family val="1"/>
        <charset val="204"/>
      </rPr>
      <t>Ольга</t>
    </r>
  </si>
  <si>
    <t>017688</t>
  </si>
  <si>
    <t>015409</t>
  </si>
  <si>
    <t>Краева О.</t>
  </si>
  <si>
    <r>
      <t xml:space="preserve">ЛАПКИНА
</t>
    </r>
    <r>
      <rPr>
        <sz val="10"/>
        <rFont val="Times New Roman"/>
        <family val="1"/>
        <charset val="204"/>
      </rPr>
      <t>Анна</t>
    </r>
  </si>
  <si>
    <t>008679</t>
  </si>
  <si>
    <r>
      <t xml:space="preserve">КОРОЛЕВА
</t>
    </r>
    <r>
      <rPr>
        <sz val="10"/>
        <rFont val="Times New Roman"/>
        <family val="1"/>
        <charset val="204"/>
      </rPr>
      <t>Виктория</t>
    </r>
  </si>
  <si>
    <r>
      <t xml:space="preserve">МЕРКУЛОВА
</t>
    </r>
    <r>
      <rPr>
        <sz val="10"/>
        <rFont val="Times New Roman"/>
        <family val="1"/>
        <charset val="204"/>
      </rPr>
      <t>Инесса</t>
    </r>
  </si>
  <si>
    <t>МСМК</t>
  </si>
  <si>
    <t>009846</t>
  </si>
  <si>
    <t xml:space="preserve">Меркулова И. </t>
  </si>
  <si>
    <r>
      <t>ВАЙРОН-10,</t>
    </r>
    <r>
      <rPr>
        <sz val="9"/>
        <rFont val="Times New Roman"/>
        <family val="1"/>
        <charset val="204"/>
      </rPr>
      <t xml:space="preserve"> жер., рыж., ольд., Зак</t>
    </r>
  </si>
  <si>
    <r>
      <t>ФОЙЕРТАНЦ-09,</t>
    </r>
    <r>
      <rPr>
        <sz val="9"/>
        <rFont val="Times New Roman"/>
        <family val="1"/>
        <charset val="204"/>
      </rPr>
      <t xml:space="preserve"> мер., вор., ольд., Флоренцо I</t>
    </r>
  </si>
  <si>
    <r>
      <t>АВАНС II-08</t>
    </r>
    <r>
      <rPr>
        <sz val="9"/>
        <rFont val="Times New Roman"/>
        <family val="1"/>
        <charset val="204"/>
      </rPr>
      <t>, жер., гнед., латв., Ароматс</t>
    </r>
  </si>
  <si>
    <r>
      <t xml:space="preserve">ШАПОВАЛОВА
</t>
    </r>
    <r>
      <rPr>
        <sz val="10"/>
        <rFont val="Times New Roman"/>
        <family val="1"/>
        <charset val="204"/>
      </rPr>
      <t>Тамара</t>
    </r>
  </si>
  <si>
    <t>011584</t>
  </si>
  <si>
    <r>
      <t>ВЫБОРГ-05</t>
    </r>
    <r>
      <rPr>
        <sz val="10"/>
        <rFont val="Times New Roman"/>
        <family val="1"/>
        <charset val="204"/>
      </rPr>
      <t xml:space="preserve">, жер., т-гнед., донск., </t>
    </r>
  </si>
  <si>
    <t>005649</t>
  </si>
  <si>
    <t xml:space="preserve">Шафикова А. </t>
  </si>
  <si>
    <t>Ротарь Денис</t>
  </si>
  <si>
    <r>
      <t xml:space="preserve">ЯКУШЕВА
</t>
    </r>
    <r>
      <rPr>
        <sz val="10"/>
        <rFont val="Times New Roman"/>
        <family val="1"/>
        <charset val="204"/>
      </rPr>
      <t>Екатерина</t>
    </r>
  </si>
  <si>
    <r>
      <t xml:space="preserve">ПОСТОЛИТ
</t>
    </r>
    <r>
      <rPr>
        <sz val="10"/>
        <rFont val="Times New Roman"/>
        <family val="1"/>
        <charset val="204"/>
      </rPr>
      <t>Индира</t>
    </r>
  </si>
  <si>
    <t>008173</t>
  </si>
  <si>
    <r>
      <t>ПОВИТЕЛЬ-99</t>
    </r>
    <r>
      <rPr>
        <sz val="10"/>
        <rFont val="Times New Roman"/>
        <family val="1"/>
        <charset val="204"/>
      </rPr>
      <t>, коб., сер., полукр., Вольф 10</t>
    </r>
  </si>
  <si>
    <t>005346</t>
  </si>
  <si>
    <t xml:space="preserve">Постолит И. </t>
  </si>
  <si>
    <r>
      <t xml:space="preserve">Судьи: Е-Сантос М. (МК4*, Испания), Н-Романов Ю. (ВК/МК4*, Москва), </t>
    </r>
    <r>
      <rPr>
        <b/>
        <sz val="9"/>
        <rFont val="Times New Roman"/>
        <family val="1"/>
        <charset val="204"/>
      </rPr>
      <t>С-Соболева О (ВК/МК3*, Московская обл)</t>
    </r>
    <r>
      <rPr>
        <sz val="9"/>
        <rFont val="Times New Roman"/>
        <family val="1"/>
        <charset val="204"/>
      </rPr>
      <t>, М-Штукеле М. (МК4*, Словения), В-Энгель П. (МК4*, Германия)</t>
    </r>
  </si>
  <si>
    <r>
      <t xml:space="preserve">ФАРАОН-08, </t>
    </r>
    <r>
      <rPr>
        <sz val="10"/>
        <rFont val="Times New Roman"/>
        <family val="1"/>
        <charset val="204"/>
      </rPr>
      <t>жер., т.-гнед., ганн., Айвенго</t>
    </r>
  </si>
  <si>
    <t>014338</t>
  </si>
  <si>
    <t>Шеламов С.</t>
  </si>
  <si>
    <r>
      <t>КЕМПИНГ-04,</t>
    </r>
    <r>
      <rPr>
        <sz val="10"/>
        <rFont val="Times New Roman"/>
        <family val="1"/>
        <charset val="204"/>
      </rPr>
      <t xml:space="preserve"> мер., т-гнед., трак., Габион, к/з Кавказ</t>
    </r>
  </si>
  <si>
    <r>
      <t>ЗОУИ-04</t>
    </r>
    <r>
      <rPr>
        <sz val="10"/>
        <rFont val="Times New Roman"/>
        <family val="1"/>
        <charset val="204"/>
      </rPr>
      <t>, мер., т.гнед., голл.тепл, Флоренцио, Нидерланды</t>
    </r>
  </si>
  <si>
    <r>
      <t xml:space="preserve">УТКИНА
</t>
    </r>
    <r>
      <rPr>
        <sz val="10"/>
        <rFont val="Times New Roman"/>
        <family val="1"/>
        <charset val="204"/>
      </rPr>
      <t>Виталия, 2000</t>
    </r>
  </si>
  <si>
    <r>
      <t>ИНФЕРНАЛ Т-06,</t>
    </r>
    <r>
      <rPr>
        <sz val="10"/>
        <rFont val="Times New Roman"/>
        <family val="1"/>
        <charset val="204"/>
      </rPr>
      <t xml:space="preserve"> жер., гнед., швед.полук., Швеция</t>
    </r>
  </si>
  <si>
    <t>Захарова Наталья</t>
  </si>
  <si>
    <r>
      <t>ГВЕЛЬС-07</t>
    </r>
    <r>
      <rPr>
        <sz val="10"/>
        <rFont val="Times New Roman"/>
        <family val="1"/>
        <charset val="204"/>
      </rPr>
      <t>, жер., рыж., трак., Взлёт, Московская обл.</t>
    </r>
  </si>
  <si>
    <r>
      <t xml:space="preserve">КЕДР-00, </t>
    </r>
    <r>
      <rPr>
        <sz val="10"/>
        <rFont val="Times New Roman"/>
        <family val="1"/>
        <charset val="204"/>
      </rPr>
      <t>мер., гнед., трак., Кагор, Россия</t>
    </r>
  </si>
  <si>
    <r>
      <t xml:space="preserve">НОВИКОВА
</t>
    </r>
    <r>
      <rPr>
        <sz val="10"/>
        <rFont val="Times New Roman"/>
        <family val="1"/>
        <charset val="204"/>
      </rPr>
      <t>Дарья,1999</t>
    </r>
  </si>
  <si>
    <t>027199</t>
  </si>
  <si>
    <r>
      <t>БРИСБЕН-06</t>
    </r>
    <r>
      <rPr>
        <sz val="10"/>
        <rFont val="Times New Roman"/>
        <family val="1"/>
        <charset val="204"/>
      </rPr>
      <t>, жер., гнед., полукр., Вололит, Прилепский к/з</t>
    </r>
  </si>
  <si>
    <t>008880</t>
  </si>
  <si>
    <t>Кочеткова Е.</t>
  </si>
  <si>
    <r>
      <t xml:space="preserve">БРУКЛИН-08, </t>
    </r>
    <r>
      <rPr>
        <sz val="10"/>
        <rFont val="Times New Roman"/>
        <family val="1"/>
        <charset val="204"/>
      </rPr>
      <t>мер., гнед., вестф., Хогварт</t>
    </r>
  </si>
  <si>
    <r>
      <t xml:space="preserve">ФЛИППЕР-07, </t>
    </r>
    <r>
      <rPr>
        <sz val="10"/>
        <rFont val="Times New Roman"/>
        <family val="1"/>
        <charset val="204"/>
      </rPr>
      <t>жер., рыж., трак., Полигон, Калининградская обл.</t>
    </r>
  </si>
  <si>
    <r>
      <t xml:space="preserve">РАМИРЕЗ-99, </t>
    </r>
    <r>
      <rPr>
        <sz val="10"/>
        <rFont val="Times New Roman"/>
        <family val="1"/>
        <charset val="204"/>
      </rPr>
      <t>мер., сер., польск.тепл., Роланд</t>
    </r>
  </si>
  <si>
    <r>
      <t xml:space="preserve">ТАРАСОВА
</t>
    </r>
    <r>
      <rPr>
        <sz val="10"/>
        <rFont val="Times New Roman"/>
        <family val="1"/>
        <charset val="204"/>
      </rPr>
      <t>Александра, 1999</t>
    </r>
  </si>
  <si>
    <r>
      <t xml:space="preserve">ЛИБЕРТИНО-10, </t>
    </r>
    <r>
      <rPr>
        <sz val="10"/>
        <rFont val="Times New Roman"/>
        <family val="1"/>
        <charset val="204"/>
      </rPr>
      <t>жер., сер., вестф., Лансер, Украина</t>
    </r>
  </si>
  <si>
    <t>014837</t>
  </si>
  <si>
    <t>Исачкина Р.</t>
  </si>
  <si>
    <t>Исачкина Регина</t>
  </si>
  <si>
    <r>
      <t>ФАНТАЗИЯ-04</t>
    </r>
    <r>
      <rPr>
        <sz val="10"/>
        <rFont val="Times New Roman"/>
        <family val="1"/>
        <charset val="204"/>
      </rPr>
      <t>, коб., вор., РВП, Нахимовец</t>
    </r>
  </si>
  <si>
    <r>
      <t xml:space="preserve">ХАЙФОН-01, </t>
    </r>
    <r>
      <rPr>
        <sz val="10"/>
        <rFont val="Times New Roman"/>
        <family val="1"/>
        <charset val="204"/>
      </rPr>
      <t>жер., рыж., трак., Форт., к/з им. Кирова</t>
    </r>
  </si>
  <si>
    <r>
      <t xml:space="preserve">БАРД-03, </t>
    </r>
    <r>
      <rPr>
        <sz val="10"/>
        <rFont val="Times New Roman"/>
        <family val="1"/>
        <charset val="204"/>
      </rPr>
      <t>мер., т.-рыж., ганн., Бомонд, Россия</t>
    </r>
  </si>
  <si>
    <r>
      <t>ЗАГАДКА-06,</t>
    </r>
    <r>
      <rPr>
        <sz val="10"/>
        <rFont val="Times New Roman"/>
        <family val="1"/>
        <charset val="204"/>
      </rPr>
      <t xml:space="preserve"> коб., вор., РВП, Гепард</t>
    </r>
  </si>
  <si>
    <r>
      <t xml:space="preserve">РОМАНС-04, </t>
    </r>
    <r>
      <rPr>
        <sz val="10"/>
        <rFont val="Times New Roman"/>
        <family val="1"/>
        <charset val="204"/>
      </rPr>
      <t>мер., гнед., полукр., Россия</t>
    </r>
  </si>
  <si>
    <r>
      <t>ВЕРБЕЙНИК-04</t>
    </r>
    <r>
      <rPr>
        <sz val="10"/>
        <rFont val="Times New Roman"/>
        <family val="1"/>
        <charset val="204"/>
      </rPr>
      <t>,мер.,сер., ганн., Вереск, к/з "Олимп Кубани"</t>
    </r>
  </si>
  <si>
    <r>
      <t xml:space="preserve">ДИО ВЕРО-06, </t>
    </r>
    <r>
      <rPr>
        <sz val="10"/>
        <rFont val="Times New Roman"/>
        <family val="1"/>
        <charset val="204"/>
      </rPr>
      <t>мер., гнед., ганн., Де Ниро, Германия</t>
    </r>
  </si>
  <si>
    <r>
      <t xml:space="preserve">СОЛОДОВА
</t>
    </r>
    <r>
      <rPr>
        <sz val="10"/>
        <rFont val="Times New Roman"/>
        <family val="1"/>
        <charset val="204"/>
      </rPr>
      <t>Светлана, 1998</t>
    </r>
  </si>
  <si>
    <t>026498</t>
  </si>
  <si>
    <r>
      <t xml:space="preserve">ПРЕЗИДЕНТ-04, </t>
    </r>
    <r>
      <rPr>
        <sz val="10"/>
        <rFont val="Times New Roman"/>
        <family val="1"/>
        <charset val="204"/>
      </rPr>
      <t>мер., гнед., голшт., Абриз, Беларусь</t>
    </r>
  </si>
  <si>
    <t>012739</t>
  </si>
  <si>
    <t>Солодов А.</t>
  </si>
  <si>
    <t>Калинина Ирина</t>
  </si>
  <si>
    <r>
      <t xml:space="preserve">ВАЛЛАРИС-06, </t>
    </r>
    <r>
      <rPr>
        <sz val="10"/>
        <rFont val="Times New Roman"/>
        <family val="1"/>
        <charset val="204"/>
      </rPr>
      <t>мер., гнед., Ландессадель, Россия</t>
    </r>
  </si>
  <si>
    <r>
      <t>ВЕСТФАЛИЯ-03</t>
    </r>
    <r>
      <rPr>
        <sz val="10"/>
        <rFont val="Times New Roman"/>
        <family val="1"/>
        <charset val="204"/>
      </rPr>
      <t>, коб., рыж., ганн., Возгон, ДОКХ "Полочаны"</t>
    </r>
  </si>
  <si>
    <r>
      <t>ДРИМ БОЙ-07</t>
    </r>
    <r>
      <rPr>
        <sz val="10"/>
        <rFont val="Times New Roman"/>
        <family val="1"/>
        <charset val="204"/>
      </rPr>
      <t>, мер., т-гнед., ганн., Диамонт Хит, Германия</t>
    </r>
  </si>
  <si>
    <r>
      <t xml:space="preserve">ДАЙМОНД ДЭНСЕР-07, </t>
    </r>
    <r>
      <rPr>
        <sz val="10"/>
        <rFont val="Times New Roman"/>
        <family val="1"/>
        <charset val="204"/>
      </rPr>
      <t>мер., т.-гнед., ганн., Даймонд Хит</t>
    </r>
  </si>
  <si>
    <r>
      <t>АЙВАН-03</t>
    </r>
    <r>
      <rPr>
        <sz val="10"/>
        <rFont val="Times New Roman"/>
        <family val="1"/>
        <charset val="204"/>
      </rPr>
      <t>, мер., рыж., трак., Армат</t>
    </r>
  </si>
  <si>
    <t>009163</t>
  </si>
  <si>
    <t xml:space="preserve">Наумов А </t>
  </si>
  <si>
    <r>
      <t xml:space="preserve">КОРОЛЕВА
</t>
    </r>
    <r>
      <rPr>
        <sz val="10"/>
        <rFont val="Times New Roman"/>
        <family val="1"/>
        <charset val="204"/>
      </rPr>
      <t>Анастасия</t>
    </r>
  </si>
  <si>
    <t>010767</t>
  </si>
  <si>
    <t>Якушева Е.</t>
  </si>
  <si>
    <r>
      <t xml:space="preserve">ВИЗАНТИЯ-02, </t>
    </r>
    <r>
      <rPr>
        <sz val="10"/>
        <rFont val="Times New Roman"/>
        <family val="1"/>
        <charset val="204"/>
      </rPr>
      <t>коб., гнед., полукр., Вергилий 14 ЗАО "Заря"</t>
    </r>
  </si>
  <si>
    <r>
      <t>САН ДРОП ДИАМАНТ-08</t>
    </r>
    <r>
      <rPr>
        <sz val="10"/>
        <rFont val="Times New Roman"/>
        <family val="1"/>
        <charset val="204"/>
      </rPr>
      <t>, мер., вор., бавар., Сан Амур, Германия</t>
    </r>
  </si>
  <si>
    <t>011163</t>
  </si>
  <si>
    <t>Белова Е.</t>
  </si>
  <si>
    <r>
      <t>ВАЛОРОСО-02,</t>
    </r>
    <r>
      <rPr>
        <sz val="10"/>
        <rFont val="Times New Roman"/>
        <family val="1"/>
        <charset val="204"/>
      </rPr>
      <t xml:space="preserve"> мер., сер., луизиан., Валоросо II</t>
    </r>
  </si>
  <si>
    <t>014378</t>
  </si>
  <si>
    <t>Ремезова М.</t>
  </si>
  <si>
    <t>Шамонина М</t>
  </si>
  <si>
    <r>
      <t>ДЖОН К-03</t>
    </r>
    <r>
      <rPr>
        <sz val="10"/>
        <rFont val="Times New Roman"/>
        <family val="1"/>
        <charset val="204"/>
      </rPr>
      <t>, жер., вор., фриз., Тс Джерк, Голландия</t>
    </r>
  </si>
  <si>
    <r>
      <t xml:space="preserve">Судьи: Е-Семенова Ю. (ВК, Москва), Н-Калиненкова Д. (3К, Московская обл.), </t>
    </r>
    <r>
      <rPr>
        <b/>
        <sz val="9"/>
        <rFont val="Times New Roman"/>
        <family val="1"/>
        <charset val="204"/>
      </rPr>
      <t>С-Мартьянова В. (ВК/МК3*, Московская обл)</t>
    </r>
    <r>
      <rPr>
        <sz val="9"/>
        <rFont val="Times New Roman"/>
        <family val="1"/>
        <charset val="204"/>
      </rPr>
      <t>, М-Соболева О (ВК/МК3*, Московская обл), В-Романов Ю. (ВК/МК4*, Москва)</t>
    </r>
  </si>
  <si>
    <r>
      <t>ПРЕСТИЖ-07,</t>
    </r>
    <r>
      <rPr>
        <sz val="10"/>
        <rFont val="Times New Roman"/>
        <family val="1"/>
        <charset val="204"/>
      </rPr>
      <t xml:space="preserve"> мер., сер., полукр., Салют, Ставропольский  край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</si>
</sst>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&quot;р.&quot;;[Red]\-#,##0&quot;р.&quot;"/>
    <numFmt numFmtId="164" formatCode="0.0"/>
    <numFmt numFmtId="165" formatCode="0.000"/>
    <numFmt numFmtId="166" formatCode="#,##0.0"/>
  </numFmts>
  <fonts count="6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Verdana"/>
      <family val="2"/>
      <charset val="204"/>
    </font>
    <font>
      <i/>
      <sz val="11"/>
      <name val="Verdana"/>
      <family val="2"/>
      <charset val="204"/>
    </font>
    <font>
      <sz val="11"/>
      <color indexed="23"/>
      <name val="Verdana"/>
      <family val="2"/>
      <charset val="204"/>
    </font>
    <font>
      <sz val="11"/>
      <color theme="1"/>
      <name val="Calibri"/>
      <family val="2"/>
      <charset val="204"/>
    </font>
    <font>
      <b/>
      <i/>
      <sz val="15"/>
      <name val="Times New Roman"/>
      <family val="1"/>
      <charset val="204"/>
    </font>
    <font>
      <sz val="10"/>
      <name val="Arial Cyr"/>
      <family val="2"/>
      <charset val="204"/>
    </font>
    <font>
      <i/>
      <sz val="8"/>
      <name val="Times New Roman"/>
      <family val="1"/>
      <charset val="204"/>
    </font>
    <font>
      <sz val="11"/>
      <name val="Arial"/>
      <family val="2"/>
      <charset val="204"/>
    </font>
    <font>
      <i/>
      <sz val="18"/>
      <name val="Monotype Corsiva"/>
      <family val="4"/>
      <charset val="204"/>
    </font>
    <font>
      <sz val="18"/>
      <name val="Arial"/>
      <family val="2"/>
      <charset val="204"/>
    </font>
    <font>
      <b/>
      <i/>
      <sz val="10"/>
      <color rgb="FFC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2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sz val="8"/>
      <color rgb="FFC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0"/>
    <xf numFmtId="0" fontId="31" fillId="0" borderId="0"/>
    <xf numFmtId="0" fontId="3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41" fillId="0" borderId="0"/>
    <xf numFmtId="0" fontId="14" fillId="0" borderId="0"/>
    <xf numFmtId="0" fontId="43" fillId="0" borderId="0"/>
    <xf numFmtId="0" fontId="1" fillId="0" borderId="0"/>
    <xf numFmtId="0" fontId="1" fillId="0" borderId="0"/>
    <xf numFmtId="0" fontId="4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08">
    <xf numFmtId="0" fontId="0" fillId="0" borderId="0" xfId="0"/>
    <xf numFmtId="0" fontId="31" fillId="0" borderId="0" xfId="44"/>
    <xf numFmtId="0" fontId="14" fillId="0" borderId="0" xfId="44" applyFont="1"/>
    <xf numFmtId="0" fontId="20" fillId="0" borderId="0" xfId="44" applyFont="1" applyAlignment="1">
      <alignment vertical="center"/>
    </xf>
    <xf numFmtId="0" fontId="28" fillId="0" borderId="0" xfId="44" applyFont="1" applyFill="1" applyBorder="1" applyAlignment="1">
      <alignment horizontal="center" vertical="center"/>
    </xf>
    <xf numFmtId="0" fontId="21" fillId="0" borderId="0" xfId="44" applyFont="1" applyBorder="1" applyAlignment="1">
      <alignment horizontal="left" vertical="center" wrapText="1"/>
    </xf>
    <xf numFmtId="6" fontId="20" fillId="0" borderId="0" xfId="47" applyNumberFormat="1" applyFont="1" applyBorder="1" applyAlignment="1">
      <alignment horizontal="center" vertical="center"/>
    </xf>
    <xf numFmtId="0" fontId="21" fillId="0" borderId="0" xfId="47" applyFont="1" applyBorder="1" applyAlignment="1">
      <alignment vertical="center" wrapText="1"/>
    </xf>
    <xf numFmtId="0" fontId="26" fillId="0" borderId="0" xfId="44" applyFont="1" applyFill="1" applyBorder="1" applyAlignment="1">
      <alignment horizontal="center" vertical="center"/>
    </xf>
    <xf numFmtId="165" fontId="26" fillId="0" borderId="0" xfId="44" applyNumberFormat="1" applyFont="1" applyFill="1" applyBorder="1" applyAlignment="1">
      <alignment horizontal="center" vertical="center"/>
    </xf>
    <xf numFmtId="0" fontId="28" fillId="0" borderId="0" xfId="44" applyFont="1" applyBorder="1" applyAlignment="1">
      <alignment horizontal="center" vertical="center"/>
    </xf>
    <xf numFmtId="1" fontId="26" fillId="0" borderId="0" xfId="44" applyNumberFormat="1" applyFont="1" applyFill="1" applyBorder="1" applyAlignment="1">
      <alignment horizontal="center" vertical="center"/>
    </xf>
    <xf numFmtId="0" fontId="32" fillId="0" borderId="0" xfId="44" applyFont="1" applyAlignment="1">
      <alignment horizontal="centerContinuous" vertical="center"/>
    </xf>
    <xf numFmtId="0" fontId="34" fillId="0" borderId="0" xfId="44" applyFont="1" applyAlignment="1">
      <alignment horizontal="centerContinuous" vertical="center"/>
    </xf>
    <xf numFmtId="0" fontId="27" fillId="0" borderId="11" xfId="44" applyFont="1" applyFill="1" applyBorder="1" applyAlignment="1">
      <alignment horizontal="center" vertical="center"/>
    </xf>
    <xf numFmtId="0" fontId="30" fillId="0" borderId="0" xfId="44" applyFont="1" applyBorder="1" applyAlignment="1">
      <alignment horizontal="centerContinuous" vertical="center"/>
    </xf>
    <xf numFmtId="0" fontId="35" fillId="0" borderId="12" xfId="44" applyFont="1" applyBorder="1" applyAlignment="1">
      <alignment horizontal="right"/>
    </xf>
    <xf numFmtId="0" fontId="35" fillId="0" borderId="12" xfId="44" applyFont="1" applyBorder="1" applyAlignment="1"/>
    <xf numFmtId="0" fontId="35" fillId="0" borderId="0" xfId="44" applyFont="1" applyBorder="1" applyAlignment="1"/>
    <xf numFmtId="0" fontId="36" fillId="0" borderId="0" xfId="44" applyFont="1" applyAlignment="1"/>
    <xf numFmtId="0" fontId="35" fillId="0" borderId="0" xfId="44" applyFont="1" applyAlignment="1"/>
    <xf numFmtId="0" fontId="35" fillId="0" borderId="0" xfId="44" applyFont="1" applyBorder="1" applyAlignment="1">
      <alignment horizontal="right"/>
    </xf>
    <xf numFmtId="0" fontId="38" fillId="25" borderId="0" xfId="0" applyFont="1" applyFill="1" applyBorder="1" applyAlignment="1" applyProtection="1">
      <alignment horizontal="center" vertical="top"/>
    </xf>
    <xf numFmtId="0" fontId="38" fillId="25" borderId="0" xfId="0" applyFont="1" applyFill="1" applyBorder="1" applyAlignment="1" applyProtection="1">
      <alignment vertical="top"/>
      <protection locked="0"/>
    </xf>
    <xf numFmtId="0" fontId="38" fillId="25" borderId="0" xfId="0" applyFont="1" applyFill="1" applyBorder="1" applyAlignment="1" applyProtection="1">
      <alignment horizontal="center" vertical="top"/>
      <protection locked="0"/>
    </xf>
    <xf numFmtId="1" fontId="38" fillId="25" borderId="0" xfId="0" applyNumberFormat="1" applyFont="1" applyFill="1" applyBorder="1" applyAlignment="1" applyProtection="1">
      <alignment horizontal="center" vertical="top"/>
      <protection locked="0"/>
    </xf>
    <xf numFmtId="165" fontId="38" fillId="25" borderId="0" xfId="0" applyNumberFormat="1" applyFont="1" applyFill="1" applyBorder="1" applyAlignment="1" applyProtection="1">
      <alignment horizontal="center" vertical="top"/>
    </xf>
    <xf numFmtId="0" fontId="39" fillId="25" borderId="0" xfId="0" applyFont="1" applyFill="1" applyBorder="1" applyAlignment="1" applyProtection="1">
      <alignment horizontal="center" vertical="top" shrinkToFit="1"/>
      <protection locked="0"/>
    </xf>
    <xf numFmtId="166" fontId="38" fillId="25" borderId="0" xfId="0" applyNumberFormat="1" applyFont="1" applyFill="1" applyBorder="1" applyAlignment="1" applyProtection="1">
      <alignment horizontal="center" vertical="top"/>
    </xf>
    <xf numFmtId="0" fontId="38" fillId="25" borderId="0" xfId="0" applyFont="1" applyFill="1" applyBorder="1" applyProtection="1">
      <protection locked="0"/>
    </xf>
    <xf numFmtId="0" fontId="38" fillId="25" borderId="0" xfId="0" applyFont="1" applyFill="1" applyProtection="1">
      <protection locked="0"/>
    </xf>
    <xf numFmtId="0" fontId="40" fillId="25" borderId="0" xfId="0" applyFont="1" applyFill="1" applyProtection="1">
      <protection locked="0"/>
    </xf>
    <xf numFmtId="0" fontId="23" fillId="0" borderId="10" xfId="51" applyFont="1" applyFill="1" applyBorder="1" applyAlignment="1" applyProtection="1">
      <alignment vertical="center" wrapText="1"/>
      <protection locked="0"/>
    </xf>
    <xf numFmtId="0" fontId="31" fillId="0" borderId="0" xfId="44" applyFill="1"/>
    <xf numFmtId="0" fontId="14" fillId="0" borderId="0" xfId="48"/>
    <xf numFmtId="0" fontId="20" fillId="0" borderId="0" xfId="48" applyFont="1" applyAlignment="1">
      <alignment vertical="center"/>
    </xf>
    <xf numFmtId="0" fontId="37" fillId="0" borderId="0" xfId="44" applyFont="1" applyFill="1"/>
    <xf numFmtId="0" fontId="22" fillId="0" borderId="0" xfId="44" applyFont="1" applyBorder="1" applyAlignment="1">
      <alignment horizontal="centerContinuous" vertical="center"/>
    </xf>
    <xf numFmtId="0" fontId="20" fillId="0" borderId="11" xfId="44" applyFont="1" applyFill="1" applyBorder="1" applyAlignment="1">
      <alignment horizontal="center" vertical="center"/>
    </xf>
    <xf numFmtId="0" fontId="23" fillId="26" borderId="10" xfId="51" applyFont="1" applyFill="1" applyBorder="1" applyAlignment="1" applyProtection="1">
      <alignment vertical="center" wrapText="1"/>
      <protection locked="0"/>
    </xf>
    <xf numFmtId="49" fontId="29" fillId="26" borderId="1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9" fillId="26" borderId="10" xfId="51" applyFont="1" applyFill="1" applyBorder="1" applyAlignment="1" applyProtection="1">
      <alignment horizontal="center" vertical="center" wrapText="1"/>
      <protection locked="0"/>
    </xf>
    <xf numFmtId="49" fontId="29" fillId="26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5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>
      <alignment horizontal="center" vertical="center" wrapText="1"/>
    </xf>
    <xf numFmtId="0" fontId="23" fillId="0" borderId="10" xfId="36" applyFont="1" applyFill="1" applyBorder="1" applyAlignment="1" applyProtection="1">
      <alignment horizontal="left" vertical="center" wrapText="1"/>
      <protection locked="0"/>
    </xf>
    <xf numFmtId="49" fontId="2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3" fillId="26" borderId="10" xfId="51" applyFont="1" applyFill="1" applyBorder="1" applyAlignment="1" applyProtection="1">
      <alignment horizontal="left" vertical="center" wrapText="1"/>
      <protection locked="0"/>
    </xf>
    <xf numFmtId="49" fontId="29" fillId="0" borderId="10" xfId="54" applyNumberFormat="1" applyFont="1" applyFill="1" applyBorder="1" applyAlignment="1">
      <alignment horizontal="center" vertical="center" wrapText="1"/>
    </xf>
    <xf numFmtId="0" fontId="29" fillId="0" borderId="10" xfId="36" applyFont="1" applyFill="1" applyBorder="1" applyAlignment="1" applyProtection="1">
      <alignment horizontal="center" vertical="center" wrapText="1"/>
      <protection locked="0"/>
    </xf>
    <xf numFmtId="0" fontId="23" fillId="0" borderId="10" xfId="36" applyFont="1" applyFill="1" applyBorder="1" applyAlignment="1">
      <alignment horizontal="left" vertical="center" wrapText="1"/>
    </xf>
    <xf numFmtId="0" fontId="29" fillId="0" borderId="10" xfId="55" applyFont="1" applyFill="1" applyBorder="1" applyAlignment="1">
      <alignment horizontal="center" vertical="center" wrapText="1"/>
    </xf>
    <xf numFmtId="0" fontId="29" fillId="26" borderId="10" xfId="36" applyFont="1" applyFill="1" applyBorder="1" applyAlignment="1" applyProtection="1">
      <alignment horizontal="center" vertical="center" wrapText="1"/>
      <protection locked="0"/>
    </xf>
    <xf numFmtId="0" fontId="24" fillId="0" borderId="0" xfId="44" applyFont="1" applyAlignment="1">
      <alignment vertical="center"/>
    </xf>
    <xf numFmtId="0" fontId="45" fillId="0" borderId="0" xfId="44" applyFont="1"/>
    <xf numFmtId="0" fontId="14" fillId="0" borderId="0" xfId="48" applyAlignment="1">
      <alignment horizontal="left"/>
    </xf>
    <xf numFmtId="0" fontId="47" fillId="0" borderId="0" xfId="48" applyFont="1" applyAlignment="1">
      <alignment horizontal="left"/>
    </xf>
    <xf numFmtId="0" fontId="47" fillId="0" borderId="0" xfId="48" applyFont="1"/>
    <xf numFmtId="0" fontId="27" fillId="0" borderId="0" xfId="48" applyFont="1" applyBorder="1" applyAlignment="1"/>
    <xf numFmtId="0" fontId="27" fillId="0" borderId="0" xfId="48" applyFont="1" applyBorder="1" applyAlignment="1">
      <alignment vertical="center"/>
    </xf>
    <xf numFmtId="0" fontId="27" fillId="0" borderId="12" xfId="48" applyFont="1" applyBorder="1" applyAlignment="1">
      <alignment horizontal="right"/>
    </xf>
    <xf numFmtId="0" fontId="20" fillId="0" borderId="0" xfId="48" applyFont="1" applyAlignment="1">
      <alignment horizontal="left"/>
    </xf>
    <xf numFmtId="0" fontId="20" fillId="0" borderId="0" xfId="48" applyFont="1"/>
    <xf numFmtId="0" fontId="14" fillId="0" borderId="0" xfId="48" applyBorder="1" applyAlignment="1">
      <alignment horizontal="left"/>
    </xf>
    <xf numFmtId="0" fontId="14" fillId="0" borderId="0" xfId="48" applyBorder="1"/>
    <xf numFmtId="0" fontId="21" fillId="26" borderId="0" xfId="51" applyFont="1" applyFill="1" applyBorder="1" applyAlignment="1" applyProtection="1">
      <alignment horizontal="left" vertical="center" wrapText="1"/>
      <protection locked="0"/>
    </xf>
    <xf numFmtId="0" fontId="21" fillId="26" borderId="0" xfId="51" applyFont="1" applyFill="1" applyBorder="1" applyAlignment="1" applyProtection="1">
      <alignment vertical="center" wrapText="1"/>
      <protection locked="0"/>
    </xf>
    <xf numFmtId="0" fontId="23" fillId="0" borderId="10" xfId="51" applyFont="1" applyFill="1" applyBorder="1" applyAlignment="1" applyProtection="1">
      <alignment horizontal="center" vertical="center" wrapText="1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23" fillId="0" borderId="0" xfId="36" applyFont="1" applyFill="1" applyBorder="1" applyAlignment="1" applyProtection="1">
      <alignment horizontal="left" vertical="center" wrapText="1"/>
      <protection locked="0"/>
    </xf>
    <xf numFmtId="49" fontId="29" fillId="0" borderId="0" xfId="54" applyNumberFormat="1" applyFont="1" applyFill="1" applyBorder="1" applyAlignment="1">
      <alignment horizontal="center" vertical="center" wrapText="1"/>
    </xf>
    <xf numFmtId="0" fontId="29" fillId="0" borderId="0" xfId="36" applyFont="1" applyFill="1" applyBorder="1" applyAlignment="1" applyProtection="1">
      <alignment horizontal="center" vertical="center" wrapText="1"/>
      <protection locked="0"/>
    </xf>
    <xf numFmtId="0" fontId="23" fillId="0" borderId="0" xfId="36" applyFont="1" applyFill="1" applyBorder="1" applyAlignment="1">
      <alignment horizontal="left" vertical="center" wrapText="1"/>
    </xf>
    <xf numFmtId="0" fontId="49" fillId="0" borderId="0" xfId="55" applyFont="1" applyFill="1" applyBorder="1" applyAlignment="1">
      <alignment horizontal="center" vertical="center" wrapText="1"/>
    </xf>
    <xf numFmtId="0" fontId="22" fillId="0" borderId="0" xfId="36" applyFont="1" applyFill="1" applyBorder="1" applyAlignment="1" applyProtection="1">
      <alignment horizontal="center" vertical="center" wrapText="1"/>
      <protection locked="0"/>
    </xf>
    <xf numFmtId="0" fontId="21" fillId="0" borderId="0" xfId="51" applyFont="1" applyFill="1" applyBorder="1" applyAlignment="1" applyProtection="1">
      <alignment vertical="center" wrapText="1"/>
      <protection locked="0"/>
    </xf>
    <xf numFmtId="0" fontId="30" fillId="0" borderId="0" xfId="51" applyFont="1" applyFill="1" applyBorder="1" applyAlignment="1" applyProtection="1">
      <alignment horizontal="left" vertical="center" wrapText="1"/>
      <protection locked="0"/>
    </xf>
    <xf numFmtId="0" fontId="29" fillId="0" borderId="0" xfId="55" applyFont="1" applyFill="1" applyBorder="1" applyAlignment="1">
      <alignment horizontal="center" vertical="center" wrapText="1"/>
    </xf>
    <xf numFmtId="0" fontId="45" fillId="0" borderId="0" xfId="48" applyFont="1" applyBorder="1" applyAlignment="1">
      <alignment horizontal="left"/>
    </xf>
    <xf numFmtId="0" fontId="45" fillId="0" borderId="0" xfId="48" applyFont="1" applyBorder="1" applyAlignment="1"/>
    <xf numFmtId="0" fontId="21" fillId="28" borderId="0" xfId="51" applyFont="1" applyFill="1" applyBorder="1" applyAlignment="1" applyProtection="1">
      <alignment vertical="center" wrapText="1"/>
      <protection locked="0"/>
    </xf>
    <xf numFmtId="20" fontId="44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44" applyFont="1" applyFill="1" applyBorder="1" applyAlignment="1">
      <alignment horizontal="center" vertical="center"/>
    </xf>
    <xf numFmtId="0" fontId="22" fillId="0" borderId="10" xfId="44" applyFont="1" applyFill="1" applyBorder="1" applyAlignment="1">
      <alignment horizontal="center" vertical="center"/>
    </xf>
    <xf numFmtId="0" fontId="51" fillId="0" borderId="0" xfId="44" applyFont="1" applyAlignment="1">
      <alignment horizontal="centerContinuous" vertical="center"/>
    </xf>
    <xf numFmtId="0" fontId="52" fillId="0" borderId="0" xfId="44" applyFont="1"/>
    <xf numFmtId="2" fontId="20" fillId="24" borderId="10" xfId="45" applyNumberFormat="1" applyFont="1" applyFill="1" applyBorder="1" applyAlignment="1">
      <alignment horizontal="center" vertical="center" textRotation="90" wrapText="1"/>
    </xf>
    <xf numFmtId="2" fontId="20" fillId="24" borderId="10" xfId="45" applyNumberFormat="1" applyFont="1" applyFill="1" applyBorder="1" applyAlignment="1">
      <alignment horizontal="center" vertical="center" wrapText="1"/>
    </xf>
    <xf numFmtId="1" fontId="20" fillId="24" borderId="10" xfId="45" applyNumberFormat="1" applyFont="1" applyFill="1" applyBorder="1" applyAlignment="1">
      <alignment horizontal="center" vertical="center" textRotation="90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54" applyNumberFormat="1" applyFont="1" applyFill="1" applyBorder="1" applyAlignment="1">
      <alignment horizontal="center" vertical="center" wrapText="1"/>
    </xf>
    <xf numFmtId="0" fontId="23" fillId="0" borderId="10" xfId="51" applyFont="1" applyFill="1" applyBorder="1" applyAlignment="1" applyProtection="1">
      <alignment horizontal="center" vertical="center" wrapText="1"/>
      <protection locked="0"/>
    </xf>
    <xf numFmtId="0" fontId="29" fillId="0" borderId="10" xfId="51" applyFont="1" applyFill="1" applyBorder="1" applyAlignment="1" applyProtection="1">
      <alignment horizontal="center" vertical="center" wrapText="1"/>
      <protection locked="0"/>
    </xf>
    <xf numFmtId="6" fontId="20" fillId="0" borderId="0" xfId="47" applyNumberFormat="1" applyFont="1" applyBorder="1" applyAlignment="1">
      <alignment horizontal="center" vertical="center"/>
    </xf>
    <xf numFmtId="0" fontId="21" fillId="0" borderId="0" xfId="47" applyFont="1" applyBorder="1" applyAlignment="1">
      <alignment vertical="center" wrapText="1"/>
    </xf>
    <xf numFmtId="0" fontId="20" fillId="0" borderId="0" xfId="47" applyFont="1" applyBorder="1" applyAlignment="1">
      <alignment horizontal="center" vertical="center" wrapText="1"/>
    </xf>
    <xf numFmtId="0" fontId="21" fillId="0" borderId="10" xfId="51" applyFont="1" applyFill="1" applyBorder="1" applyAlignment="1" applyProtection="1">
      <alignment vertical="center" wrapText="1"/>
      <protection locked="0"/>
    </xf>
    <xf numFmtId="0" fontId="20" fillId="0" borderId="10" xfId="51" applyFont="1" applyFill="1" applyBorder="1" applyAlignment="1" applyProtection="1">
      <alignment horizontal="center" vertical="center" wrapText="1"/>
      <protection locked="0"/>
    </xf>
    <xf numFmtId="0" fontId="21" fillId="0" borderId="10" xfId="36" applyFont="1" applyFill="1" applyBorder="1" applyAlignment="1" applyProtection="1">
      <alignment horizontal="left" vertical="center" wrapText="1"/>
      <protection locked="0"/>
    </xf>
    <xf numFmtId="0" fontId="20" fillId="0" borderId="10" xfId="36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36" applyFont="1" applyFill="1" applyBorder="1" applyAlignment="1">
      <alignment horizontal="left" vertical="center" wrapText="1"/>
    </xf>
    <xf numFmtId="0" fontId="21" fillId="0" borderId="10" xfId="54" applyFont="1" applyFill="1" applyBorder="1" applyAlignment="1">
      <alignment vertical="center" wrapText="1"/>
    </xf>
    <xf numFmtId="0" fontId="29" fillId="0" borderId="10" xfId="57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left" vertical="center" wrapText="1"/>
    </xf>
    <xf numFmtId="0" fontId="21" fillId="0" borderId="10" xfId="51" applyFont="1" applyFill="1" applyBorder="1" applyAlignment="1" applyProtection="1">
      <alignment horizontal="left" vertical="center" wrapText="1"/>
      <protection locked="0"/>
    </xf>
    <xf numFmtId="49" fontId="21" fillId="0" borderId="10" xfId="0" applyNumberFormat="1" applyFont="1" applyFill="1" applyBorder="1" applyAlignment="1">
      <alignment horizontal="left" vertical="center" wrapText="1"/>
    </xf>
    <xf numFmtId="0" fontId="29" fillId="0" borderId="11" xfId="44" applyFont="1" applyFill="1" applyBorder="1" applyAlignment="1">
      <alignment horizontal="center" vertical="center"/>
    </xf>
    <xf numFmtId="49" fontId="29" fillId="0" borderId="10" xfId="36" applyNumberFormat="1" applyFont="1" applyFill="1" applyBorder="1" applyAlignment="1">
      <alignment horizontal="center" vertical="center" wrapText="1"/>
    </xf>
    <xf numFmtId="0" fontId="20" fillId="0" borderId="14" xfId="36" applyFont="1" applyFill="1" applyBorder="1" applyAlignment="1" applyProtection="1">
      <alignment horizontal="center" vertical="center" wrapText="1"/>
      <protection locked="0"/>
    </xf>
    <xf numFmtId="0" fontId="27" fillId="0" borderId="12" xfId="44" applyFont="1" applyBorder="1" applyAlignment="1">
      <alignment horizontal="right"/>
    </xf>
    <xf numFmtId="0" fontId="29" fillId="0" borderId="10" xfId="51" applyFont="1" applyFill="1" applyBorder="1" applyAlignment="1">
      <alignment horizontal="center" vertical="center" wrapText="1"/>
    </xf>
    <xf numFmtId="0" fontId="20" fillId="0" borderId="15" xfId="36" applyFont="1" applyFill="1" applyBorder="1" applyAlignment="1" applyProtection="1">
      <alignment horizontal="center" vertical="center" wrapText="1"/>
      <protection locked="0"/>
    </xf>
    <xf numFmtId="0" fontId="21" fillId="0" borderId="10" xfId="47" applyFont="1" applyFill="1" applyBorder="1" applyAlignment="1">
      <alignment vertical="center" wrapText="1"/>
    </xf>
    <xf numFmtId="0" fontId="29" fillId="0" borderId="10" xfId="47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55" fillId="0" borderId="11" xfId="44" applyFont="1" applyFill="1" applyBorder="1" applyAlignment="1">
      <alignment horizontal="center" vertical="center"/>
    </xf>
    <xf numFmtId="0" fontId="56" fillId="0" borderId="11" xfId="44" applyFont="1" applyFill="1" applyBorder="1" applyAlignment="1">
      <alignment horizontal="center" vertical="center"/>
    </xf>
    <xf numFmtId="0" fontId="54" fillId="0" borderId="10" xfId="44" applyFont="1" applyFill="1" applyBorder="1" applyAlignment="1">
      <alignment horizontal="center" vertical="center"/>
    </xf>
    <xf numFmtId="164" fontId="57" fillId="0" borderId="10" xfId="56" applyNumberFormat="1" applyFont="1" applyFill="1" applyBorder="1" applyAlignment="1" applyProtection="1">
      <alignment horizontal="center" vertical="center" wrapText="1"/>
      <protection locked="0"/>
    </xf>
    <xf numFmtId="165" fontId="58" fillId="0" borderId="10" xfId="56" applyNumberFormat="1" applyFont="1" applyFill="1" applyBorder="1" applyAlignment="1" applyProtection="1">
      <alignment horizontal="center" vertical="center" wrapText="1"/>
      <protection locked="0"/>
    </xf>
    <xf numFmtId="164" fontId="29" fillId="0" borderId="10" xfId="56" applyNumberFormat="1" applyFont="1" applyFill="1" applyBorder="1" applyAlignment="1" applyProtection="1">
      <alignment horizontal="center" vertical="center" wrapText="1"/>
      <protection locked="0"/>
    </xf>
    <xf numFmtId="165" fontId="2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6" applyFont="1" applyFill="1" applyBorder="1" applyAlignment="1" applyProtection="1">
      <alignment horizontal="center" vertical="center" wrapText="1"/>
      <protection locked="0"/>
    </xf>
    <xf numFmtId="0" fontId="24" fillId="0" borderId="0" xfId="44" applyFont="1" applyBorder="1" applyAlignment="1">
      <alignment vertical="center" wrapText="1"/>
    </xf>
    <xf numFmtId="0" fontId="27" fillId="0" borderId="12" xfId="44" applyFont="1" applyBorder="1" applyAlignment="1">
      <alignment horizontal="right"/>
    </xf>
    <xf numFmtId="0" fontId="53" fillId="0" borderId="0" xfId="44" applyFont="1" applyAlignment="1">
      <alignment horizontal="centerContinuous" vertical="center"/>
    </xf>
    <xf numFmtId="0" fontId="29" fillId="0" borderId="10" xfId="44" applyFont="1" applyFill="1" applyBorder="1" applyAlignment="1">
      <alignment horizontal="center" vertical="center"/>
    </xf>
    <xf numFmtId="0" fontId="29" fillId="0" borderId="11" xfId="56" applyFont="1" applyFill="1" applyBorder="1" applyAlignment="1" applyProtection="1">
      <alignment horizontal="center" vertical="center" wrapText="1"/>
      <protection locked="0"/>
    </xf>
    <xf numFmtId="0" fontId="14" fillId="0" borderId="0" xfId="44" applyFont="1" applyFill="1"/>
    <xf numFmtId="0" fontId="61" fillId="0" borderId="0" xfId="44" applyFont="1" applyAlignment="1">
      <alignment horizontal="centerContinuous" vertical="center"/>
    </xf>
    <xf numFmtId="0" fontId="37" fillId="0" borderId="0" xfId="44" applyFont="1"/>
    <xf numFmtId="49" fontId="29" fillId="0" borderId="10" xfId="59" applyNumberFormat="1" applyFont="1" applyFill="1" applyBorder="1" applyAlignment="1">
      <alignment horizontal="center" vertical="center" wrapText="1"/>
    </xf>
    <xf numFmtId="0" fontId="29" fillId="0" borderId="10" xfId="59" applyFont="1" applyFill="1" applyBorder="1" applyAlignment="1">
      <alignment horizontal="center" vertical="center" wrapText="1"/>
    </xf>
    <xf numFmtId="49" fontId="21" fillId="0" borderId="10" xfId="49" applyNumberFormat="1" applyFont="1" applyFill="1" applyBorder="1" applyAlignment="1">
      <alignment horizontal="left" vertical="center" wrapText="1"/>
    </xf>
    <xf numFmtId="49" fontId="29" fillId="0" borderId="10" xfId="49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1" fillId="0" borderId="10" xfId="60" applyFont="1" applyFill="1" applyBorder="1" applyAlignment="1">
      <alignment horizontal="left" vertical="center" wrapText="1"/>
    </xf>
    <xf numFmtId="49" fontId="29" fillId="0" borderId="10" xfId="60" applyNumberFormat="1" applyFont="1" applyFill="1" applyBorder="1" applyAlignment="1">
      <alignment horizontal="center" vertical="center" wrapText="1"/>
    </xf>
    <xf numFmtId="0" fontId="29" fillId="0" borderId="10" xfId="60" applyFont="1" applyFill="1" applyBorder="1" applyAlignment="1">
      <alignment horizontal="center" vertical="center" wrapText="1"/>
    </xf>
    <xf numFmtId="0" fontId="30" fillId="0" borderId="11" xfId="44" applyFont="1" applyFill="1" applyBorder="1" applyAlignment="1">
      <alignment horizontal="center" vertical="center"/>
    </xf>
    <xf numFmtId="164" fontId="57" fillId="0" borderId="10" xfId="56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10" xfId="56" applyNumberFormat="1" applyFont="1" applyFill="1" applyBorder="1" applyAlignment="1" applyProtection="1">
      <alignment horizontal="centerContinuous" vertical="center" wrapText="1"/>
      <protection locked="0"/>
    </xf>
    <xf numFmtId="0" fontId="29" fillId="0" borderId="10" xfId="44" applyFont="1" applyFill="1" applyBorder="1" applyAlignment="1">
      <alignment horizontal="centerContinuous" vertical="center"/>
    </xf>
    <xf numFmtId="0" fontId="29" fillId="0" borderId="10" xfId="56" applyFont="1" applyFill="1" applyBorder="1" applyAlignment="1" applyProtection="1">
      <alignment horizontal="centerContinuous" vertical="center" wrapText="1"/>
      <protection locked="0"/>
    </xf>
    <xf numFmtId="0" fontId="55" fillId="0" borderId="11" xfId="44" applyFont="1" applyFill="1" applyBorder="1" applyAlignment="1">
      <alignment horizontal="centerContinuous" vertical="center"/>
    </xf>
    <xf numFmtId="0" fontId="56" fillId="0" borderId="11" xfId="44" applyFont="1" applyFill="1" applyBorder="1" applyAlignment="1">
      <alignment horizontal="centerContinuous" vertical="center"/>
    </xf>
    <xf numFmtId="165" fontId="58" fillId="0" borderId="10" xfId="56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47" applyFont="1" applyFill="1" applyBorder="1" applyAlignment="1">
      <alignment vertical="center" wrapText="1"/>
    </xf>
    <xf numFmtId="0" fontId="23" fillId="0" borderId="10" xfId="54" applyFont="1" applyFill="1" applyBorder="1" applyAlignment="1">
      <alignment vertical="center" wrapText="1"/>
    </xf>
    <xf numFmtId="0" fontId="23" fillId="0" borderId="10" xfId="58" applyFont="1" applyFill="1" applyBorder="1" applyAlignment="1">
      <alignment horizontal="left" vertical="center" wrapText="1"/>
    </xf>
    <xf numFmtId="0" fontId="23" fillId="0" borderId="10" xfId="51" applyFont="1" applyFill="1" applyBorder="1" applyAlignment="1" applyProtection="1">
      <alignment horizontal="left" vertical="center" wrapText="1"/>
      <protection locked="0"/>
    </xf>
    <xf numFmtId="0" fontId="44" fillId="0" borderId="11" xfId="44" applyFont="1" applyFill="1" applyBorder="1" applyAlignment="1">
      <alignment horizontal="center" vertical="center"/>
    </xf>
    <xf numFmtId="0" fontId="24" fillId="0" borderId="0" xfId="44" applyFont="1" applyBorder="1" applyAlignment="1">
      <alignment vertical="center" wrapText="1"/>
    </xf>
    <xf numFmtId="1" fontId="30" fillId="27" borderId="10" xfId="48" applyNumberFormat="1" applyFont="1" applyFill="1" applyBorder="1" applyAlignment="1">
      <alignment horizontal="center" vertical="center" textRotation="90" wrapText="1"/>
    </xf>
    <xf numFmtId="1" fontId="30" fillId="27" borderId="10" xfId="48" applyNumberFormat="1" applyFont="1" applyFill="1" applyBorder="1" applyAlignment="1">
      <alignment horizontal="center" vertical="center" textRotation="90"/>
    </xf>
    <xf numFmtId="0" fontId="30" fillId="27" borderId="10" xfId="48" applyFont="1" applyFill="1" applyBorder="1" applyAlignment="1">
      <alignment horizontal="center" vertical="center" wrapText="1"/>
    </xf>
    <xf numFmtId="0" fontId="46" fillId="0" borderId="0" xfId="48" applyFont="1" applyAlignment="1">
      <alignment horizontal="center" vertical="center" wrapText="1"/>
    </xf>
    <xf numFmtId="0" fontId="33" fillId="0" borderId="0" xfId="48" applyFont="1" applyAlignment="1">
      <alignment horizontal="center" vertical="center" wrapText="1"/>
    </xf>
    <xf numFmtId="0" fontId="62" fillId="0" borderId="0" xfId="44" applyFont="1" applyAlignment="1">
      <alignment horizontal="center" vertical="center" wrapText="1"/>
    </xf>
    <xf numFmtId="0" fontId="33" fillId="0" borderId="0" xfId="44" applyFont="1" applyAlignment="1">
      <alignment horizontal="center" vertical="center" wrapText="1"/>
    </xf>
    <xf numFmtId="0" fontId="59" fillId="0" borderId="0" xfId="44" applyFont="1" applyAlignment="1">
      <alignment horizontal="center" vertical="center" wrapText="1"/>
    </xf>
    <xf numFmtId="1" fontId="30" fillId="24" borderId="10" xfId="44" applyNumberFormat="1" applyFont="1" applyFill="1" applyBorder="1" applyAlignment="1">
      <alignment horizontal="center" vertical="center" textRotation="90"/>
    </xf>
    <xf numFmtId="0" fontId="30" fillId="24" borderId="10" xfId="44" applyFont="1" applyFill="1" applyBorder="1" applyAlignment="1">
      <alignment horizontal="center" vertical="center" wrapText="1"/>
    </xf>
    <xf numFmtId="0" fontId="30" fillId="24" borderId="10" xfId="44" applyFont="1" applyFill="1" applyBorder="1" applyAlignment="1">
      <alignment horizontal="center" vertical="center" textRotation="90" wrapText="1"/>
    </xf>
    <xf numFmtId="2" fontId="30" fillId="24" borderId="10" xfId="44" applyNumberFormat="1" applyFont="1" applyFill="1" applyBorder="1" applyAlignment="1">
      <alignment horizontal="center" vertical="center" textRotation="90" wrapText="1"/>
    </xf>
    <xf numFmtId="0" fontId="24" fillId="0" borderId="0" xfId="44" applyFont="1" applyBorder="1" applyAlignment="1">
      <alignment vertical="center" wrapText="1"/>
    </xf>
    <xf numFmtId="0" fontId="20" fillId="24" borderId="10" xfId="45" applyFont="1" applyFill="1" applyBorder="1" applyAlignment="1">
      <alignment horizontal="center" vertical="center"/>
    </xf>
    <xf numFmtId="0" fontId="29" fillId="24" borderId="10" xfId="44" applyFont="1" applyFill="1" applyBorder="1" applyAlignment="1">
      <alignment horizontal="center" vertical="center" textRotation="90" wrapText="1"/>
    </xf>
    <xf numFmtId="1" fontId="30" fillId="24" borderId="10" xfId="44" applyNumberFormat="1" applyFont="1" applyFill="1" applyBorder="1" applyAlignment="1">
      <alignment horizontal="center" vertical="center" textRotation="90" wrapText="1"/>
    </xf>
    <xf numFmtId="0" fontId="21" fillId="24" borderId="10" xfId="45" applyFont="1" applyFill="1" applyBorder="1" applyAlignment="1">
      <alignment horizontal="center" vertical="center"/>
    </xf>
    <xf numFmtId="0" fontId="30" fillId="24" borderId="13" xfId="44" applyFont="1" applyFill="1" applyBorder="1" applyAlignment="1">
      <alignment horizontal="center" vertical="center" textRotation="90" wrapText="1"/>
    </xf>
    <xf numFmtId="0" fontId="30" fillId="24" borderId="11" xfId="44" applyFont="1" applyFill="1" applyBorder="1" applyAlignment="1">
      <alignment horizontal="center" vertical="center" textRotation="90" wrapText="1"/>
    </xf>
    <xf numFmtId="0" fontId="42" fillId="0" borderId="0" xfId="44" applyFont="1" applyAlignment="1">
      <alignment horizontal="center" vertical="center" wrapText="1"/>
    </xf>
    <xf numFmtId="0" fontId="60" fillId="0" borderId="0" xfId="44" applyFont="1" applyAlignment="1">
      <alignment horizontal="center" vertical="center" wrapText="1"/>
    </xf>
    <xf numFmtId="0" fontId="54" fillId="0" borderId="0" xfId="44" applyFont="1" applyBorder="1" applyAlignment="1">
      <alignment horizontal="centerContinuous" vertical="center"/>
    </xf>
    <xf numFmtId="0" fontId="63" fillId="0" borderId="0" xfId="44" applyFont="1" applyBorder="1" applyAlignment="1">
      <alignment horizontal="centerContinuous" vertical="center"/>
    </xf>
    <xf numFmtId="0" fontId="64" fillId="0" borderId="0" xfId="44" applyFont="1"/>
    <xf numFmtId="49" fontId="4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23" fillId="0" borderId="10" xfId="36" applyNumberFormat="1" applyFont="1" applyFill="1" applyBorder="1" applyAlignment="1">
      <alignment horizontal="left" vertical="center" wrapText="1"/>
    </xf>
    <xf numFmtId="0" fontId="23" fillId="0" borderId="10" xfId="60" applyFont="1" applyFill="1" applyBorder="1" applyAlignment="1">
      <alignment horizontal="left" vertical="center" wrapText="1"/>
    </xf>
    <xf numFmtId="0" fontId="20" fillId="0" borderId="14" xfId="44" applyFont="1" applyFill="1" applyBorder="1" applyAlignment="1">
      <alignment horizontal="center" vertical="center"/>
    </xf>
    <xf numFmtId="0" fontId="20" fillId="0" borderId="15" xfId="44" applyFont="1" applyFill="1" applyBorder="1" applyAlignment="1">
      <alignment horizontal="center" vertical="center"/>
    </xf>
    <xf numFmtId="0" fontId="20" fillId="0" borderId="16" xfId="44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0" fillId="0" borderId="15" xfId="5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164" fontId="29" fillId="0" borderId="10" xfId="56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11" xfId="44" applyFont="1" applyFill="1" applyBorder="1" applyAlignment="1">
      <alignment horizontal="centerContinuous" vertical="center"/>
    </xf>
    <xf numFmtId="0" fontId="27" fillId="0" borderId="11" xfId="44" applyFont="1" applyFill="1" applyBorder="1" applyAlignment="1">
      <alignment horizontal="centerContinuous" vertical="center"/>
    </xf>
    <xf numFmtId="0" fontId="26" fillId="0" borderId="0" xfId="44" applyFont="1" applyAlignment="1">
      <alignment horizontal="center" vertical="center" wrapText="1"/>
    </xf>
    <xf numFmtId="0" fontId="22" fillId="0" borderId="10" xfId="36" applyFont="1" applyFill="1" applyBorder="1" applyAlignment="1" applyProtection="1">
      <alignment horizontal="center" vertical="center" wrapText="1"/>
      <protection locked="0"/>
    </xf>
    <xf numFmtId="0" fontId="29" fillId="0" borderId="10" xfId="58" applyFont="1" applyFill="1" applyBorder="1" applyAlignment="1">
      <alignment horizontal="center" vertical="center" wrapText="1"/>
    </xf>
    <xf numFmtId="1" fontId="20" fillId="24" borderId="17" xfId="44" applyNumberFormat="1" applyFont="1" applyFill="1" applyBorder="1" applyAlignment="1">
      <alignment horizontal="center" vertical="center"/>
    </xf>
    <xf numFmtId="1" fontId="20" fillId="24" borderId="12" xfId="44" applyNumberFormat="1" applyFont="1" applyFill="1" applyBorder="1" applyAlignment="1">
      <alignment horizontal="center" vertical="center"/>
    </xf>
    <xf numFmtId="1" fontId="20" fillId="24" borderId="18" xfId="44" applyNumberFormat="1" applyFont="1" applyFill="1" applyBorder="1" applyAlignment="1">
      <alignment horizontal="center" vertical="center"/>
    </xf>
  </cellXfs>
  <cellStyles count="6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46"/>
    <cellStyle name="Обычный 2 2 2" xfId="52"/>
    <cellStyle name="Обычный 3" xfId="43"/>
    <cellStyle name="Обычный 3 2" xfId="49"/>
    <cellStyle name="Обычный 3 3" xfId="53"/>
    <cellStyle name="Обычный 3 3 2" xfId="55"/>
    <cellStyle name="Обычный 4" xfId="44"/>
    <cellStyle name="Обычный 4 2" xfId="48"/>
    <cellStyle name="Обычный 5" xfId="50"/>
    <cellStyle name="Обычный_Выездка 1" xfId="57"/>
    <cellStyle name="Обычный_Выездка 1 (version 2)" xfId="60"/>
    <cellStyle name="Обычный_Измайлово-2003" xfId="45"/>
    <cellStyle name="Обычный_Измайлово-2003 2" xfId="56"/>
    <cellStyle name="Обычный_Лист Microsoft Excel" xfId="51"/>
    <cellStyle name="Обычный_Орел" xfId="59"/>
    <cellStyle name="Обычный_Россия (В) юниоры" xfId="54"/>
    <cellStyle name="Обычный_Стартовый по выездке" xfId="47"/>
    <cellStyle name="Обычный_ЧМ выездка" xfId="58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colors>
    <mruColors>
      <color rgb="FF00FFFF"/>
      <color rgb="FF990000"/>
      <color rgb="FFFF00FF"/>
      <color rgb="FF0066FF"/>
      <color rgb="FF9933FF"/>
      <color rgb="FF009900"/>
      <color rgb="FFFF6699"/>
      <color rgb="FFFF9900"/>
      <color rgb="FF00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768713</xdr:colOff>
      <xdr:row>2</xdr:row>
      <xdr:rowOff>175846</xdr:rowOff>
    </xdr:from>
    <xdr:to>
      <xdr:col>7</xdr:col>
      <xdr:colOff>734489</xdr:colOff>
      <xdr:row>3</xdr:row>
      <xdr:rowOff>344365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1809" y="871904"/>
          <a:ext cx="757084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556466</xdr:colOff>
      <xdr:row>0</xdr:row>
      <xdr:rowOff>0</xdr:rowOff>
    </xdr:from>
    <xdr:to>
      <xdr:col>8</xdr:col>
      <xdr:colOff>13531</xdr:colOff>
      <xdr:row>2</xdr:row>
      <xdr:rowOff>271096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5741" y="0"/>
          <a:ext cx="70484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563619</xdr:colOff>
      <xdr:row>2</xdr:row>
      <xdr:rowOff>58615</xdr:rowOff>
    </xdr:to>
    <xdr:pic>
      <xdr:nvPicPr>
        <xdr:cNvPr id="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0794" cy="75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439613</xdr:colOff>
      <xdr:row>2</xdr:row>
      <xdr:rowOff>95249</xdr:rowOff>
    </xdr:from>
    <xdr:to>
      <xdr:col>1</xdr:col>
      <xdr:colOff>915865</xdr:colOff>
      <xdr:row>3</xdr:row>
      <xdr:rowOff>257406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55" y="791307"/>
          <a:ext cx="476252" cy="565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99819</xdr:colOff>
      <xdr:row>2</xdr:row>
      <xdr:rowOff>265044</xdr:rowOff>
    </xdr:from>
    <xdr:to>
      <xdr:col>28</xdr:col>
      <xdr:colOff>33130</xdr:colOff>
      <xdr:row>5</xdr:row>
      <xdr:rowOff>82828</xdr:rowOff>
    </xdr:to>
    <xdr:pic>
      <xdr:nvPicPr>
        <xdr:cNvPr id="3" name="Рисунок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1058" y="629479"/>
          <a:ext cx="513094" cy="48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66261</xdr:colOff>
      <xdr:row>4</xdr:row>
      <xdr:rowOff>24848</xdr:rowOff>
    </xdr:from>
    <xdr:to>
      <xdr:col>28</xdr:col>
      <xdr:colOff>24849</xdr:colOff>
      <xdr:row>6</xdr:row>
      <xdr:rowOff>7602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544" y="811696"/>
          <a:ext cx="538370" cy="529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302329</xdr:colOff>
      <xdr:row>3</xdr:row>
      <xdr:rowOff>4989</xdr:rowOff>
    </xdr:from>
    <xdr:to>
      <xdr:col>24</xdr:col>
      <xdr:colOff>66261</xdr:colOff>
      <xdr:row>5</xdr:row>
      <xdr:rowOff>99392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9204" y="624114"/>
          <a:ext cx="478307" cy="37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302329</xdr:colOff>
      <xdr:row>3</xdr:row>
      <xdr:rowOff>4989</xdr:rowOff>
    </xdr:from>
    <xdr:to>
      <xdr:col>24</xdr:col>
      <xdr:colOff>66261</xdr:colOff>
      <xdr:row>5</xdr:row>
      <xdr:rowOff>99392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9204" y="747939"/>
          <a:ext cx="478307" cy="37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99819</xdr:colOff>
      <xdr:row>2</xdr:row>
      <xdr:rowOff>265044</xdr:rowOff>
    </xdr:from>
    <xdr:to>
      <xdr:col>28</xdr:col>
      <xdr:colOff>33130</xdr:colOff>
      <xdr:row>5</xdr:row>
      <xdr:rowOff>82828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0169" y="626994"/>
          <a:ext cx="514336" cy="47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99819</xdr:colOff>
      <xdr:row>2</xdr:row>
      <xdr:rowOff>265044</xdr:rowOff>
    </xdr:from>
    <xdr:to>
      <xdr:col>28</xdr:col>
      <xdr:colOff>33130</xdr:colOff>
      <xdr:row>5</xdr:row>
      <xdr:rowOff>82828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0544" y="626994"/>
          <a:ext cx="514336" cy="47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99819</xdr:colOff>
      <xdr:row>2</xdr:row>
      <xdr:rowOff>265044</xdr:rowOff>
    </xdr:from>
    <xdr:to>
      <xdr:col>28</xdr:col>
      <xdr:colOff>33130</xdr:colOff>
      <xdr:row>5</xdr:row>
      <xdr:rowOff>82828</xdr:rowOff>
    </xdr:to>
    <xdr:pic>
      <xdr:nvPicPr>
        <xdr:cNvPr id="2" name="Рисунок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0544" y="626994"/>
          <a:ext cx="514336" cy="47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WUY99"/>
  <sheetViews>
    <sheetView view="pageBreakPreview" topLeftCell="A10" zoomScale="130" zoomScaleNormal="50" zoomScaleSheetLayoutView="130" workbookViewId="0">
      <selection activeCell="I98" sqref="I98"/>
    </sheetView>
  </sheetViews>
  <sheetFormatPr defaultRowHeight="12.75" x14ac:dyDescent="0.2"/>
  <cols>
    <col min="1" max="1" width="3.85546875" style="35" customWidth="1"/>
    <col min="2" max="2" width="17.85546875" style="35" customWidth="1"/>
    <col min="3" max="4" width="5.28515625" style="35" customWidth="1"/>
    <col min="5" max="5" width="33.7109375" style="35" customWidth="1"/>
    <col min="6" max="6" width="6.5703125" style="35" customWidth="1"/>
    <col min="7" max="7" width="11.85546875" style="35" customWidth="1"/>
    <col min="8" max="8" width="18.7109375" style="35" customWidth="1"/>
    <col min="9" max="9" width="26.42578125" style="57" customWidth="1"/>
    <col min="10" max="224" width="9.140625" style="34"/>
    <col min="225" max="225" width="4.85546875" style="34" customWidth="1"/>
    <col min="226" max="227" width="6.140625" style="34" customWidth="1"/>
    <col min="228" max="228" width="15.7109375" style="34" customWidth="1"/>
    <col min="229" max="229" width="5.28515625" style="34" customWidth="1"/>
    <col min="230" max="230" width="42.42578125" style="34" customWidth="1"/>
    <col min="231" max="232" width="0" style="34" hidden="1" customWidth="1"/>
    <col min="233" max="233" width="18.85546875" style="34" customWidth="1"/>
    <col min="234" max="234" width="6.7109375" style="34" customWidth="1"/>
    <col min="235" max="235" width="7.85546875" style="34" customWidth="1"/>
    <col min="236" max="236" width="4.42578125" style="34" customWidth="1"/>
    <col min="237" max="237" width="6.7109375" style="34" customWidth="1"/>
    <col min="238" max="238" width="7.85546875" style="34" customWidth="1"/>
    <col min="239" max="239" width="4.7109375" style="34" customWidth="1"/>
    <col min="240" max="240" width="6.28515625" style="34" customWidth="1"/>
    <col min="241" max="241" width="7.85546875" style="34" customWidth="1"/>
    <col min="242" max="242" width="4" style="34" customWidth="1"/>
    <col min="243" max="243" width="2.42578125" style="34" customWidth="1"/>
    <col min="244" max="244" width="6.28515625" style="34" customWidth="1"/>
    <col min="245" max="245" width="7.85546875" style="34" customWidth="1"/>
    <col min="246" max="247" width="5.28515625" style="34" customWidth="1"/>
    <col min="248" max="480" width="9.140625" style="34"/>
    <col min="481" max="481" width="4.85546875" style="34" customWidth="1"/>
    <col min="482" max="483" width="6.140625" style="34" customWidth="1"/>
    <col min="484" max="484" width="15.7109375" style="34" customWidth="1"/>
    <col min="485" max="485" width="5.28515625" style="34" customWidth="1"/>
    <col min="486" max="486" width="42.42578125" style="34" customWidth="1"/>
    <col min="487" max="488" width="0" style="34" hidden="1" customWidth="1"/>
    <col min="489" max="489" width="18.85546875" style="34" customWidth="1"/>
    <col min="490" max="490" width="6.7109375" style="34" customWidth="1"/>
    <col min="491" max="491" width="7.85546875" style="34" customWidth="1"/>
    <col min="492" max="492" width="4.42578125" style="34" customWidth="1"/>
    <col min="493" max="493" width="6.7109375" style="34" customWidth="1"/>
    <col min="494" max="494" width="7.85546875" style="34" customWidth="1"/>
    <col min="495" max="495" width="4.7109375" style="34" customWidth="1"/>
    <col min="496" max="496" width="6.28515625" style="34" customWidth="1"/>
    <col min="497" max="497" width="7.85546875" style="34" customWidth="1"/>
    <col min="498" max="498" width="4" style="34" customWidth="1"/>
    <col min="499" max="499" width="2.42578125" style="34" customWidth="1"/>
    <col min="500" max="500" width="6.28515625" style="34" customWidth="1"/>
    <col min="501" max="501" width="7.85546875" style="34" customWidth="1"/>
    <col min="502" max="503" width="5.28515625" style="34" customWidth="1"/>
    <col min="504" max="736" width="9.140625" style="34"/>
    <col min="737" max="737" width="4.85546875" style="34" customWidth="1"/>
    <col min="738" max="739" width="6.140625" style="34" customWidth="1"/>
    <col min="740" max="740" width="15.7109375" style="34" customWidth="1"/>
    <col min="741" max="741" width="5.28515625" style="34" customWidth="1"/>
    <col min="742" max="742" width="42.42578125" style="34" customWidth="1"/>
    <col min="743" max="744" width="0" style="34" hidden="1" customWidth="1"/>
    <col min="745" max="745" width="18.85546875" style="34" customWidth="1"/>
    <col min="746" max="746" width="6.7109375" style="34" customWidth="1"/>
    <col min="747" max="747" width="7.85546875" style="34" customWidth="1"/>
    <col min="748" max="748" width="4.42578125" style="34" customWidth="1"/>
    <col min="749" max="749" width="6.7109375" style="34" customWidth="1"/>
    <col min="750" max="750" width="7.85546875" style="34" customWidth="1"/>
    <col min="751" max="751" width="4.7109375" style="34" customWidth="1"/>
    <col min="752" max="752" width="6.28515625" style="34" customWidth="1"/>
    <col min="753" max="753" width="7.85546875" style="34" customWidth="1"/>
    <col min="754" max="754" width="4" style="34" customWidth="1"/>
    <col min="755" max="755" width="2.42578125" style="34" customWidth="1"/>
    <col min="756" max="756" width="6.28515625" style="34" customWidth="1"/>
    <col min="757" max="757" width="7.85546875" style="34" customWidth="1"/>
    <col min="758" max="759" width="5.28515625" style="34" customWidth="1"/>
    <col min="760" max="992" width="9.140625" style="34"/>
    <col min="993" max="993" width="4.85546875" style="34" customWidth="1"/>
    <col min="994" max="995" width="6.140625" style="34" customWidth="1"/>
    <col min="996" max="996" width="15.7109375" style="34" customWidth="1"/>
    <col min="997" max="997" width="5.28515625" style="34" customWidth="1"/>
    <col min="998" max="998" width="42.42578125" style="34" customWidth="1"/>
    <col min="999" max="1000" width="0" style="34" hidden="1" customWidth="1"/>
    <col min="1001" max="1001" width="18.85546875" style="34" customWidth="1"/>
    <col min="1002" max="1002" width="6.7109375" style="34" customWidth="1"/>
    <col min="1003" max="1003" width="7.85546875" style="34" customWidth="1"/>
    <col min="1004" max="1004" width="4.42578125" style="34" customWidth="1"/>
    <col min="1005" max="1005" width="6.7109375" style="34" customWidth="1"/>
    <col min="1006" max="1006" width="7.85546875" style="34" customWidth="1"/>
    <col min="1007" max="1007" width="4.7109375" style="34" customWidth="1"/>
    <col min="1008" max="1008" width="6.28515625" style="34" customWidth="1"/>
    <col min="1009" max="1009" width="7.85546875" style="34" customWidth="1"/>
    <col min="1010" max="1010" width="4" style="34" customWidth="1"/>
    <col min="1011" max="1011" width="2.42578125" style="34" customWidth="1"/>
    <col min="1012" max="1012" width="6.28515625" style="34" customWidth="1"/>
    <col min="1013" max="1013" width="7.85546875" style="34" customWidth="1"/>
    <col min="1014" max="1015" width="5.28515625" style="34" customWidth="1"/>
    <col min="1016" max="1248" width="9.140625" style="34"/>
    <col min="1249" max="1249" width="4.85546875" style="34" customWidth="1"/>
    <col min="1250" max="1251" width="6.140625" style="34" customWidth="1"/>
    <col min="1252" max="1252" width="15.7109375" style="34" customWidth="1"/>
    <col min="1253" max="1253" width="5.28515625" style="34" customWidth="1"/>
    <col min="1254" max="1254" width="42.42578125" style="34" customWidth="1"/>
    <col min="1255" max="1256" width="0" style="34" hidden="1" customWidth="1"/>
    <col min="1257" max="1257" width="18.85546875" style="34" customWidth="1"/>
    <col min="1258" max="1258" width="6.7109375" style="34" customWidth="1"/>
    <col min="1259" max="1259" width="7.85546875" style="34" customWidth="1"/>
    <col min="1260" max="1260" width="4.42578125" style="34" customWidth="1"/>
    <col min="1261" max="1261" width="6.7109375" style="34" customWidth="1"/>
    <col min="1262" max="1262" width="7.85546875" style="34" customWidth="1"/>
    <col min="1263" max="1263" width="4.7109375" style="34" customWidth="1"/>
    <col min="1264" max="1264" width="6.28515625" style="34" customWidth="1"/>
    <col min="1265" max="1265" width="7.85546875" style="34" customWidth="1"/>
    <col min="1266" max="1266" width="4" style="34" customWidth="1"/>
    <col min="1267" max="1267" width="2.42578125" style="34" customWidth="1"/>
    <col min="1268" max="1268" width="6.28515625" style="34" customWidth="1"/>
    <col min="1269" max="1269" width="7.85546875" style="34" customWidth="1"/>
    <col min="1270" max="1271" width="5.28515625" style="34" customWidth="1"/>
    <col min="1272" max="1504" width="9.140625" style="34"/>
    <col min="1505" max="1505" width="4.85546875" style="34" customWidth="1"/>
    <col min="1506" max="1507" width="6.140625" style="34" customWidth="1"/>
    <col min="1508" max="1508" width="15.7109375" style="34" customWidth="1"/>
    <col min="1509" max="1509" width="5.28515625" style="34" customWidth="1"/>
    <col min="1510" max="1510" width="42.42578125" style="34" customWidth="1"/>
    <col min="1511" max="1512" width="0" style="34" hidden="1" customWidth="1"/>
    <col min="1513" max="1513" width="18.85546875" style="34" customWidth="1"/>
    <col min="1514" max="1514" width="6.7109375" style="34" customWidth="1"/>
    <col min="1515" max="1515" width="7.85546875" style="34" customWidth="1"/>
    <col min="1516" max="1516" width="4.42578125" style="34" customWidth="1"/>
    <col min="1517" max="1517" width="6.7109375" style="34" customWidth="1"/>
    <col min="1518" max="1518" width="7.85546875" style="34" customWidth="1"/>
    <col min="1519" max="1519" width="4.7109375" style="34" customWidth="1"/>
    <col min="1520" max="1520" width="6.28515625" style="34" customWidth="1"/>
    <col min="1521" max="1521" width="7.85546875" style="34" customWidth="1"/>
    <col min="1522" max="1522" width="4" style="34" customWidth="1"/>
    <col min="1523" max="1523" width="2.42578125" style="34" customWidth="1"/>
    <col min="1524" max="1524" width="6.28515625" style="34" customWidth="1"/>
    <col min="1525" max="1525" width="7.85546875" style="34" customWidth="1"/>
    <col min="1526" max="1527" width="5.28515625" style="34" customWidth="1"/>
    <col min="1528" max="1760" width="9.140625" style="34"/>
    <col min="1761" max="1761" width="4.85546875" style="34" customWidth="1"/>
    <col min="1762" max="1763" width="6.140625" style="34" customWidth="1"/>
    <col min="1764" max="1764" width="15.7109375" style="34" customWidth="1"/>
    <col min="1765" max="1765" width="5.28515625" style="34" customWidth="1"/>
    <col min="1766" max="1766" width="42.42578125" style="34" customWidth="1"/>
    <col min="1767" max="1768" width="0" style="34" hidden="1" customWidth="1"/>
    <col min="1769" max="1769" width="18.85546875" style="34" customWidth="1"/>
    <col min="1770" max="1770" width="6.7109375" style="34" customWidth="1"/>
    <col min="1771" max="1771" width="7.85546875" style="34" customWidth="1"/>
    <col min="1772" max="1772" width="4.42578125" style="34" customWidth="1"/>
    <col min="1773" max="1773" width="6.7109375" style="34" customWidth="1"/>
    <col min="1774" max="1774" width="7.85546875" style="34" customWidth="1"/>
    <col min="1775" max="1775" width="4.7109375" style="34" customWidth="1"/>
    <col min="1776" max="1776" width="6.28515625" style="34" customWidth="1"/>
    <col min="1777" max="1777" width="7.85546875" style="34" customWidth="1"/>
    <col min="1778" max="1778" width="4" style="34" customWidth="1"/>
    <col min="1779" max="1779" width="2.42578125" style="34" customWidth="1"/>
    <col min="1780" max="1780" width="6.28515625" style="34" customWidth="1"/>
    <col min="1781" max="1781" width="7.85546875" style="34" customWidth="1"/>
    <col min="1782" max="1783" width="5.28515625" style="34" customWidth="1"/>
    <col min="1784" max="2016" width="9.140625" style="34"/>
    <col min="2017" max="2017" width="4.85546875" style="34" customWidth="1"/>
    <col min="2018" max="2019" width="6.140625" style="34" customWidth="1"/>
    <col min="2020" max="2020" width="15.7109375" style="34" customWidth="1"/>
    <col min="2021" max="2021" width="5.28515625" style="34" customWidth="1"/>
    <col min="2022" max="2022" width="42.42578125" style="34" customWidth="1"/>
    <col min="2023" max="2024" width="0" style="34" hidden="1" customWidth="1"/>
    <col min="2025" max="2025" width="18.85546875" style="34" customWidth="1"/>
    <col min="2026" max="2026" width="6.7109375" style="34" customWidth="1"/>
    <col min="2027" max="2027" width="7.85546875" style="34" customWidth="1"/>
    <col min="2028" max="2028" width="4.42578125" style="34" customWidth="1"/>
    <col min="2029" max="2029" width="6.7109375" style="34" customWidth="1"/>
    <col min="2030" max="2030" width="7.85546875" style="34" customWidth="1"/>
    <col min="2031" max="2031" width="4.7109375" style="34" customWidth="1"/>
    <col min="2032" max="2032" width="6.28515625" style="34" customWidth="1"/>
    <col min="2033" max="2033" width="7.85546875" style="34" customWidth="1"/>
    <col min="2034" max="2034" width="4" style="34" customWidth="1"/>
    <col min="2035" max="2035" width="2.42578125" style="34" customWidth="1"/>
    <col min="2036" max="2036" width="6.28515625" style="34" customWidth="1"/>
    <col min="2037" max="2037" width="7.85546875" style="34" customWidth="1"/>
    <col min="2038" max="2039" width="5.28515625" style="34" customWidth="1"/>
    <col min="2040" max="2272" width="9.140625" style="34"/>
    <col min="2273" max="2273" width="4.85546875" style="34" customWidth="1"/>
    <col min="2274" max="2275" width="6.140625" style="34" customWidth="1"/>
    <col min="2276" max="2276" width="15.7109375" style="34" customWidth="1"/>
    <col min="2277" max="2277" width="5.28515625" style="34" customWidth="1"/>
    <col min="2278" max="2278" width="42.42578125" style="34" customWidth="1"/>
    <col min="2279" max="2280" width="0" style="34" hidden="1" customWidth="1"/>
    <col min="2281" max="2281" width="18.85546875" style="34" customWidth="1"/>
    <col min="2282" max="2282" width="6.7109375" style="34" customWidth="1"/>
    <col min="2283" max="2283" width="7.85546875" style="34" customWidth="1"/>
    <col min="2284" max="2284" width="4.42578125" style="34" customWidth="1"/>
    <col min="2285" max="2285" width="6.7109375" style="34" customWidth="1"/>
    <col min="2286" max="2286" width="7.85546875" style="34" customWidth="1"/>
    <col min="2287" max="2287" width="4.7109375" style="34" customWidth="1"/>
    <col min="2288" max="2288" width="6.28515625" style="34" customWidth="1"/>
    <col min="2289" max="2289" width="7.85546875" style="34" customWidth="1"/>
    <col min="2290" max="2290" width="4" style="34" customWidth="1"/>
    <col min="2291" max="2291" width="2.42578125" style="34" customWidth="1"/>
    <col min="2292" max="2292" width="6.28515625" style="34" customWidth="1"/>
    <col min="2293" max="2293" width="7.85546875" style="34" customWidth="1"/>
    <col min="2294" max="2295" width="5.28515625" style="34" customWidth="1"/>
    <col min="2296" max="2528" width="9.140625" style="34"/>
    <col min="2529" max="2529" width="4.85546875" style="34" customWidth="1"/>
    <col min="2530" max="2531" width="6.140625" style="34" customWidth="1"/>
    <col min="2532" max="2532" width="15.7109375" style="34" customWidth="1"/>
    <col min="2533" max="2533" width="5.28515625" style="34" customWidth="1"/>
    <col min="2534" max="2534" width="42.42578125" style="34" customWidth="1"/>
    <col min="2535" max="2536" width="0" style="34" hidden="1" customWidth="1"/>
    <col min="2537" max="2537" width="18.85546875" style="34" customWidth="1"/>
    <col min="2538" max="2538" width="6.7109375" style="34" customWidth="1"/>
    <col min="2539" max="2539" width="7.85546875" style="34" customWidth="1"/>
    <col min="2540" max="2540" width="4.42578125" style="34" customWidth="1"/>
    <col min="2541" max="2541" width="6.7109375" style="34" customWidth="1"/>
    <col min="2542" max="2542" width="7.85546875" style="34" customWidth="1"/>
    <col min="2543" max="2543" width="4.7109375" style="34" customWidth="1"/>
    <col min="2544" max="2544" width="6.28515625" style="34" customWidth="1"/>
    <col min="2545" max="2545" width="7.85546875" style="34" customWidth="1"/>
    <col min="2546" max="2546" width="4" style="34" customWidth="1"/>
    <col min="2547" max="2547" width="2.42578125" style="34" customWidth="1"/>
    <col min="2548" max="2548" width="6.28515625" style="34" customWidth="1"/>
    <col min="2549" max="2549" width="7.85546875" style="34" customWidth="1"/>
    <col min="2550" max="2551" width="5.28515625" style="34" customWidth="1"/>
    <col min="2552" max="2784" width="9.140625" style="34"/>
    <col min="2785" max="2785" width="4.85546875" style="34" customWidth="1"/>
    <col min="2786" max="2787" width="6.140625" style="34" customWidth="1"/>
    <col min="2788" max="2788" width="15.7109375" style="34" customWidth="1"/>
    <col min="2789" max="2789" width="5.28515625" style="34" customWidth="1"/>
    <col min="2790" max="2790" width="42.42578125" style="34" customWidth="1"/>
    <col min="2791" max="2792" width="0" style="34" hidden="1" customWidth="1"/>
    <col min="2793" max="2793" width="18.85546875" style="34" customWidth="1"/>
    <col min="2794" max="2794" width="6.7109375" style="34" customWidth="1"/>
    <col min="2795" max="2795" width="7.85546875" style="34" customWidth="1"/>
    <col min="2796" max="2796" width="4.42578125" style="34" customWidth="1"/>
    <col min="2797" max="2797" width="6.7109375" style="34" customWidth="1"/>
    <col min="2798" max="2798" width="7.85546875" style="34" customWidth="1"/>
    <col min="2799" max="2799" width="4.7109375" style="34" customWidth="1"/>
    <col min="2800" max="2800" width="6.28515625" style="34" customWidth="1"/>
    <col min="2801" max="2801" width="7.85546875" style="34" customWidth="1"/>
    <col min="2802" max="2802" width="4" style="34" customWidth="1"/>
    <col min="2803" max="2803" width="2.42578125" style="34" customWidth="1"/>
    <col min="2804" max="2804" width="6.28515625" style="34" customWidth="1"/>
    <col min="2805" max="2805" width="7.85546875" style="34" customWidth="1"/>
    <col min="2806" max="2807" width="5.28515625" style="34" customWidth="1"/>
    <col min="2808" max="3040" width="9.140625" style="34"/>
    <col min="3041" max="3041" width="4.85546875" style="34" customWidth="1"/>
    <col min="3042" max="3043" width="6.140625" style="34" customWidth="1"/>
    <col min="3044" max="3044" width="15.7109375" style="34" customWidth="1"/>
    <col min="3045" max="3045" width="5.28515625" style="34" customWidth="1"/>
    <col min="3046" max="3046" width="42.42578125" style="34" customWidth="1"/>
    <col min="3047" max="3048" width="0" style="34" hidden="1" customWidth="1"/>
    <col min="3049" max="3049" width="18.85546875" style="34" customWidth="1"/>
    <col min="3050" max="3050" width="6.7109375" style="34" customWidth="1"/>
    <col min="3051" max="3051" width="7.85546875" style="34" customWidth="1"/>
    <col min="3052" max="3052" width="4.42578125" style="34" customWidth="1"/>
    <col min="3053" max="3053" width="6.7109375" style="34" customWidth="1"/>
    <col min="3054" max="3054" width="7.85546875" style="34" customWidth="1"/>
    <col min="3055" max="3055" width="4.7109375" style="34" customWidth="1"/>
    <col min="3056" max="3056" width="6.28515625" style="34" customWidth="1"/>
    <col min="3057" max="3057" width="7.85546875" style="34" customWidth="1"/>
    <col min="3058" max="3058" width="4" style="34" customWidth="1"/>
    <col min="3059" max="3059" width="2.42578125" style="34" customWidth="1"/>
    <col min="3060" max="3060" width="6.28515625" style="34" customWidth="1"/>
    <col min="3061" max="3061" width="7.85546875" style="34" customWidth="1"/>
    <col min="3062" max="3063" width="5.28515625" style="34" customWidth="1"/>
    <col min="3064" max="3296" width="9.140625" style="34"/>
    <col min="3297" max="3297" width="4.85546875" style="34" customWidth="1"/>
    <col min="3298" max="3299" width="6.140625" style="34" customWidth="1"/>
    <col min="3300" max="3300" width="15.7109375" style="34" customWidth="1"/>
    <col min="3301" max="3301" width="5.28515625" style="34" customWidth="1"/>
    <col min="3302" max="3302" width="42.42578125" style="34" customWidth="1"/>
    <col min="3303" max="3304" width="0" style="34" hidden="1" customWidth="1"/>
    <col min="3305" max="3305" width="18.85546875" style="34" customWidth="1"/>
    <col min="3306" max="3306" width="6.7109375" style="34" customWidth="1"/>
    <col min="3307" max="3307" width="7.85546875" style="34" customWidth="1"/>
    <col min="3308" max="3308" width="4.42578125" style="34" customWidth="1"/>
    <col min="3309" max="3309" width="6.7109375" style="34" customWidth="1"/>
    <col min="3310" max="3310" width="7.85546875" style="34" customWidth="1"/>
    <col min="3311" max="3311" width="4.7109375" style="34" customWidth="1"/>
    <col min="3312" max="3312" width="6.28515625" style="34" customWidth="1"/>
    <col min="3313" max="3313" width="7.85546875" style="34" customWidth="1"/>
    <col min="3314" max="3314" width="4" style="34" customWidth="1"/>
    <col min="3315" max="3315" width="2.42578125" style="34" customWidth="1"/>
    <col min="3316" max="3316" width="6.28515625" style="34" customWidth="1"/>
    <col min="3317" max="3317" width="7.85546875" style="34" customWidth="1"/>
    <col min="3318" max="3319" width="5.28515625" style="34" customWidth="1"/>
    <col min="3320" max="3552" width="9.140625" style="34"/>
    <col min="3553" max="3553" width="4.85546875" style="34" customWidth="1"/>
    <col min="3554" max="3555" width="6.140625" style="34" customWidth="1"/>
    <col min="3556" max="3556" width="15.7109375" style="34" customWidth="1"/>
    <col min="3557" max="3557" width="5.28515625" style="34" customWidth="1"/>
    <col min="3558" max="3558" width="42.42578125" style="34" customWidth="1"/>
    <col min="3559" max="3560" width="0" style="34" hidden="1" customWidth="1"/>
    <col min="3561" max="3561" width="18.85546875" style="34" customWidth="1"/>
    <col min="3562" max="3562" width="6.7109375" style="34" customWidth="1"/>
    <col min="3563" max="3563" width="7.85546875" style="34" customWidth="1"/>
    <col min="3564" max="3564" width="4.42578125" style="34" customWidth="1"/>
    <col min="3565" max="3565" width="6.7109375" style="34" customWidth="1"/>
    <col min="3566" max="3566" width="7.85546875" style="34" customWidth="1"/>
    <col min="3567" max="3567" width="4.7109375" style="34" customWidth="1"/>
    <col min="3568" max="3568" width="6.28515625" style="34" customWidth="1"/>
    <col min="3569" max="3569" width="7.85546875" style="34" customWidth="1"/>
    <col min="3570" max="3570" width="4" style="34" customWidth="1"/>
    <col min="3571" max="3571" width="2.42578125" style="34" customWidth="1"/>
    <col min="3572" max="3572" width="6.28515625" style="34" customWidth="1"/>
    <col min="3573" max="3573" width="7.85546875" style="34" customWidth="1"/>
    <col min="3574" max="3575" width="5.28515625" style="34" customWidth="1"/>
    <col min="3576" max="3808" width="9.140625" style="34"/>
    <col min="3809" max="3809" width="4.85546875" style="34" customWidth="1"/>
    <col min="3810" max="3811" width="6.140625" style="34" customWidth="1"/>
    <col min="3812" max="3812" width="15.7109375" style="34" customWidth="1"/>
    <col min="3813" max="3813" width="5.28515625" style="34" customWidth="1"/>
    <col min="3814" max="3814" width="42.42578125" style="34" customWidth="1"/>
    <col min="3815" max="3816" width="0" style="34" hidden="1" customWidth="1"/>
    <col min="3817" max="3817" width="18.85546875" style="34" customWidth="1"/>
    <col min="3818" max="3818" width="6.7109375" style="34" customWidth="1"/>
    <col min="3819" max="3819" width="7.85546875" style="34" customWidth="1"/>
    <col min="3820" max="3820" width="4.42578125" style="34" customWidth="1"/>
    <col min="3821" max="3821" width="6.7109375" style="34" customWidth="1"/>
    <col min="3822" max="3822" width="7.85546875" style="34" customWidth="1"/>
    <col min="3823" max="3823" width="4.7109375" style="34" customWidth="1"/>
    <col min="3824" max="3824" width="6.28515625" style="34" customWidth="1"/>
    <col min="3825" max="3825" width="7.85546875" style="34" customWidth="1"/>
    <col min="3826" max="3826" width="4" style="34" customWidth="1"/>
    <col min="3827" max="3827" width="2.42578125" style="34" customWidth="1"/>
    <col min="3828" max="3828" width="6.28515625" style="34" customWidth="1"/>
    <col min="3829" max="3829" width="7.85546875" style="34" customWidth="1"/>
    <col min="3830" max="3831" width="5.28515625" style="34" customWidth="1"/>
    <col min="3832" max="4064" width="9.140625" style="34"/>
    <col min="4065" max="4065" width="4.85546875" style="34" customWidth="1"/>
    <col min="4066" max="4067" width="6.140625" style="34" customWidth="1"/>
    <col min="4068" max="4068" width="15.7109375" style="34" customWidth="1"/>
    <col min="4069" max="4069" width="5.28515625" style="34" customWidth="1"/>
    <col min="4070" max="4070" width="42.42578125" style="34" customWidth="1"/>
    <col min="4071" max="4072" width="0" style="34" hidden="1" customWidth="1"/>
    <col min="4073" max="4073" width="18.85546875" style="34" customWidth="1"/>
    <col min="4074" max="4074" width="6.7109375" style="34" customWidth="1"/>
    <col min="4075" max="4075" width="7.85546875" style="34" customWidth="1"/>
    <col min="4076" max="4076" width="4.42578125" style="34" customWidth="1"/>
    <col min="4077" max="4077" width="6.7109375" style="34" customWidth="1"/>
    <col min="4078" max="4078" width="7.85546875" style="34" customWidth="1"/>
    <col min="4079" max="4079" width="4.7109375" style="34" customWidth="1"/>
    <col min="4080" max="4080" width="6.28515625" style="34" customWidth="1"/>
    <col min="4081" max="4081" width="7.85546875" style="34" customWidth="1"/>
    <col min="4082" max="4082" width="4" style="34" customWidth="1"/>
    <col min="4083" max="4083" width="2.42578125" style="34" customWidth="1"/>
    <col min="4084" max="4084" width="6.28515625" style="34" customWidth="1"/>
    <col min="4085" max="4085" width="7.85546875" style="34" customWidth="1"/>
    <col min="4086" max="4087" width="5.28515625" style="34" customWidth="1"/>
    <col min="4088" max="4320" width="9.140625" style="34"/>
    <col min="4321" max="4321" width="4.85546875" style="34" customWidth="1"/>
    <col min="4322" max="4323" width="6.140625" style="34" customWidth="1"/>
    <col min="4324" max="4324" width="15.7109375" style="34" customWidth="1"/>
    <col min="4325" max="4325" width="5.28515625" style="34" customWidth="1"/>
    <col min="4326" max="4326" width="42.42578125" style="34" customWidth="1"/>
    <col min="4327" max="4328" width="0" style="34" hidden="1" customWidth="1"/>
    <col min="4329" max="4329" width="18.85546875" style="34" customWidth="1"/>
    <col min="4330" max="4330" width="6.7109375" style="34" customWidth="1"/>
    <col min="4331" max="4331" width="7.85546875" style="34" customWidth="1"/>
    <col min="4332" max="4332" width="4.42578125" style="34" customWidth="1"/>
    <col min="4333" max="4333" width="6.7109375" style="34" customWidth="1"/>
    <col min="4334" max="4334" width="7.85546875" style="34" customWidth="1"/>
    <col min="4335" max="4335" width="4.7109375" style="34" customWidth="1"/>
    <col min="4336" max="4336" width="6.28515625" style="34" customWidth="1"/>
    <col min="4337" max="4337" width="7.85546875" style="34" customWidth="1"/>
    <col min="4338" max="4338" width="4" style="34" customWidth="1"/>
    <col min="4339" max="4339" width="2.42578125" style="34" customWidth="1"/>
    <col min="4340" max="4340" width="6.28515625" style="34" customWidth="1"/>
    <col min="4341" max="4341" width="7.85546875" style="34" customWidth="1"/>
    <col min="4342" max="4343" width="5.28515625" style="34" customWidth="1"/>
    <col min="4344" max="4576" width="9.140625" style="34"/>
    <col min="4577" max="4577" width="4.85546875" style="34" customWidth="1"/>
    <col min="4578" max="4579" width="6.140625" style="34" customWidth="1"/>
    <col min="4580" max="4580" width="15.7109375" style="34" customWidth="1"/>
    <col min="4581" max="4581" width="5.28515625" style="34" customWidth="1"/>
    <col min="4582" max="4582" width="42.42578125" style="34" customWidth="1"/>
    <col min="4583" max="4584" width="0" style="34" hidden="1" customWidth="1"/>
    <col min="4585" max="4585" width="18.85546875" style="34" customWidth="1"/>
    <col min="4586" max="4586" width="6.7109375" style="34" customWidth="1"/>
    <col min="4587" max="4587" width="7.85546875" style="34" customWidth="1"/>
    <col min="4588" max="4588" width="4.42578125" style="34" customWidth="1"/>
    <col min="4589" max="4589" width="6.7109375" style="34" customWidth="1"/>
    <col min="4590" max="4590" width="7.85546875" style="34" customWidth="1"/>
    <col min="4591" max="4591" width="4.7109375" style="34" customWidth="1"/>
    <col min="4592" max="4592" width="6.28515625" style="34" customWidth="1"/>
    <col min="4593" max="4593" width="7.85546875" style="34" customWidth="1"/>
    <col min="4594" max="4594" width="4" style="34" customWidth="1"/>
    <col min="4595" max="4595" width="2.42578125" style="34" customWidth="1"/>
    <col min="4596" max="4596" width="6.28515625" style="34" customWidth="1"/>
    <col min="4597" max="4597" width="7.85546875" style="34" customWidth="1"/>
    <col min="4598" max="4599" width="5.28515625" style="34" customWidth="1"/>
    <col min="4600" max="4832" width="9.140625" style="34"/>
    <col min="4833" max="4833" width="4.85546875" style="34" customWidth="1"/>
    <col min="4834" max="4835" width="6.140625" style="34" customWidth="1"/>
    <col min="4836" max="4836" width="15.7109375" style="34" customWidth="1"/>
    <col min="4837" max="4837" width="5.28515625" style="34" customWidth="1"/>
    <col min="4838" max="4838" width="42.42578125" style="34" customWidth="1"/>
    <col min="4839" max="4840" width="0" style="34" hidden="1" customWidth="1"/>
    <col min="4841" max="4841" width="18.85546875" style="34" customWidth="1"/>
    <col min="4842" max="4842" width="6.7109375" style="34" customWidth="1"/>
    <col min="4843" max="4843" width="7.85546875" style="34" customWidth="1"/>
    <col min="4844" max="4844" width="4.42578125" style="34" customWidth="1"/>
    <col min="4845" max="4845" width="6.7109375" style="34" customWidth="1"/>
    <col min="4846" max="4846" width="7.85546875" style="34" customWidth="1"/>
    <col min="4847" max="4847" width="4.7109375" style="34" customWidth="1"/>
    <col min="4848" max="4848" width="6.28515625" style="34" customWidth="1"/>
    <col min="4849" max="4849" width="7.85546875" style="34" customWidth="1"/>
    <col min="4850" max="4850" width="4" style="34" customWidth="1"/>
    <col min="4851" max="4851" width="2.42578125" style="34" customWidth="1"/>
    <col min="4852" max="4852" width="6.28515625" style="34" customWidth="1"/>
    <col min="4853" max="4853" width="7.85546875" style="34" customWidth="1"/>
    <col min="4854" max="4855" width="5.28515625" style="34" customWidth="1"/>
    <col min="4856" max="5088" width="9.140625" style="34"/>
    <col min="5089" max="5089" width="4.85546875" style="34" customWidth="1"/>
    <col min="5090" max="5091" width="6.140625" style="34" customWidth="1"/>
    <col min="5092" max="5092" width="15.7109375" style="34" customWidth="1"/>
    <col min="5093" max="5093" width="5.28515625" style="34" customWidth="1"/>
    <col min="5094" max="5094" width="42.42578125" style="34" customWidth="1"/>
    <col min="5095" max="5096" width="0" style="34" hidden="1" customWidth="1"/>
    <col min="5097" max="5097" width="18.85546875" style="34" customWidth="1"/>
    <col min="5098" max="5098" width="6.7109375" style="34" customWidth="1"/>
    <col min="5099" max="5099" width="7.85546875" style="34" customWidth="1"/>
    <col min="5100" max="5100" width="4.42578125" style="34" customWidth="1"/>
    <col min="5101" max="5101" width="6.7109375" style="34" customWidth="1"/>
    <col min="5102" max="5102" width="7.85546875" style="34" customWidth="1"/>
    <col min="5103" max="5103" width="4.7109375" style="34" customWidth="1"/>
    <col min="5104" max="5104" width="6.28515625" style="34" customWidth="1"/>
    <col min="5105" max="5105" width="7.85546875" style="34" customWidth="1"/>
    <col min="5106" max="5106" width="4" style="34" customWidth="1"/>
    <col min="5107" max="5107" width="2.42578125" style="34" customWidth="1"/>
    <col min="5108" max="5108" width="6.28515625" style="34" customWidth="1"/>
    <col min="5109" max="5109" width="7.85546875" style="34" customWidth="1"/>
    <col min="5110" max="5111" width="5.28515625" style="34" customWidth="1"/>
    <col min="5112" max="5344" width="9.140625" style="34"/>
    <col min="5345" max="5345" width="4.85546875" style="34" customWidth="1"/>
    <col min="5346" max="5347" width="6.140625" style="34" customWidth="1"/>
    <col min="5348" max="5348" width="15.7109375" style="34" customWidth="1"/>
    <col min="5349" max="5349" width="5.28515625" style="34" customWidth="1"/>
    <col min="5350" max="5350" width="42.42578125" style="34" customWidth="1"/>
    <col min="5351" max="5352" width="0" style="34" hidden="1" customWidth="1"/>
    <col min="5353" max="5353" width="18.85546875" style="34" customWidth="1"/>
    <col min="5354" max="5354" width="6.7109375" style="34" customWidth="1"/>
    <col min="5355" max="5355" width="7.85546875" style="34" customWidth="1"/>
    <col min="5356" max="5356" width="4.42578125" style="34" customWidth="1"/>
    <col min="5357" max="5357" width="6.7109375" style="34" customWidth="1"/>
    <col min="5358" max="5358" width="7.85546875" style="34" customWidth="1"/>
    <col min="5359" max="5359" width="4.7109375" style="34" customWidth="1"/>
    <col min="5360" max="5360" width="6.28515625" style="34" customWidth="1"/>
    <col min="5361" max="5361" width="7.85546875" style="34" customWidth="1"/>
    <col min="5362" max="5362" width="4" style="34" customWidth="1"/>
    <col min="5363" max="5363" width="2.42578125" style="34" customWidth="1"/>
    <col min="5364" max="5364" width="6.28515625" style="34" customWidth="1"/>
    <col min="5365" max="5365" width="7.85546875" style="34" customWidth="1"/>
    <col min="5366" max="5367" width="5.28515625" style="34" customWidth="1"/>
    <col min="5368" max="5600" width="9.140625" style="34"/>
    <col min="5601" max="5601" width="4.85546875" style="34" customWidth="1"/>
    <col min="5602" max="5603" width="6.140625" style="34" customWidth="1"/>
    <col min="5604" max="5604" width="15.7109375" style="34" customWidth="1"/>
    <col min="5605" max="5605" width="5.28515625" style="34" customWidth="1"/>
    <col min="5606" max="5606" width="42.42578125" style="34" customWidth="1"/>
    <col min="5607" max="5608" width="0" style="34" hidden="1" customWidth="1"/>
    <col min="5609" max="5609" width="18.85546875" style="34" customWidth="1"/>
    <col min="5610" max="5610" width="6.7109375" style="34" customWidth="1"/>
    <col min="5611" max="5611" width="7.85546875" style="34" customWidth="1"/>
    <col min="5612" max="5612" width="4.42578125" style="34" customWidth="1"/>
    <col min="5613" max="5613" width="6.7109375" style="34" customWidth="1"/>
    <col min="5614" max="5614" width="7.85546875" style="34" customWidth="1"/>
    <col min="5615" max="5615" width="4.7109375" style="34" customWidth="1"/>
    <col min="5616" max="5616" width="6.28515625" style="34" customWidth="1"/>
    <col min="5617" max="5617" width="7.85546875" style="34" customWidth="1"/>
    <col min="5618" max="5618" width="4" style="34" customWidth="1"/>
    <col min="5619" max="5619" width="2.42578125" style="34" customWidth="1"/>
    <col min="5620" max="5620" width="6.28515625" style="34" customWidth="1"/>
    <col min="5621" max="5621" width="7.85546875" style="34" customWidth="1"/>
    <col min="5622" max="5623" width="5.28515625" style="34" customWidth="1"/>
    <col min="5624" max="5856" width="9.140625" style="34"/>
    <col min="5857" max="5857" width="4.85546875" style="34" customWidth="1"/>
    <col min="5858" max="5859" width="6.140625" style="34" customWidth="1"/>
    <col min="5860" max="5860" width="15.7109375" style="34" customWidth="1"/>
    <col min="5861" max="5861" width="5.28515625" style="34" customWidth="1"/>
    <col min="5862" max="5862" width="42.42578125" style="34" customWidth="1"/>
    <col min="5863" max="5864" width="0" style="34" hidden="1" customWidth="1"/>
    <col min="5865" max="5865" width="18.85546875" style="34" customWidth="1"/>
    <col min="5866" max="5866" width="6.7109375" style="34" customWidth="1"/>
    <col min="5867" max="5867" width="7.85546875" style="34" customWidth="1"/>
    <col min="5868" max="5868" width="4.42578125" style="34" customWidth="1"/>
    <col min="5869" max="5869" width="6.7109375" style="34" customWidth="1"/>
    <col min="5870" max="5870" width="7.85546875" style="34" customWidth="1"/>
    <col min="5871" max="5871" width="4.7109375" style="34" customWidth="1"/>
    <col min="5872" max="5872" width="6.28515625" style="34" customWidth="1"/>
    <col min="5873" max="5873" width="7.85546875" style="34" customWidth="1"/>
    <col min="5874" max="5874" width="4" style="34" customWidth="1"/>
    <col min="5875" max="5875" width="2.42578125" style="34" customWidth="1"/>
    <col min="5876" max="5876" width="6.28515625" style="34" customWidth="1"/>
    <col min="5877" max="5877" width="7.85546875" style="34" customWidth="1"/>
    <col min="5878" max="5879" width="5.28515625" style="34" customWidth="1"/>
    <col min="5880" max="6112" width="9.140625" style="34"/>
    <col min="6113" max="6113" width="4.85546875" style="34" customWidth="1"/>
    <col min="6114" max="6115" width="6.140625" style="34" customWidth="1"/>
    <col min="6116" max="6116" width="15.7109375" style="34" customWidth="1"/>
    <col min="6117" max="6117" width="5.28515625" style="34" customWidth="1"/>
    <col min="6118" max="6118" width="42.42578125" style="34" customWidth="1"/>
    <col min="6119" max="6120" width="0" style="34" hidden="1" customWidth="1"/>
    <col min="6121" max="6121" width="18.85546875" style="34" customWidth="1"/>
    <col min="6122" max="6122" width="6.7109375" style="34" customWidth="1"/>
    <col min="6123" max="6123" width="7.85546875" style="34" customWidth="1"/>
    <col min="6124" max="6124" width="4.42578125" style="34" customWidth="1"/>
    <col min="6125" max="6125" width="6.7109375" style="34" customWidth="1"/>
    <col min="6126" max="6126" width="7.85546875" style="34" customWidth="1"/>
    <col min="6127" max="6127" width="4.7109375" style="34" customWidth="1"/>
    <col min="6128" max="6128" width="6.28515625" style="34" customWidth="1"/>
    <col min="6129" max="6129" width="7.85546875" style="34" customWidth="1"/>
    <col min="6130" max="6130" width="4" style="34" customWidth="1"/>
    <col min="6131" max="6131" width="2.42578125" style="34" customWidth="1"/>
    <col min="6132" max="6132" width="6.28515625" style="34" customWidth="1"/>
    <col min="6133" max="6133" width="7.85546875" style="34" customWidth="1"/>
    <col min="6134" max="6135" width="5.28515625" style="34" customWidth="1"/>
    <col min="6136" max="6368" width="9.140625" style="34"/>
    <col min="6369" max="6369" width="4.85546875" style="34" customWidth="1"/>
    <col min="6370" max="6371" width="6.140625" style="34" customWidth="1"/>
    <col min="6372" max="6372" width="15.7109375" style="34" customWidth="1"/>
    <col min="6373" max="6373" width="5.28515625" style="34" customWidth="1"/>
    <col min="6374" max="6374" width="42.42578125" style="34" customWidth="1"/>
    <col min="6375" max="6376" width="0" style="34" hidden="1" customWidth="1"/>
    <col min="6377" max="6377" width="18.85546875" style="34" customWidth="1"/>
    <col min="6378" max="6378" width="6.7109375" style="34" customWidth="1"/>
    <col min="6379" max="6379" width="7.85546875" style="34" customWidth="1"/>
    <col min="6380" max="6380" width="4.42578125" style="34" customWidth="1"/>
    <col min="6381" max="6381" width="6.7109375" style="34" customWidth="1"/>
    <col min="6382" max="6382" width="7.85546875" style="34" customWidth="1"/>
    <col min="6383" max="6383" width="4.7109375" style="34" customWidth="1"/>
    <col min="6384" max="6384" width="6.28515625" style="34" customWidth="1"/>
    <col min="6385" max="6385" width="7.85546875" style="34" customWidth="1"/>
    <col min="6386" max="6386" width="4" style="34" customWidth="1"/>
    <col min="6387" max="6387" width="2.42578125" style="34" customWidth="1"/>
    <col min="6388" max="6388" width="6.28515625" style="34" customWidth="1"/>
    <col min="6389" max="6389" width="7.85546875" style="34" customWidth="1"/>
    <col min="6390" max="6391" width="5.28515625" style="34" customWidth="1"/>
    <col min="6392" max="6624" width="9.140625" style="34"/>
    <col min="6625" max="6625" width="4.85546875" style="34" customWidth="1"/>
    <col min="6626" max="6627" width="6.140625" style="34" customWidth="1"/>
    <col min="6628" max="6628" width="15.7109375" style="34" customWidth="1"/>
    <col min="6629" max="6629" width="5.28515625" style="34" customWidth="1"/>
    <col min="6630" max="6630" width="42.42578125" style="34" customWidth="1"/>
    <col min="6631" max="6632" width="0" style="34" hidden="1" customWidth="1"/>
    <col min="6633" max="6633" width="18.85546875" style="34" customWidth="1"/>
    <col min="6634" max="6634" width="6.7109375" style="34" customWidth="1"/>
    <col min="6635" max="6635" width="7.85546875" style="34" customWidth="1"/>
    <col min="6636" max="6636" width="4.42578125" style="34" customWidth="1"/>
    <col min="6637" max="6637" width="6.7109375" style="34" customWidth="1"/>
    <col min="6638" max="6638" width="7.85546875" style="34" customWidth="1"/>
    <col min="6639" max="6639" width="4.7109375" style="34" customWidth="1"/>
    <col min="6640" max="6640" width="6.28515625" style="34" customWidth="1"/>
    <col min="6641" max="6641" width="7.85546875" style="34" customWidth="1"/>
    <col min="6642" max="6642" width="4" style="34" customWidth="1"/>
    <col min="6643" max="6643" width="2.42578125" style="34" customWidth="1"/>
    <col min="6644" max="6644" width="6.28515625" style="34" customWidth="1"/>
    <col min="6645" max="6645" width="7.85546875" style="34" customWidth="1"/>
    <col min="6646" max="6647" width="5.28515625" style="34" customWidth="1"/>
    <col min="6648" max="6880" width="9.140625" style="34"/>
    <col min="6881" max="6881" width="4.85546875" style="34" customWidth="1"/>
    <col min="6882" max="6883" width="6.140625" style="34" customWidth="1"/>
    <col min="6884" max="6884" width="15.7109375" style="34" customWidth="1"/>
    <col min="6885" max="6885" width="5.28515625" style="34" customWidth="1"/>
    <col min="6886" max="6886" width="42.42578125" style="34" customWidth="1"/>
    <col min="6887" max="6888" width="0" style="34" hidden="1" customWidth="1"/>
    <col min="6889" max="6889" width="18.85546875" style="34" customWidth="1"/>
    <col min="6890" max="6890" width="6.7109375" style="34" customWidth="1"/>
    <col min="6891" max="6891" width="7.85546875" style="34" customWidth="1"/>
    <col min="6892" max="6892" width="4.42578125" style="34" customWidth="1"/>
    <col min="6893" max="6893" width="6.7109375" style="34" customWidth="1"/>
    <col min="6894" max="6894" width="7.85546875" style="34" customWidth="1"/>
    <col min="6895" max="6895" width="4.7109375" style="34" customWidth="1"/>
    <col min="6896" max="6896" width="6.28515625" style="34" customWidth="1"/>
    <col min="6897" max="6897" width="7.85546875" style="34" customWidth="1"/>
    <col min="6898" max="6898" width="4" style="34" customWidth="1"/>
    <col min="6899" max="6899" width="2.42578125" style="34" customWidth="1"/>
    <col min="6900" max="6900" width="6.28515625" style="34" customWidth="1"/>
    <col min="6901" max="6901" width="7.85546875" style="34" customWidth="1"/>
    <col min="6902" max="6903" width="5.28515625" style="34" customWidth="1"/>
    <col min="6904" max="7136" width="9.140625" style="34"/>
    <col min="7137" max="7137" width="4.85546875" style="34" customWidth="1"/>
    <col min="7138" max="7139" width="6.140625" style="34" customWidth="1"/>
    <col min="7140" max="7140" width="15.7109375" style="34" customWidth="1"/>
    <col min="7141" max="7141" width="5.28515625" style="34" customWidth="1"/>
    <col min="7142" max="7142" width="42.42578125" style="34" customWidth="1"/>
    <col min="7143" max="7144" width="0" style="34" hidden="1" customWidth="1"/>
    <col min="7145" max="7145" width="18.85546875" style="34" customWidth="1"/>
    <col min="7146" max="7146" width="6.7109375" style="34" customWidth="1"/>
    <col min="7147" max="7147" width="7.85546875" style="34" customWidth="1"/>
    <col min="7148" max="7148" width="4.42578125" style="34" customWidth="1"/>
    <col min="7149" max="7149" width="6.7109375" style="34" customWidth="1"/>
    <col min="7150" max="7150" width="7.85546875" style="34" customWidth="1"/>
    <col min="7151" max="7151" width="4.7109375" style="34" customWidth="1"/>
    <col min="7152" max="7152" width="6.28515625" style="34" customWidth="1"/>
    <col min="7153" max="7153" width="7.85546875" style="34" customWidth="1"/>
    <col min="7154" max="7154" width="4" style="34" customWidth="1"/>
    <col min="7155" max="7155" width="2.42578125" style="34" customWidth="1"/>
    <col min="7156" max="7156" width="6.28515625" style="34" customWidth="1"/>
    <col min="7157" max="7157" width="7.85546875" style="34" customWidth="1"/>
    <col min="7158" max="7159" width="5.28515625" style="34" customWidth="1"/>
    <col min="7160" max="7392" width="9.140625" style="34"/>
    <col min="7393" max="7393" width="4.85546875" style="34" customWidth="1"/>
    <col min="7394" max="7395" width="6.140625" style="34" customWidth="1"/>
    <col min="7396" max="7396" width="15.7109375" style="34" customWidth="1"/>
    <col min="7397" max="7397" width="5.28515625" style="34" customWidth="1"/>
    <col min="7398" max="7398" width="42.42578125" style="34" customWidth="1"/>
    <col min="7399" max="7400" width="0" style="34" hidden="1" customWidth="1"/>
    <col min="7401" max="7401" width="18.85546875" style="34" customWidth="1"/>
    <col min="7402" max="7402" width="6.7109375" style="34" customWidth="1"/>
    <col min="7403" max="7403" width="7.85546875" style="34" customWidth="1"/>
    <col min="7404" max="7404" width="4.42578125" style="34" customWidth="1"/>
    <col min="7405" max="7405" width="6.7109375" style="34" customWidth="1"/>
    <col min="7406" max="7406" width="7.85546875" style="34" customWidth="1"/>
    <col min="7407" max="7407" width="4.7109375" style="34" customWidth="1"/>
    <col min="7408" max="7408" width="6.28515625" style="34" customWidth="1"/>
    <col min="7409" max="7409" width="7.85546875" style="34" customWidth="1"/>
    <col min="7410" max="7410" width="4" style="34" customWidth="1"/>
    <col min="7411" max="7411" width="2.42578125" style="34" customWidth="1"/>
    <col min="7412" max="7412" width="6.28515625" style="34" customWidth="1"/>
    <col min="7413" max="7413" width="7.85546875" style="34" customWidth="1"/>
    <col min="7414" max="7415" width="5.28515625" style="34" customWidth="1"/>
    <col min="7416" max="7648" width="9.140625" style="34"/>
    <col min="7649" max="7649" width="4.85546875" style="34" customWidth="1"/>
    <col min="7650" max="7651" width="6.140625" style="34" customWidth="1"/>
    <col min="7652" max="7652" width="15.7109375" style="34" customWidth="1"/>
    <col min="7653" max="7653" width="5.28515625" style="34" customWidth="1"/>
    <col min="7654" max="7654" width="42.42578125" style="34" customWidth="1"/>
    <col min="7655" max="7656" width="0" style="34" hidden="1" customWidth="1"/>
    <col min="7657" max="7657" width="18.85546875" style="34" customWidth="1"/>
    <col min="7658" max="7658" width="6.7109375" style="34" customWidth="1"/>
    <col min="7659" max="7659" width="7.85546875" style="34" customWidth="1"/>
    <col min="7660" max="7660" width="4.42578125" style="34" customWidth="1"/>
    <col min="7661" max="7661" width="6.7109375" style="34" customWidth="1"/>
    <col min="7662" max="7662" width="7.85546875" style="34" customWidth="1"/>
    <col min="7663" max="7663" width="4.7109375" style="34" customWidth="1"/>
    <col min="7664" max="7664" width="6.28515625" style="34" customWidth="1"/>
    <col min="7665" max="7665" width="7.85546875" style="34" customWidth="1"/>
    <col min="7666" max="7666" width="4" style="34" customWidth="1"/>
    <col min="7667" max="7667" width="2.42578125" style="34" customWidth="1"/>
    <col min="7668" max="7668" width="6.28515625" style="34" customWidth="1"/>
    <col min="7669" max="7669" width="7.85546875" style="34" customWidth="1"/>
    <col min="7670" max="7671" width="5.28515625" style="34" customWidth="1"/>
    <col min="7672" max="7904" width="9.140625" style="34"/>
    <col min="7905" max="7905" width="4.85546875" style="34" customWidth="1"/>
    <col min="7906" max="7907" width="6.140625" style="34" customWidth="1"/>
    <col min="7908" max="7908" width="15.7109375" style="34" customWidth="1"/>
    <col min="7909" max="7909" width="5.28515625" style="34" customWidth="1"/>
    <col min="7910" max="7910" width="42.42578125" style="34" customWidth="1"/>
    <col min="7911" max="7912" width="0" style="34" hidden="1" customWidth="1"/>
    <col min="7913" max="7913" width="18.85546875" style="34" customWidth="1"/>
    <col min="7914" max="7914" width="6.7109375" style="34" customWidth="1"/>
    <col min="7915" max="7915" width="7.85546875" style="34" customWidth="1"/>
    <col min="7916" max="7916" width="4.42578125" style="34" customWidth="1"/>
    <col min="7917" max="7917" width="6.7109375" style="34" customWidth="1"/>
    <col min="7918" max="7918" width="7.85546875" style="34" customWidth="1"/>
    <col min="7919" max="7919" width="4.7109375" style="34" customWidth="1"/>
    <col min="7920" max="7920" width="6.28515625" style="34" customWidth="1"/>
    <col min="7921" max="7921" width="7.85546875" style="34" customWidth="1"/>
    <col min="7922" max="7922" width="4" style="34" customWidth="1"/>
    <col min="7923" max="7923" width="2.42578125" style="34" customWidth="1"/>
    <col min="7924" max="7924" width="6.28515625" style="34" customWidth="1"/>
    <col min="7925" max="7925" width="7.85546875" style="34" customWidth="1"/>
    <col min="7926" max="7927" width="5.28515625" style="34" customWidth="1"/>
    <col min="7928" max="8160" width="9.140625" style="34"/>
    <col min="8161" max="8161" width="4.85546875" style="34" customWidth="1"/>
    <col min="8162" max="8163" width="6.140625" style="34" customWidth="1"/>
    <col min="8164" max="8164" width="15.7109375" style="34" customWidth="1"/>
    <col min="8165" max="8165" width="5.28515625" style="34" customWidth="1"/>
    <col min="8166" max="8166" width="42.42578125" style="34" customWidth="1"/>
    <col min="8167" max="8168" width="0" style="34" hidden="1" customWidth="1"/>
    <col min="8169" max="8169" width="18.85546875" style="34" customWidth="1"/>
    <col min="8170" max="8170" width="6.7109375" style="34" customWidth="1"/>
    <col min="8171" max="8171" width="7.85546875" style="34" customWidth="1"/>
    <col min="8172" max="8172" width="4.42578125" style="34" customWidth="1"/>
    <col min="8173" max="8173" width="6.7109375" style="34" customWidth="1"/>
    <col min="8174" max="8174" width="7.85546875" style="34" customWidth="1"/>
    <col min="8175" max="8175" width="4.7109375" style="34" customWidth="1"/>
    <col min="8176" max="8176" width="6.28515625" style="34" customWidth="1"/>
    <col min="8177" max="8177" width="7.85546875" style="34" customWidth="1"/>
    <col min="8178" max="8178" width="4" style="34" customWidth="1"/>
    <col min="8179" max="8179" width="2.42578125" style="34" customWidth="1"/>
    <col min="8180" max="8180" width="6.28515625" style="34" customWidth="1"/>
    <col min="8181" max="8181" width="7.85546875" style="34" customWidth="1"/>
    <col min="8182" max="8183" width="5.28515625" style="34" customWidth="1"/>
    <col min="8184" max="8416" width="9.140625" style="34"/>
    <col min="8417" max="8417" width="4.85546875" style="34" customWidth="1"/>
    <col min="8418" max="8419" width="6.140625" style="34" customWidth="1"/>
    <col min="8420" max="8420" width="15.7109375" style="34" customWidth="1"/>
    <col min="8421" max="8421" width="5.28515625" style="34" customWidth="1"/>
    <col min="8422" max="8422" width="42.42578125" style="34" customWidth="1"/>
    <col min="8423" max="8424" width="0" style="34" hidden="1" customWidth="1"/>
    <col min="8425" max="8425" width="18.85546875" style="34" customWidth="1"/>
    <col min="8426" max="8426" width="6.7109375" style="34" customWidth="1"/>
    <col min="8427" max="8427" width="7.85546875" style="34" customWidth="1"/>
    <col min="8428" max="8428" width="4.42578125" style="34" customWidth="1"/>
    <col min="8429" max="8429" width="6.7109375" style="34" customWidth="1"/>
    <col min="8430" max="8430" width="7.85546875" style="34" customWidth="1"/>
    <col min="8431" max="8431" width="4.7109375" style="34" customWidth="1"/>
    <col min="8432" max="8432" width="6.28515625" style="34" customWidth="1"/>
    <col min="8433" max="8433" width="7.85546875" style="34" customWidth="1"/>
    <col min="8434" max="8434" width="4" style="34" customWidth="1"/>
    <col min="8435" max="8435" width="2.42578125" style="34" customWidth="1"/>
    <col min="8436" max="8436" width="6.28515625" style="34" customWidth="1"/>
    <col min="8437" max="8437" width="7.85546875" style="34" customWidth="1"/>
    <col min="8438" max="8439" width="5.28515625" style="34" customWidth="1"/>
    <col min="8440" max="8672" width="9.140625" style="34"/>
    <col min="8673" max="8673" width="4.85546875" style="34" customWidth="1"/>
    <col min="8674" max="8675" width="6.140625" style="34" customWidth="1"/>
    <col min="8676" max="8676" width="15.7109375" style="34" customWidth="1"/>
    <col min="8677" max="8677" width="5.28515625" style="34" customWidth="1"/>
    <col min="8678" max="8678" width="42.42578125" style="34" customWidth="1"/>
    <col min="8679" max="8680" width="0" style="34" hidden="1" customWidth="1"/>
    <col min="8681" max="8681" width="18.85546875" style="34" customWidth="1"/>
    <col min="8682" max="8682" width="6.7109375" style="34" customWidth="1"/>
    <col min="8683" max="8683" width="7.85546875" style="34" customWidth="1"/>
    <col min="8684" max="8684" width="4.42578125" style="34" customWidth="1"/>
    <col min="8685" max="8685" width="6.7109375" style="34" customWidth="1"/>
    <col min="8686" max="8686" width="7.85546875" style="34" customWidth="1"/>
    <col min="8687" max="8687" width="4.7109375" style="34" customWidth="1"/>
    <col min="8688" max="8688" width="6.28515625" style="34" customWidth="1"/>
    <col min="8689" max="8689" width="7.85546875" style="34" customWidth="1"/>
    <col min="8690" max="8690" width="4" style="34" customWidth="1"/>
    <col min="8691" max="8691" width="2.42578125" style="34" customWidth="1"/>
    <col min="8692" max="8692" width="6.28515625" style="34" customWidth="1"/>
    <col min="8693" max="8693" width="7.85546875" style="34" customWidth="1"/>
    <col min="8694" max="8695" width="5.28515625" style="34" customWidth="1"/>
    <col min="8696" max="8928" width="9.140625" style="34"/>
    <col min="8929" max="8929" width="4.85546875" style="34" customWidth="1"/>
    <col min="8930" max="8931" width="6.140625" style="34" customWidth="1"/>
    <col min="8932" max="8932" width="15.7109375" style="34" customWidth="1"/>
    <col min="8933" max="8933" width="5.28515625" style="34" customWidth="1"/>
    <col min="8934" max="8934" width="42.42578125" style="34" customWidth="1"/>
    <col min="8935" max="8936" width="0" style="34" hidden="1" customWidth="1"/>
    <col min="8937" max="8937" width="18.85546875" style="34" customWidth="1"/>
    <col min="8938" max="8938" width="6.7109375" style="34" customWidth="1"/>
    <col min="8939" max="8939" width="7.85546875" style="34" customWidth="1"/>
    <col min="8940" max="8940" width="4.42578125" style="34" customWidth="1"/>
    <col min="8941" max="8941" width="6.7109375" style="34" customWidth="1"/>
    <col min="8942" max="8942" width="7.85546875" style="34" customWidth="1"/>
    <col min="8943" max="8943" width="4.7109375" style="34" customWidth="1"/>
    <col min="8944" max="8944" width="6.28515625" style="34" customWidth="1"/>
    <col min="8945" max="8945" width="7.85546875" style="34" customWidth="1"/>
    <col min="8946" max="8946" width="4" style="34" customWidth="1"/>
    <col min="8947" max="8947" width="2.42578125" style="34" customWidth="1"/>
    <col min="8948" max="8948" width="6.28515625" style="34" customWidth="1"/>
    <col min="8949" max="8949" width="7.85546875" style="34" customWidth="1"/>
    <col min="8950" max="8951" width="5.28515625" style="34" customWidth="1"/>
    <col min="8952" max="9184" width="9.140625" style="34"/>
    <col min="9185" max="9185" width="4.85546875" style="34" customWidth="1"/>
    <col min="9186" max="9187" width="6.140625" style="34" customWidth="1"/>
    <col min="9188" max="9188" width="15.7109375" style="34" customWidth="1"/>
    <col min="9189" max="9189" width="5.28515625" style="34" customWidth="1"/>
    <col min="9190" max="9190" width="42.42578125" style="34" customWidth="1"/>
    <col min="9191" max="9192" width="0" style="34" hidden="1" customWidth="1"/>
    <col min="9193" max="9193" width="18.85546875" style="34" customWidth="1"/>
    <col min="9194" max="9194" width="6.7109375" style="34" customWidth="1"/>
    <col min="9195" max="9195" width="7.85546875" style="34" customWidth="1"/>
    <col min="9196" max="9196" width="4.42578125" style="34" customWidth="1"/>
    <col min="9197" max="9197" width="6.7109375" style="34" customWidth="1"/>
    <col min="9198" max="9198" width="7.85546875" style="34" customWidth="1"/>
    <col min="9199" max="9199" width="4.7109375" style="34" customWidth="1"/>
    <col min="9200" max="9200" width="6.28515625" style="34" customWidth="1"/>
    <col min="9201" max="9201" width="7.85546875" style="34" customWidth="1"/>
    <col min="9202" max="9202" width="4" style="34" customWidth="1"/>
    <col min="9203" max="9203" width="2.42578125" style="34" customWidth="1"/>
    <col min="9204" max="9204" width="6.28515625" style="34" customWidth="1"/>
    <col min="9205" max="9205" width="7.85546875" style="34" customWidth="1"/>
    <col min="9206" max="9207" width="5.28515625" style="34" customWidth="1"/>
    <col min="9208" max="9440" width="9.140625" style="34"/>
    <col min="9441" max="9441" width="4.85546875" style="34" customWidth="1"/>
    <col min="9442" max="9443" width="6.140625" style="34" customWidth="1"/>
    <col min="9444" max="9444" width="15.7109375" style="34" customWidth="1"/>
    <col min="9445" max="9445" width="5.28515625" style="34" customWidth="1"/>
    <col min="9446" max="9446" width="42.42578125" style="34" customWidth="1"/>
    <col min="9447" max="9448" width="0" style="34" hidden="1" customWidth="1"/>
    <col min="9449" max="9449" width="18.85546875" style="34" customWidth="1"/>
    <col min="9450" max="9450" width="6.7109375" style="34" customWidth="1"/>
    <col min="9451" max="9451" width="7.85546875" style="34" customWidth="1"/>
    <col min="9452" max="9452" width="4.42578125" style="34" customWidth="1"/>
    <col min="9453" max="9453" width="6.7109375" style="34" customWidth="1"/>
    <col min="9454" max="9454" width="7.85546875" style="34" customWidth="1"/>
    <col min="9455" max="9455" width="4.7109375" style="34" customWidth="1"/>
    <col min="9456" max="9456" width="6.28515625" style="34" customWidth="1"/>
    <col min="9457" max="9457" width="7.85546875" style="34" customWidth="1"/>
    <col min="9458" max="9458" width="4" style="34" customWidth="1"/>
    <col min="9459" max="9459" width="2.42578125" style="34" customWidth="1"/>
    <col min="9460" max="9460" width="6.28515625" style="34" customWidth="1"/>
    <col min="9461" max="9461" width="7.85546875" style="34" customWidth="1"/>
    <col min="9462" max="9463" width="5.28515625" style="34" customWidth="1"/>
    <col min="9464" max="9696" width="9.140625" style="34"/>
    <col min="9697" max="9697" width="4.85546875" style="34" customWidth="1"/>
    <col min="9698" max="9699" width="6.140625" style="34" customWidth="1"/>
    <col min="9700" max="9700" width="15.7109375" style="34" customWidth="1"/>
    <col min="9701" max="9701" width="5.28515625" style="34" customWidth="1"/>
    <col min="9702" max="9702" width="42.42578125" style="34" customWidth="1"/>
    <col min="9703" max="9704" width="0" style="34" hidden="1" customWidth="1"/>
    <col min="9705" max="9705" width="18.85546875" style="34" customWidth="1"/>
    <col min="9706" max="9706" width="6.7109375" style="34" customWidth="1"/>
    <col min="9707" max="9707" width="7.85546875" style="34" customWidth="1"/>
    <col min="9708" max="9708" width="4.42578125" style="34" customWidth="1"/>
    <col min="9709" max="9709" width="6.7109375" style="34" customWidth="1"/>
    <col min="9710" max="9710" width="7.85546875" style="34" customWidth="1"/>
    <col min="9711" max="9711" width="4.7109375" style="34" customWidth="1"/>
    <col min="9712" max="9712" width="6.28515625" style="34" customWidth="1"/>
    <col min="9713" max="9713" width="7.85546875" style="34" customWidth="1"/>
    <col min="9714" max="9714" width="4" style="34" customWidth="1"/>
    <col min="9715" max="9715" width="2.42578125" style="34" customWidth="1"/>
    <col min="9716" max="9716" width="6.28515625" style="34" customWidth="1"/>
    <col min="9717" max="9717" width="7.85546875" style="34" customWidth="1"/>
    <col min="9718" max="9719" width="5.28515625" style="34" customWidth="1"/>
    <col min="9720" max="9952" width="9.140625" style="34"/>
    <col min="9953" max="9953" width="4.85546875" style="34" customWidth="1"/>
    <col min="9954" max="9955" width="6.140625" style="34" customWidth="1"/>
    <col min="9956" max="9956" width="15.7109375" style="34" customWidth="1"/>
    <col min="9957" max="9957" width="5.28515625" style="34" customWidth="1"/>
    <col min="9958" max="9958" width="42.42578125" style="34" customWidth="1"/>
    <col min="9959" max="9960" width="0" style="34" hidden="1" customWidth="1"/>
    <col min="9961" max="9961" width="18.85546875" style="34" customWidth="1"/>
    <col min="9962" max="9962" width="6.7109375" style="34" customWidth="1"/>
    <col min="9963" max="9963" width="7.85546875" style="34" customWidth="1"/>
    <col min="9964" max="9964" width="4.42578125" style="34" customWidth="1"/>
    <col min="9965" max="9965" width="6.7109375" style="34" customWidth="1"/>
    <col min="9966" max="9966" width="7.85546875" style="34" customWidth="1"/>
    <col min="9967" max="9967" width="4.7109375" style="34" customWidth="1"/>
    <col min="9968" max="9968" width="6.28515625" style="34" customWidth="1"/>
    <col min="9969" max="9969" width="7.85546875" style="34" customWidth="1"/>
    <col min="9970" max="9970" width="4" style="34" customWidth="1"/>
    <col min="9971" max="9971" width="2.42578125" style="34" customWidth="1"/>
    <col min="9972" max="9972" width="6.28515625" style="34" customWidth="1"/>
    <col min="9973" max="9973" width="7.85546875" style="34" customWidth="1"/>
    <col min="9974" max="9975" width="5.28515625" style="34" customWidth="1"/>
    <col min="9976" max="10208" width="9.140625" style="34"/>
    <col min="10209" max="10209" width="4.85546875" style="34" customWidth="1"/>
    <col min="10210" max="10211" width="6.140625" style="34" customWidth="1"/>
    <col min="10212" max="10212" width="15.7109375" style="34" customWidth="1"/>
    <col min="10213" max="10213" width="5.28515625" style="34" customWidth="1"/>
    <col min="10214" max="10214" width="42.42578125" style="34" customWidth="1"/>
    <col min="10215" max="10216" width="0" style="34" hidden="1" customWidth="1"/>
    <col min="10217" max="10217" width="18.85546875" style="34" customWidth="1"/>
    <col min="10218" max="10218" width="6.7109375" style="34" customWidth="1"/>
    <col min="10219" max="10219" width="7.85546875" style="34" customWidth="1"/>
    <col min="10220" max="10220" width="4.42578125" style="34" customWidth="1"/>
    <col min="10221" max="10221" width="6.7109375" style="34" customWidth="1"/>
    <col min="10222" max="10222" width="7.85546875" style="34" customWidth="1"/>
    <col min="10223" max="10223" width="4.7109375" style="34" customWidth="1"/>
    <col min="10224" max="10224" width="6.28515625" style="34" customWidth="1"/>
    <col min="10225" max="10225" width="7.85546875" style="34" customWidth="1"/>
    <col min="10226" max="10226" width="4" style="34" customWidth="1"/>
    <col min="10227" max="10227" width="2.42578125" style="34" customWidth="1"/>
    <col min="10228" max="10228" width="6.28515625" style="34" customWidth="1"/>
    <col min="10229" max="10229" width="7.85546875" style="34" customWidth="1"/>
    <col min="10230" max="10231" width="5.28515625" style="34" customWidth="1"/>
    <col min="10232" max="10464" width="9.140625" style="34"/>
    <col min="10465" max="10465" width="4.85546875" style="34" customWidth="1"/>
    <col min="10466" max="10467" width="6.140625" style="34" customWidth="1"/>
    <col min="10468" max="10468" width="15.7109375" style="34" customWidth="1"/>
    <col min="10469" max="10469" width="5.28515625" style="34" customWidth="1"/>
    <col min="10470" max="10470" width="42.42578125" style="34" customWidth="1"/>
    <col min="10471" max="10472" width="0" style="34" hidden="1" customWidth="1"/>
    <col min="10473" max="10473" width="18.85546875" style="34" customWidth="1"/>
    <col min="10474" max="10474" width="6.7109375" style="34" customWidth="1"/>
    <col min="10475" max="10475" width="7.85546875" style="34" customWidth="1"/>
    <col min="10476" max="10476" width="4.42578125" style="34" customWidth="1"/>
    <col min="10477" max="10477" width="6.7109375" style="34" customWidth="1"/>
    <col min="10478" max="10478" width="7.85546875" style="34" customWidth="1"/>
    <col min="10479" max="10479" width="4.7109375" style="34" customWidth="1"/>
    <col min="10480" max="10480" width="6.28515625" style="34" customWidth="1"/>
    <col min="10481" max="10481" width="7.85546875" style="34" customWidth="1"/>
    <col min="10482" max="10482" width="4" style="34" customWidth="1"/>
    <col min="10483" max="10483" width="2.42578125" style="34" customWidth="1"/>
    <col min="10484" max="10484" width="6.28515625" style="34" customWidth="1"/>
    <col min="10485" max="10485" width="7.85546875" style="34" customWidth="1"/>
    <col min="10486" max="10487" width="5.28515625" style="34" customWidth="1"/>
    <col min="10488" max="10720" width="9.140625" style="34"/>
    <col min="10721" max="10721" width="4.85546875" style="34" customWidth="1"/>
    <col min="10722" max="10723" width="6.140625" style="34" customWidth="1"/>
    <col min="10724" max="10724" width="15.7109375" style="34" customWidth="1"/>
    <col min="10725" max="10725" width="5.28515625" style="34" customWidth="1"/>
    <col min="10726" max="10726" width="42.42578125" style="34" customWidth="1"/>
    <col min="10727" max="10728" width="0" style="34" hidden="1" customWidth="1"/>
    <col min="10729" max="10729" width="18.85546875" style="34" customWidth="1"/>
    <col min="10730" max="10730" width="6.7109375" style="34" customWidth="1"/>
    <col min="10731" max="10731" width="7.85546875" style="34" customWidth="1"/>
    <col min="10732" max="10732" width="4.42578125" style="34" customWidth="1"/>
    <col min="10733" max="10733" width="6.7109375" style="34" customWidth="1"/>
    <col min="10734" max="10734" width="7.85546875" style="34" customWidth="1"/>
    <col min="10735" max="10735" width="4.7109375" style="34" customWidth="1"/>
    <col min="10736" max="10736" width="6.28515625" style="34" customWidth="1"/>
    <col min="10737" max="10737" width="7.85546875" style="34" customWidth="1"/>
    <col min="10738" max="10738" width="4" style="34" customWidth="1"/>
    <col min="10739" max="10739" width="2.42578125" style="34" customWidth="1"/>
    <col min="10740" max="10740" width="6.28515625" style="34" customWidth="1"/>
    <col min="10741" max="10741" width="7.85546875" style="34" customWidth="1"/>
    <col min="10742" max="10743" width="5.28515625" style="34" customWidth="1"/>
    <col min="10744" max="10976" width="9.140625" style="34"/>
    <col min="10977" max="10977" width="4.85546875" style="34" customWidth="1"/>
    <col min="10978" max="10979" width="6.140625" style="34" customWidth="1"/>
    <col min="10980" max="10980" width="15.7109375" style="34" customWidth="1"/>
    <col min="10981" max="10981" width="5.28515625" style="34" customWidth="1"/>
    <col min="10982" max="10982" width="42.42578125" style="34" customWidth="1"/>
    <col min="10983" max="10984" width="0" style="34" hidden="1" customWidth="1"/>
    <col min="10985" max="10985" width="18.85546875" style="34" customWidth="1"/>
    <col min="10986" max="10986" width="6.7109375" style="34" customWidth="1"/>
    <col min="10987" max="10987" width="7.85546875" style="34" customWidth="1"/>
    <col min="10988" max="10988" width="4.42578125" style="34" customWidth="1"/>
    <col min="10989" max="10989" width="6.7109375" style="34" customWidth="1"/>
    <col min="10990" max="10990" width="7.85546875" style="34" customWidth="1"/>
    <col min="10991" max="10991" width="4.7109375" style="34" customWidth="1"/>
    <col min="10992" max="10992" width="6.28515625" style="34" customWidth="1"/>
    <col min="10993" max="10993" width="7.85546875" style="34" customWidth="1"/>
    <col min="10994" max="10994" width="4" style="34" customWidth="1"/>
    <col min="10995" max="10995" width="2.42578125" style="34" customWidth="1"/>
    <col min="10996" max="10996" width="6.28515625" style="34" customWidth="1"/>
    <col min="10997" max="10997" width="7.85546875" style="34" customWidth="1"/>
    <col min="10998" max="10999" width="5.28515625" style="34" customWidth="1"/>
    <col min="11000" max="11232" width="9.140625" style="34"/>
    <col min="11233" max="11233" width="4.85546875" style="34" customWidth="1"/>
    <col min="11234" max="11235" width="6.140625" style="34" customWidth="1"/>
    <col min="11236" max="11236" width="15.7109375" style="34" customWidth="1"/>
    <col min="11237" max="11237" width="5.28515625" style="34" customWidth="1"/>
    <col min="11238" max="11238" width="42.42578125" style="34" customWidth="1"/>
    <col min="11239" max="11240" width="0" style="34" hidden="1" customWidth="1"/>
    <col min="11241" max="11241" width="18.85546875" style="34" customWidth="1"/>
    <col min="11242" max="11242" width="6.7109375" style="34" customWidth="1"/>
    <col min="11243" max="11243" width="7.85546875" style="34" customWidth="1"/>
    <col min="11244" max="11244" width="4.42578125" style="34" customWidth="1"/>
    <col min="11245" max="11245" width="6.7109375" style="34" customWidth="1"/>
    <col min="11246" max="11246" width="7.85546875" style="34" customWidth="1"/>
    <col min="11247" max="11247" width="4.7109375" style="34" customWidth="1"/>
    <col min="11248" max="11248" width="6.28515625" style="34" customWidth="1"/>
    <col min="11249" max="11249" width="7.85546875" style="34" customWidth="1"/>
    <col min="11250" max="11250" width="4" style="34" customWidth="1"/>
    <col min="11251" max="11251" width="2.42578125" style="34" customWidth="1"/>
    <col min="11252" max="11252" width="6.28515625" style="34" customWidth="1"/>
    <col min="11253" max="11253" width="7.85546875" style="34" customWidth="1"/>
    <col min="11254" max="11255" width="5.28515625" style="34" customWidth="1"/>
    <col min="11256" max="11488" width="9.140625" style="34"/>
    <col min="11489" max="11489" width="4.85546875" style="34" customWidth="1"/>
    <col min="11490" max="11491" width="6.140625" style="34" customWidth="1"/>
    <col min="11492" max="11492" width="15.7109375" style="34" customWidth="1"/>
    <col min="11493" max="11493" width="5.28515625" style="34" customWidth="1"/>
    <col min="11494" max="11494" width="42.42578125" style="34" customWidth="1"/>
    <col min="11495" max="11496" width="0" style="34" hidden="1" customWidth="1"/>
    <col min="11497" max="11497" width="18.85546875" style="34" customWidth="1"/>
    <col min="11498" max="11498" width="6.7109375" style="34" customWidth="1"/>
    <col min="11499" max="11499" width="7.85546875" style="34" customWidth="1"/>
    <col min="11500" max="11500" width="4.42578125" style="34" customWidth="1"/>
    <col min="11501" max="11501" width="6.7109375" style="34" customWidth="1"/>
    <col min="11502" max="11502" width="7.85546875" style="34" customWidth="1"/>
    <col min="11503" max="11503" width="4.7109375" style="34" customWidth="1"/>
    <col min="11504" max="11504" width="6.28515625" style="34" customWidth="1"/>
    <col min="11505" max="11505" width="7.85546875" style="34" customWidth="1"/>
    <col min="11506" max="11506" width="4" style="34" customWidth="1"/>
    <col min="11507" max="11507" width="2.42578125" style="34" customWidth="1"/>
    <col min="11508" max="11508" width="6.28515625" style="34" customWidth="1"/>
    <col min="11509" max="11509" width="7.85546875" style="34" customWidth="1"/>
    <col min="11510" max="11511" width="5.28515625" style="34" customWidth="1"/>
    <col min="11512" max="11744" width="9.140625" style="34"/>
    <col min="11745" max="11745" width="4.85546875" style="34" customWidth="1"/>
    <col min="11746" max="11747" width="6.140625" style="34" customWidth="1"/>
    <col min="11748" max="11748" width="15.7109375" style="34" customWidth="1"/>
    <col min="11749" max="11749" width="5.28515625" style="34" customWidth="1"/>
    <col min="11750" max="11750" width="42.42578125" style="34" customWidth="1"/>
    <col min="11751" max="11752" width="0" style="34" hidden="1" customWidth="1"/>
    <col min="11753" max="11753" width="18.85546875" style="34" customWidth="1"/>
    <col min="11754" max="11754" width="6.7109375" style="34" customWidth="1"/>
    <col min="11755" max="11755" width="7.85546875" style="34" customWidth="1"/>
    <col min="11756" max="11756" width="4.42578125" style="34" customWidth="1"/>
    <col min="11757" max="11757" width="6.7109375" style="34" customWidth="1"/>
    <col min="11758" max="11758" width="7.85546875" style="34" customWidth="1"/>
    <col min="11759" max="11759" width="4.7109375" style="34" customWidth="1"/>
    <col min="11760" max="11760" width="6.28515625" style="34" customWidth="1"/>
    <col min="11761" max="11761" width="7.85546875" style="34" customWidth="1"/>
    <col min="11762" max="11762" width="4" style="34" customWidth="1"/>
    <col min="11763" max="11763" width="2.42578125" style="34" customWidth="1"/>
    <col min="11764" max="11764" width="6.28515625" style="34" customWidth="1"/>
    <col min="11765" max="11765" width="7.85546875" style="34" customWidth="1"/>
    <col min="11766" max="11767" width="5.28515625" style="34" customWidth="1"/>
    <col min="11768" max="12000" width="9.140625" style="34"/>
    <col min="12001" max="12001" width="4.85546875" style="34" customWidth="1"/>
    <col min="12002" max="12003" width="6.140625" style="34" customWidth="1"/>
    <col min="12004" max="12004" width="15.7109375" style="34" customWidth="1"/>
    <col min="12005" max="12005" width="5.28515625" style="34" customWidth="1"/>
    <col min="12006" max="12006" width="42.42578125" style="34" customWidth="1"/>
    <col min="12007" max="12008" width="0" style="34" hidden="1" customWidth="1"/>
    <col min="12009" max="12009" width="18.85546875" style="34" customWidth="1"/>
    <col min="12010" max="12010" width="6.7109375" style="34" customWidth="1"/>
    <col min="12011" max="12011" width="7.85546875" style="34" customWidth="1"/>
    <col min="12012" max="12012" width="4.42578125" style="34" customWidth="1"/>
    <col min="12013" max="12013" width="6.7109375" style="34" customWidth="1"/>
    <col min="12014" max="12014" width="7.85546875" style="34" customWidth="1"/>
    <col min="12015" max="12015" width="4.7109375" style="34" customWidth="1"/>
    <col min="12016" max="12016" width="6.28515625" style="34" customWidth="1"/>
    <col min="12017" max="12017" width="7.85546875" style="34" customWidth="1"/>
    <col min="12018" max="12018" width="4" style="34" customWidth="1"/>
    <col min="12019" max="12019" width="2.42578125" style="34" customWidth="1"/>
    <col min="12020" max="12020" width="6.28515625" style="34" customWidth="1"/>
    <col min="12021" max="12021" width="7.85546875" style="34" customWidth="1"/>
    <col min="12022" max="12023" width="5.28515625" style="34" customWidth="1"/>
    <col min="12024" max="12256" width="9.140625" style="34"/>
    <col min="12257" max="12257" width="4.85546875" style="34" customWidth="1"/>
    <col min="12258" max="12259" width="6.140625" style="34" customWidth="1"/>
    <col min="12260" max="12260" width="15.7109375" style="34" customWidth="1"/>
    <col min="12261" max="12261" width="5.28515625" style="34" customWidth="1"/>
    <col min="12262" max="12262" width="42.42578125" style="34" customWidth="1"/>
    <col min="12263" max="12264" width="0" style="34" hidden="1" customWidth="1"/>
    <col min="12265" max="12265" width="18.85546875" style="34" customWidth="1"/>
    <col min="12266" max="12266" width="6.7109375" style="34" customWidth="1"/>
    <col min="12267" max="12267" width="7.85546875" style="34" customWidth="1"/>
    <col min="12268" max="12268" width="4.42578125" style="34" customWidth="1"/>
    <col min="12269" max="12269" width="6.7109375" style="34" customWidth="1"/>
    <col min="12270" max="12270" width="7.85546875" style="34" customWidth="1"/>
    <col min="12271" max="12271" width="4.7109375" style="34" customWidth="1"/>
    <col min="12272" max="12272" width="6.28515625" style="34" customWidth="1"/>
    <col min="12273" max="12273" width="7.85546875" style="34" customWidth="1"/>
    <col min="12274" max="12274" width="4" style="34" customWidth="1"/>
    <col min="12275" max="12275" width="2.42578125" style="34" customWidth="1"/>
    <col min="12276" max="12276" width="6.28515625" style="34" customWidth="1"/>
    <col min="12277" max="12277" width="7.85546875" style="34" customWidth="1"/>
    <col min="12278" max="12279" width="5.28515625" style="34" customWidth="1"/>
    <col min="12280" max="12512" width="9.140625" style="34"/>
    <col min="12513" max="12513" width="4.85546875" style="34" customWidth="1"/>
    <col min="12514" max="12515" width="6.140625" style="34" customWidth="1"/>
    <col min="12516" max="12516" width="15.7109375" style="34" customWidth="1"/>
    <col min="12517" max="12517" width="5.28515625" style="34" customWidth="1"/>
    <col min="12518" max="12518" width="42.42578125" style="34" customWidth="1"/>
    <col min="12519" max="12520" width="0" style="34" hidden="1" customWidth="1"/>
    <col min="12521" max="12521" width="18.85546875" style="34" customWidth="1"/>
    <col min="12522" max="12522" width="6.7109375" style="34" customWidth="1"/>
    <col min="12523" max="12523" width="7.85546875" style="34" customWidth="1"/>
    <col min="12524" max="12524" width="4.42578125" style="34" customWidth="1"/>
    <col min="12525" max="12525" width="6.7109375" style="34" customWidth="1"/>
    <col min="12526" max="12526" width="7.85546875" style="34" customWidth="1"/>
    <col min="12527" max="12527" width="4.7109375" style="34" customWidth="1"/>
    <col min="12528" max="12528" width="6.28515625" style="34" customWidth="1"/>
    <col min="12529" max="12529" width="7.85546875" style="34" customWidth="1"/>
    <col min="12530" max="12530" width="4" style="34" customWidth="1"/>
    <col min="12531" max="12531" width="2.42578125" style="34" customWidth="1"/>
    <col min="12532" max="12532" width="6.28515625" style="34" customWidth="1"/>
    <col min="12533" max="12533" width="7.85546875" style="34" customWidth="1"/>
    <col min="12534" max="12535" width="5.28515625" style="34" customWidth="1"/>
    <col min="12536" max="12768" width="9.140625" style="34"/>
    <col min="12769" max="12769" width="4.85546875" style="34" customWidth="1"/>
    <col min="12770" max="12771" width="6.140625" style="34" customWidth="1"/>
    <col min="12772" max="12772" width="15.7109375" style="34" customWidth="1"/>
    <col min="12773" max="12773" width="5.28515625" style="34" customWidth="1"/>
    <col min="12774" max="12774" width="42.42578125" style="34" customWidth="1"/>
    <col min="12775" max="12776" width="0" style="34" hidden="1" customWidth="1"/>
    <col min="12777" max="12777" width="18.85546875" style="34" customWidth="1"/>
    <col min="12778" max="12778" width="6.7109375" style="34" customWidth="1"/>
    <col min="12779" max="12779" width="7.85546875" style="34" customWidth="1"/>
    <col min="12780" max="12780" width="4.42578125" style="34" customWidth="1"/>
    <col min="12781" max="12781" width="6.7109375" style="34" customWidth="1"/>
    <col min="12782" max="12782" width="7.85546875" style="34" customWidth="1"/>
    <col min="12783" max="12783" width="4.7109375" style="34" customWidth="1"/>
    <col min="12784" max="12784" width="6.28515625" style="34" customWidth="1"/>
    <col min="12785" max="12785" width="7.85546875" style="34" customWidth="1"/>
    <col min="12786" max="12786" width="4" style="34" customWidth="1"/>
    <col min="12787" max="12787" width="2.42578125" style="34" customWidth="1"/>
    <col min="12788" max="12788" width="6.28515625" style="34" customWidth="1"/>
    <col min="12789" max="12789" width="7.85546875" style="34" customWidth="1"/>
    <col min="12790" max="12791" width="5.28515625" style="34" customWidth="1"/>
    <col min="12792" max="13024" width="9.140625" style="34"/>
    <col min="13025" max="13025" width="4.85546875" style="34" customWidth="1"/>
    <col min="13026" max="13027" width="6.140625" style="34" customWidth="1"/>
    <col min="13028" max="13028" width="15.7109375" style="34" customWidth="1"/>
    <col min="13029" max="13029" width="5.28515625" style="34" customWidth="1"/>
    <col min="13030" max="13030" width="42.42578125" style="34" customWidth="1"/>
    <col min="13031" max="13032" width="0" style="34" hidden="1" customWidth="1"/>
    <col min="13033" max="13033" width="18.85546875" style="34" customWidth="1"/>
    <col min="13034" max="13034" width="6.7109375" style="34" customWidth="1"/>
    <col min="13035" max="13035" width="7.85546875" style="34" customWidth="1"/>
    <col min="13036" max="13036" width="4.42578125" style="34" customWidth="1"/>
    <col min="13037" max="13037" width="6.7109375" style="34" customWidth="1"/>
    <col min="13038" max="13038" width="7.85546875" style="34" customWidth="1"/>
    <col min="13039" max="13039" width="4.7109375" style="34" customWidth="1"/>
    <col min="13040" max="13040" width="6.28515625" style="34" customWidth="1"/>
    <col min="13041" max="13041" width="7.85546875" style="34" customWidth="1"/>
    <col min="13042" max="13042" width="4" style="34" customWidth="1"/>
    <col min="13043" max="13043" width="2.42578125" style="34" customWidth="1"/>
    <col min="13044" max="13044" width="6.28515625" style="34" customWidth="1"/>
    <col min="13045" max="13045" width="7.85546875" style="34" customWidth="1"/>
    <col min="13046" max="13047" width="5.28515625" style="34" customWidth="1"/>
    <col min="13048" max="13280" width="9.140625" style="34"/>
    <col min="13281" max="13281" width="4.85546875" style="34" customWidth="1"/>
    <col min="13282" max="13283" width="6.140625" style="34" customWidth="1"/>
    <col min="13284" max="13284" width="15.7109375" style="34" customWidth="1"/>
    <col min="13285" max="13285" width="5.28515625" style="34" customWidth="1"/>
    <col min="13286" max="13286" width="42.42578125" style="34" customWidth="1"/>
    <col min="13287" max="13288" width="0" style="34" hidden="1" customWidth="1"/>
    <col min="13289" max="13289" width="18.85546875" style="34" customWidth="1"/>
    <col min="13290" max="13290" width="6.7109375" style="34" customWidth="1"/>
    <col min="13291" max="13291" width="7.85546875" style="34" customWidth="1"/>
    <col min="13292" max="13292" width="4.42578125" style="34" customWidth="1"/>
    <col min="13293" max="13293" width="6.7109375" style="34" customWidth="1"/>
    <col min="13294" max="13294" width="7.85546875" style="34" customWidth="1"/>
    <col min="13295" max="13295" width="4.7109375" style="34" customWidth="1"/>
    <col min="13296" max="13296" width="6.28515625" style="34" customWidth="1"/>
    <col min="13297" max="13297" width="7.85546875" style="34" customWidth="1"/>
    <col min="13298" max="13298" width="4" style="34" customWidth="1"/>
    <col min="13299" max="13299" width="2.42578125" style="34" customWidth="1"/>
    <col min="13300" max="13300" width="6.28515625" style="34" customWidth="1"/>
    <col min="13301" max="13301" width="7.85546875" style="34" customWidth="1"/>
    <col min="13302" max="13303" width="5.28515625" style="34" customWidth="1"/>
    <col min="13304" max="13536" width="9.140625" style="34"/>
    <col min="13537" max="13537" width="4.85546875" style="34" customWidth="1"/>
    <col min="13538" max="13539" width="6.140625" style="34" customWidth="1"/>
    <col min="13540" max="13540" width="15.7109375" style="34" customWidth="1"/>
    <col min="13541" max="13541" width="5.28515625" style="34" customWidth="1"/>
    <col min="13542" max="13542" width="42.42578125" style="34" customWidth="1"/>
    <col min="13543" max="13544" width="0" style="34" hidden="1" customWidth="1"/>
    <col min="13545" max="13545" width="18.85546875" style="34" customWidth="1"/>
    <col min="13546" max="13546" width="6.7109375" style="34" customWidth="1"/>
    <col min="13547" max="13547" width="7.85546875" style="34" customWidth="1"/>
    <col min="13548" max="13548" width="4.42578125" style="34" customWidth="1"/>
    <col min="13549" max="13549" width="6.7109375" style="34" customWidth="1"/>
    <col min="13550" max="13550" width="7.85546875" style="34" customWidth="1"/>
    <col min="13551" max="13551" width="4.7109375" style="34" customWidth="1"/>
    <col min="13552" max="13552" width="6.28515625" style="34" customWidth="1"/>
    <col min="13553" max="13553" width="7.85546875" style="34" customWidth="1"/>
    <col min="13554" max="13554" width="4" style="34" customWidth="1"/>
    <col min="13555" max="13555" width="2.42578125" style="34" customWidth="1"/>
    <col min="13556" max="13556" width="6.28515625" style="34" customWidth="1"/>
    <col min="13557" max="13557" width="7.85546875" style="34" customWidth="1"/>
    <col min="13558" max="13559" width="5.28515625" style="34" customWidth="1"/>
    <col min="13560" max="13792" width="9.140625" style="34"/>
    <col min="13793" max="13793" width="4.85546875" style="34" customWidth="1"/>
    <col min="13794" max="13795" width="6.140625" style="34" customWidth="1"/>
    <col min="13796" max="13796" width="15.7109375" style="34" customWidth="1"/>
    <col min="13797" max="13797" width="5.28515625" style="34" customWidth="1"/>
    <col min="13798" max="13798" width="42.42578125" style="34" customWidth="1"/>
    <col min="13799" max="13800" width="0" style="34" hidden="1" customWidth="1"/>
    <col min="13801" max="13801" width="18.85546875" style="34" customWidth="1"/>
    <col min="13802" max="13802" width="6.7109375" style="34" customWidth="1"/>
    <col min="13803" max="13803" width="7.85546875" style="34" customWidth="1"/>
    <col min="13804" max="13804" width="4.42578125" style="34" customWidth="1"/>
    <col min="13805" max="13805" width="6.7109375" style="34" customWidth="1"/>
    <col min="13806" max="13806" width="7.85546875" style="34" customWidth="1"/>
    <col min="13807" max="13807" width="4.7109375" style="34" customWidth="1"/>
    <col min="13808" max="13808" width="6.28515625" style="34" customWidth="1"/>
    <col min="13809" max="13809" width="7.85546875" style="34" customWidth="1"/>
    <col min="13810" max="13810" width="4" style="34" customWidth="1"/>
    <col min="13811" max="13811" width="2.42578125" style="34" customWidth="1"/>
    <col min="13812" max="13812" width="6.28515625" style="34" customWidth="1"/>
    <col min="13813" max="13813" width="7.85546875" style="34" customWidth="1"/>
    <col min="13814" max="13815" width="5.28515625" style="34" customWidth="1"/>
    <col min="13816" max="14048" width="9.140625" style="34"/>
    <col min="14049" max="14049" width="4.85546875" style="34" customWidth="1"/>
    <col min="14050" max="14051" width="6.140625" style="34" customWidth="1"/>
    <col min="14052" max="14052" width="15.7109375" style="34" customWidth="1"/>
    <col min="14053" max="14053" width="5.28515625" style="34" customWidth="1"/>
    <col min="14054" max="14054" width="42.42578125" style="34" customWidth="1"/>
    <col min="14055" max="14056" width="0" style="34" hidden="1" customWidth="1"/>
    <col min="14057" max="14057" width="18.85546875" style="34" customWidth="1"/>
    <col min="14058" max="14058" width="6.7109375" style="34" customWidth="1"/>
    <col min="14059" max="14059" width="7.85546875" style="34" customWidth="1"/>
    <col min="14060" max="14060" width="4.42578125" style="34" customWidth="1"/>
    <col min="14061" max="14061" width="6.7109375" style="34" customWidth="1"/>
    <col min="14062" max="14062" width="7.85546875" style="34" customWidth="1"/>
    <col min="14063" max="14063" width="4.7109375" style="34" customWidth="1"/>
    <col min="14064" max="14064" width="6.28515625" style="34" customWidth="1"/>
    <col min="14065" max="14065" width="7.85546875" style="34" customWidth="1"/>
    <col min="14066" max="14066" width="4" style="34" customWidth="1"/>
    <col min="14067" max="14067" width="2.42578125" style="34" customWidth="1"/>
    <col min="14068" max="14068" width="6.28515625" style="34" customWidth="1"/>
    <col min="14069" max="14069" width="7.85546875" style="34" customWidth="1"/>
    <col min="14070" max="14071" width="5.28515625" style="34" customWidth="1"/>
    <col min="14072" max="14304" width="9.140625" style="34"/>
    <col min="14305" max="14305" width="4.85546875" style="34" customWidth="1"/>
    <col min="14306" max="14307" width="6.140625" style="34" customWidth="1"/>
    <col min="14308" max="14308" width="15.7109375" style="34" customWidth="1"/>
    <col min="14309" max="14309" width="5.28515625" style="34" customWidth="1"/>
    <col min="14310" max="14310" width="42.42578125" style="34" customWidth="1"/>
    <col min="14311" max="14312" width="0" style="34" hidden="1" customWidth="1"/>
    <col min="14313" max="14313" width="18.85546875" style="34" customWidth="1"/>
    <col min="14314" max="14314" width="6.7109375" style="34" customWidth="1"/>
    <col min="14315" max="14315" width="7.85546875" style="34" customWidth="1"/>
    <col min="14316" max="14316" width="4.42578125" style="34" customWidth="1"/>
    <col min="14317" max="14317" width="6.7109375" style="34" customWidth="1"/>
    <col min="14318" max="14318" width="7.85546875" style="34" customWidth="1"/>
    <col min="14319" max="14319" width="4.7109375" style="34" customWidth="1"/>
    <col min="14320" max="14320" width="6.28515625" style="34" customWidth="1"/>
    <col min="14321" max="14321" width="7.85546875" style="34" customWidth="1"/>
    <col min="14322" max="14322" width="4" style="34" customWidth="1"/>
    <col min="14323" max="14323" width="2.42578125" style="34" customWidth="1"/>
    <col min="14324" max="14324" width="6.28515625" style="34" customWidth="1"/>
    <col min="14325" max="14325" width="7.85546875" style="34" customWidth="1"/>
    <col min="14326" max="14327" width="5.28515625" style="34" customWidth="1"/>
    <col min="14328" max="14560" width="9.140625" style="34"/>
    <col min="14561" max="14561" width="4.85546875" style="34" customWidth="1"/>
    <col min="14562" max="14563" width="6.140625" style="34" customWidth="1"/>
    <col min="14564" max="14564" width="15.7109375" style="34" customWidth="1"/>
    <col min="14565" max="14565" width="5.28515625" style="34" customWidth="1"/>
    <col min="14566" max="14566" width="42.42578125" style="34" customWidth="1"/>
    <col min="14567" max="14568" width="0" style="34" hidden="1" customWidth="1"/>
    <col min="14569" max="14569" width="18.85546875" style="34" customWidth="1"/>
    <col min="14570" max="14570" width="6.7109375" style="34" customWidth="1"/>
    <col min="14571" max="14571" width="7.85546875" style="34" customWidth="1"/>
    <col min="14572" max="14572" width="4.42578125" style="34" customWidth="1"/>
    <col min="14573" max="14573" width="6.7109375" style="34" customWidth="1"/>
    <col min="14574" max="14574" width="7.85546875" style="34" customWidth="1"/>
    <col min="14575" max="14575" width="4.7109375" style="34" customWidth="1"/>
    <col min="14576" max="14576" width="6.28515625" style="34" customWidth="1"/>
    <col min="14577" max="14577" width="7.85546875" style="34" customWidth="1"/>
    <col min="14578" max="14578" width="4" style="34" customWidth="1"/>
    <col min="14579" max="14579" width="2.42578125" style="34" customWidth="1"/>
    <col min="14580" max="14580" width="6.28515625" style="34" customWidth="1"/>
    <col min="14581" max="14581" width="7.85546875" style="34" customWidth="1"/>
    <col min="14582" max="14583" width="5.28515625" style="34" customWidth="1"/>
    <col min="14584" max="14816" width="9.140625" style="34"/>
    <col min="14817" max="14817" width="4.85546875" style="34" customWidth="1"/>
    <col min="14818" max="14819" width="6.140625" style="34" customWidth="1"/>
    <col min="14820" max="14820" width="15.7109375" style="34" customWidth="1"/>
    <col min="14821" max="14821" width="5.28515625" style="34" customWidth="1"/>
    <col min="14822" max="14822" width="42.42578125" style="34" customWidth="1"/>
    <col min="14823" max="14824" width="0" style="34" hidden="1" customWidth="1"/>
    <col min="14825" max="14825" width="18.85546875" style="34" customWidth="1"/>
    <col min="14826" max="14826" width="6.7109375" style="34" customWidth="1"/>
    <col min="14827" max="14827" width="7.85546875" style="34" customWidth="1"/>
    <col min="14828" max="14828" width="4.42578125" style="34" customWidth="1"/>
    <col min="14829" max="14829" width="6.7109375" style="34" customWidth="1"/>
    <col min="14830" max="14830" width="7.85546875" style="34" customWidth="1"/>
    <col min="14831" max="14831" width="4.7109375" style="34" customWidth="1"/>
    <col min="14832" max="14832" width="6.28515625" style="34" customWidth="1"/>
    <col min="14833" max="14833" width="7.85546875" style="34" customWidth="1"/>
    <col min="14834" max="14834" width="4" style="34" customWidth="1"/>
    <col min="14835" max="14835" width="2.42578125" style="34" customWidth="1"/>
    <col min="14836" max="14836" width="6.28515625" style="34" customWidth="1"/>
    <col min="14837" max="14837" width="7.85546875" style="34" customWidth="1"/>
    <col min="14838" max="14839" width="5.28515625" style="34" customWidth="1"/>
    <col min="14840" max="15072" width="9.140625" style="34"/>
    <col min="15073" max="15073" width="4.85546875" style="34" customWidth="1"/>
    <col min="15074" max="15075" width="6.140625" style="34" customWidth="1"/>
    <col min="15076" max="15076" width="15.7109375" style="34" customWidth="1"/>
    <col min="15077" max="15077" width="5.28515625" style="34" customWidth="1"/>
    <col min="15078" max="15078" width="42.42578125" style="34" customWidth="1"/>
    <col min="15079" max="15080" width="0" style="34" hidden="1" customWidth="1"/>
    <col min="15081" max="15081" width="18.85546875" style="34" customWidth="1"/>
    <col min="15082" max="15082" width="6.7109375" style="34" customWidth="1"/>
    <col min="15083" max="15083" width="7.85546875" style="34" customWidth="1"/>
    <col min="15084" max="15084" width="4.42578125" style="34" customWidth="1"/>
    <col min="15085" max="15085" width="6.7109375" style="34" customWidth="1"/>
    <col min="15086" max="15086" width="7.85546875" style="34" customWidth="1"/>
    <col min="15087" max="15087" width="4.7109375" style="34" customWidth="1"/>
    <col min="15088" max="15088" width="6.28515625" style="34" customWidth="1"/>
    <col min="15089" max="15089" width="7.85546875" style="34" customWidth="1"/>
    <col min="15090" max="15090" width="4" style="34" customWidth="1"/>
    <col min="15091" max="15091" width="2.42578125" style="34" customWidth="1"/>
    <col min="15092" max="15092" width="6.28515625" style="34" customWidth="1"/>
    <col min="15093" max="15093" width="7.85546875" style="34" customWidth="1"/>
    <col min="15094" max="15095" width="5.28515625" style="34" customWidth="1"/>
    <col min="15096" max="15328" width="9.140625" style="34"/>
    <col min="15329" max="15329" width="4.85546875" style="34" customWidth="1"/>
    <col min="15330" max="15331" width="6.140625" style="34" customWidth="1"/>
    <col min="15332" max="15332" width="15.7109375" style="34" customWidth="1"/>
    <col min="15333" max="15333" width="5.28515625" style="34" customWidth="1"/>
    <col min="15334" max="15334" width="42.42578125" style="34" customWidth="1"/>
    <col min="15335" max="15336" width="0" style="34" hidden="1" customWidth="1"/>
    <col min="15337" max="15337" width="18.85546875" style="34" customWidth="1"/>
    <col min="15338" max="15338" width="6.7109375" style="34" customWidth="1"/>
    <col min="15339" max="15339" width="7.85546875" style="34" customWidth="1"/>
    <col min="15340" max="15340" width="4.42578125" style="34" customWidth="1"/>
    <col min="15341" max="15341" width="6.7109375" style="34" customWidth="1"/>
    <col min="15342" max="15342" width="7.85546875" style="34" customWidth="1"/>
    <col min="15343" max="15343" width="4.7109375" style="34" customWidth="1"/>
    <col min="15344" max="15344" width="6.28515625" style="34" customWidth="1"/>
    <col min="15345" max="15345" width="7.85546875" style="34" customWidth="1"/>
    <col min="15346" max="15346" width="4" style="34" customWidth="1"/>
    <col min="15347" max="15347" width="2.42578125" style="34" customWidth="1"/>
    <col min="15348" max="15348" width="6.28515625" style="34" customWidth="1"/>
    <col min="15349" max="15349" width="7.85546875" style="34" customWidth="1"/>
    <col min="15350" max="15351" width="5.28515625" style="34" customWidth="1"/>
    <col min="15352" max="15584" width="9.140625" style="34"/>
    <col min="15585" max="15585" width="4.85546875" style="34" customWidth="1"/>
    <col min="15586" max="15587" width="6.140625" style="34" customWidth="1"/>
    <col min="15588" max="15588" width="15.7109375" style="34" customWidth="1"/>
    <col min="15589" max="15589" width="5.28515625" style="34" customWidth="1"/>
    <col min="15590" max="15590" width="42.42578125" style="34" customWidth="1"/>
    <col min="15591" max="15592" width="0" style="34" hidden="1" customWidth="1"/>
    <col min="15593" max="15593" width="18.85546875" style="34" customWidth="1"/>
    <col min="15594" max="15594" width="6.7109375" style="34" customWidth="1"/>
    <col min="15595" max="15595" width="7.85546875" style="34" customWidth="1"/>
    <col min="15596" max="15596" width="4.42578125" style="34" customWidth="1"/>
    <col min="15597" max="15597" width="6.7109375" style="34" customWidth="1"/>
    <col min="15598" max="15598" width="7.85546875" style="34" customWidth="1"/>
    <col min="15599" max="15599" width="4.7109375" style="34" customWidth="1"/>
    <col min="15600" max="15600" width="6.28515625" style="34" customWidth="1"/>
    <col min="15601" max="15601" width="7.85546875" style="34" customWidth="1"/>
    <col min="15602" max="15602" width="4" style="34" customWidth="1"/>
    <col min="15603" max="15603" width="2.42578125" style="34" customWidth="1"/>
    <col min="15604" max="15604" width="6.28515625" style="34" customWidth="1"/>
    <col min="15605" max="15605" width="7.85546875" style="34" customWidth="1"/>
    <col min="15606" max="15607" width="5.28515625" style="34" customWidth="1"/>
    <col min="15608" max="15840" width="9.140625" style="34"/>
    <col min="15841" max="15841" width="4.85546875" style="34" customWidth="1"/>
    <col min="15842" max="15843" width="6.140625" style="34" customWidth="1"/>
    <col min="15844" max="15844" width="15.7109375" style="34" customWidth="1"/>
    <col min="15845" max="15845" width="5.28515625" style="34" customWidth="1"/>
    <col min="15846" max="15846" width="42.42578125" style="34" customWidth="1"/>
    <col min="15847" max="15848" width="0" style="34" hidden="1" customWidth="1"/>
    <col min="15849" max="15849" width="18.85546875" style="34" customWidth="1"/>
    <col min="15850" max="15850" width="6.7109375" style="34" customWidth="1"/>
    <col min="15851" max="15851" width="7.85546875" style="34" customWidth="1"/>
    <col min="15852" max="15852" width="4.42578125" style="34" customWidth="1"/>
    <col min="15853" max="15853" width="6.7109375" style="34" customWidth="1"/>
    <col min="15854" max="15854" width="7.85546875" style="34" customWidth="1"/>
    <col min="15855" max="15855" width="4.7109375" style="34" customWidth="1"/>
    <col min="15856" max="15856" width="6.28515625" style="34" customWidth="1"/>
    <col min="15857" max="15857" width="7.85546875" style="34" customWidth="1"/>
    <col min="15858" max="15858" width="4" style="34" customWidth="1"/>
    <col min="15859" max="15859" width="2.42578125" style="34" customWidth="1"/>
    <col min="15860" max="15860" width="6.28515625" style="34" customWidth="1"/>
    <col min="15861" max="15861" width="7.85546875" style="34" customWidth="1"/>
    <col min="15862" max="15863" width="5.28515625" style="34" customWidth="1"/>
    <col min="15864" max="16096" width="9.140625" style="34"/>
    <col min="16097" max="16097" width="4.85546875" style="34" customWidth="1"/>
    <col min="16098" max="16099" width="6.140625" style="34" customWidth="1"/>
    <col min="16100" max="16100" width="15.7109375" style="34" customWidth="1"/>
    <col min="16101" max="16101" width="5.28515625" style="34" customWidth="1"/>
    <col min="16102" max="16102" width="42.42578125" style="34" customWidth="1"/>
    <col min="16103" max="16104" width="0" style="34" hidden="1" customWidth="1"/>
    <col min="16105" max="16105" width="18.85546875" style="34" customWidth="1"/>
    <col min="16106" max="16106" width="6.7109375" style="34" customWidth="1"/>
    <col min="16107" max="16107" width="7.85546875" style="34" customWidth="1"/>
    <col min="16108" max="16108" width="4.42578125" style="34" customWidth="1"/>
    <col min="16109" max="16109" width="6.7109375" style="34" customWidth="1"/>
    <col min="16110" max="16110" width="7.85546875" style="34" customWidth="1"/>
    <col min="16111" max="16111" width="4.7109375" style="34" customWidth="1"/>
    <col min="16112" max="16112" width="6.28515625" style="34" customWidth="1"/>
    <col min="16113" max="16113" width="7.85546875" style="34" customWidth="1"/>
    <col min="16114" max="16114" width="4" style="34" customWidth="1"/>
    <col min="16115" max="16115" width="2.42578125" style="34" customWidth="1"/>
    <col min="16116" max="16116" width="6.28515625" style="34" customWidth="1"/>
    <col min="16117" max="16117" width="7.85546875" style="34" customWidth="1"/>
    <col min="16118" max="16119" width="5.28515625" style="34" customWidth="1"/>
    <col min="16120" max="16384" width="9.140625" style="34"/>
  </cols>
  <sheetData>
    <row r="1" spans="1:16" ht="23.25" customHeight="1" x14ac:dyDescent="0.2">
      <c r="A1" s="168" t="s">
        <v>170</v>
      </c>
      <c r="B1" s="168"/>
      <c r="C1" s="168"/>
      <c r="D1" s="168"/>
      <c r="E1" s="168"/>
      <c r="F1" s="168"/>
      <c r="G1" s="168"/>
      <c r="H1" s="168"/>
    </row>
    <row r="2" spans="1:16" s="59" customFormat="1" ht="31.5" customHeight="1" x14ac:dyDescent="0.35">
      <c r="A2" s="168" t="s">
        <v>171</v>
      </c>
      <c r="B2" s="168"/>
      <c r="C2" s="168"/>
      <c r="D2" s="168"/>
      <c r="E2" s="168"/>
      <c r="F2" s="168"/>
      <c r="G2" s="168"/>
      <c r="H2" s="168"/>
      <c r="I2" s="58"/>
    </row>
    <row r="3" spans="1:16" s="59" customFormat="1" ht="31.5" customHeight="1" x14ac:dyDescent="0.35">
      <c r="A3" s="168" t="s">
        <v>172</v>
      </c>
      <c r="B3" s="168"/>
      <c r="C3" s="168"/>
      <c r="D3" s="168"/>
      <c r="E3" s="168"/>
      <c r="F3" s="168"/>
      <c r="G3" s="168"/>
      <c r="H3" s="168"/>
      <c r="I3" s="58"/>
    </row>
    <row r="4" spans="1:16" ht="35.25" customHeight="1" x14ac:dyDescent="0.2">
      <c r="A4" s="169" t="s">
        <v>173</v>
      </c>
      <c r="B4" s="169"/>
      <c r="C4" s="169"/>
      <c r="D4" s="169"/>
      <c r="E4" s="169"/>
      <c r="F4" s="169"/>
      <c r="G4" s="169"/>
      <c r="H4" s="169"/>
    </row>
    <row r="5" spans="1:16" s="64" customFormat="1" ht="13.5" customHeight="1" x14ac:dyDescent="0.2">
      <c r="A5" s="60" t="s">
        <v>21</v>
      </c>
      <c r="B5" s="61"/>
      <c r="C5" s="61"/>
      <c r="D5" s="61"/>
      <c r="E5" s="61"/>
      <c r="F5" s="61"/>
      <c r="G5" s="61"/>
      <c r="H5" s="62" t="s">
        <v>174</v>
      </c>
      <c r="I5" s="63"/>
    </row>
    <row r="6" spans="1:16" s="66" customFormat="1" ht="13.5" customHeight="1" x14ac:dyDescent="0.2">
      <c r="A6" s="166" t="s">
        <v>175</v>
      </c>
      <c r="B6" s="167" t="s">
        <v>176</v>
      </c>
      <c r="C6" s="165" t="s">
        <v>177</v>
      </c>
      <c r="D6" s="165" t="s">
        <v>178</v>
      </c>
      <c r="E6" s="167" t="s">
        <v>0</v>
      </c>
      <c r="F6" s="165" t="s">
        <v>179</v>
      </c>
      <c r="G6" s="166" t="s">
        <v>20</v>
      </c>
      <c r="H6" s="167" t="s">
        <v>3</v>
      </c>
      <c r="I6" s="65"/>
    </row>
    <row r="7" spans="1:16" s="66" customFormat="1" ht="30" customHeight="1" x14ac:dyDescent="0.2">
      <c r="A7" s="166"/>
      <c r="B7" s="167"/>
      <c r="C7" s="166"/>
      <c r="D7" s="166"/>
      <c r="E7" s="167"/>
      <c r="F7" s="166"/>
      <c r="G7" s="166"/>
      <c r="H7" s="167"/>
      <c r="I7" s="65"/>
    </row>
    <row r="8" spans="1:16" s="68" customFormat="1" ht="49.5" customHeight="1" x14ac:dyDescent="0.25">
      <c r="A8" s="166"/>
      <c r="B8" s="167"/>
      <c r="C8" s="166"/>
      <c r="D8" s="166"/>
      <c r="E8" s="167"/>
      <c r="F8" s="166"/>
      <c r="G8" s="166"/>
      <c r="H8" s="167"/>
      <c r="I8" s="67"/>
    </row>
    <row r="9" spans="1:16" s="77" customFormat="1" ht="26.25" customHeight="1" x14ac:dyDescent="0.25">
      <c r="A9" s="69">
        <v>1</v>
      </c>
      <c r="B9" s="47" t="s">
        <v>274</v>
      </c>
      <c r="C9" s="50" t="s">
        <v>275</v>
      </c>
      <c r="D9" s="51">
        <v>2</v>
      </c>
      <c r="E9" s="52" t="s">
        <v>276</v>
      </c>
      <c r="F9" s="48" t="s">
        <v>277</v>
      </c>
      <c r="G9" s="53" t="s">
        <v>278</v>
      </c>
      <c r="H9" s="54" t="s">
        <v>279</v>
      </c>
      <c r="I9" s="70"/>
      <c r="J9" s="71"/>
      <c r="K9" s="72"/>
      <c r="L9" s="73"/>
      <c r="M9" s="74"/>
      <c r="N9" s="75"/>
      <c r="O9" s="75"/>
      <c r="P9" s="76"/>
    </row>
    <row r="10" spans="1:16" s="77" customFormat="1" ht="26.25" customHeight="1" x14ac:dyDescent="0.25">
      <c r="A10" s="69">
        <v>2</v>
      </c>
      <c r="B10" s="47" t="s">
        <v>396</v>
      </c>
      <c r="C10" s="50" t="s">
        <v>397</v>
      </c>
      <c r="D10" s="51" t="s">
        <v>30</v>
      </c>
      <c r="E10" s="52" t="s">
        <v>398</v>
      </c>
      <c r="F10" s="48" t="s">
        <v>399</v>
      </c>
      <c r="G10" s="53" t="s">
        <v>400</v>
      </c>
      <c r="H10" s="54" t="s">
        <v>279</v>
      </c>
      <c r="I10" s="78"/>
      <c r="J10" s="71"/>
      <c r="K10" s="72"/>
      <c r="L10" s="73"/>
      <c r="M10" s="74"/>
      <c r="N10" s="79"/>
      <c r="O10" s="79"/>
      <c r="P10" s="76"/>
    </row>
    <row r="11" spans="1:16" s="77" customFormat="1" ht="26.25" customHeight="1" x14ac:dyDescent="0.25">
      <c r="A11" s="95">
        <v>3</v>
      </c>
      <c r="B11" s="47" t="s">
        <v>39</v>
      </c>
      <c r="C11" s="50" t="s">
        <v>421</v>
      </c>
      <c r="D11" s="51">
        <v>1</v>
      </c>
      <c r="E11" s="52" t="s">
        <v>422</v>
      </c>
      <c r="F11" s="48" t="s">
        <v>40</v>
      </c>
      <c r="G11" s="53" t="s">
        <v>423</v>
      </c>
      <c r="H11" s="54" t="s">
        <v>279</v>
      </c>
      <c r="I11" s="78"/>
      <c r="J11" s="71"/>
      <c r="K11" s="72"/>
      <c r="L11" s="73"/>
      <c r="M11" s="74"/>
      <c r="N11" s="79"/>
      <c r="O11" s="79"/>
      <c r="P11" s="76"/>
    </row>
    <row r="12" spans="1:16" s="77" customFormat="1" ht="26.25" customHeight="1" x14ac:dyDescent="0.25">
      <c r="A12" s="95">
        <v>4</v>
      </c>
      <c r="B12" s="47" t="s">
        <v>327</v>
      </c>
      <c r="C12" s="50" t="s">
        <v>328</v>
      </c>
      <c r="D12" s="51" t="s">
        <v>30</v>
      </c>
      <c r="E12" s="52" t="s">
        <v>329</v>
      </c>
      <c r="F12" s="48" t="s">
        <v>469</v>
      </c>
      <c r="G12" s="53" t="s">
        <v>331</v>
      </c>
      <c r="H12" s="51" t="s">
        <v>279</v>
      </c>
      <c r="I12" s="78"/>
      <c r="J12" s="71"/>
      <c r="K12" s="72"/>
      <c r="L12" s="73"/>
      <c r="M12" s="74"/>
      <c r="N12" s="79"/>
      <c r="O12" s="79"/>
      <c r="P12" s="76"/>
    </row>
    <row r="13" spans="1:16" s="77" customFormat="1" ht="26.25" customHeight="1" x14ac:dyDescent="0.25">
      <c r="A13" s="95">
        <v>5</v>
      </c>
      <c r="B13" s="47" t="s">
        <v>401</v>
      </c>
      <c r="C13" s="50" t="s">
        <v>402</v>
      </c>
      <c r="D13" s="51">
        <v>1</v>
      </c>
      <c r="E13" s="52" t="s">
        <v>403</v>
      </c>
      <c r="F13" s="48" t="s">
        <v>404</v>
      </c>
      <c r="G13" s="53" t="s">
        <v>405</v>
      </c>
      <c r="H13" s="54" t="s">
        <v>406</v>
      </c>
      <c r="I13" s="78"/>
      <c r="J13" s="71"/>
      <c r="K13" s="72"/>
      <c r="L13" s="73"/>
      <c r="M13" s="74"/>
      <c r="N13" s="79"/>
      <c r="O13" s="79"/>
      <c r="P13" s="76"/>
    </row>
    <row r="14" spans="1:16" s="77" customFormat="1" ht="26.25" customHeight="1" x14ac:dyDescent="0.25">
      <c r="A14" s="95">
        <v>6</v>
      </c>
      <c r="B14" s="47" t="s">
        <v>407</v>
      </c>
      <c r="C14" s="50" t="s">
        <v>408</v>
      </c>
      <c r="D14" s="51">
        <v>1</v>
      </c>
      <c r="E14" s="52" t="s">
        <v>409</v>
      </c>
      <c r="F14" s="48" t="s">
        <v>410</v>
      </c>
      <c r="G14" s="53" t="s">
        <v>411</v>
      </c>
      <c r="H14" s="54" t="s">
        <v>406</v>
      </c>
      <c r="I14" s="70"/>
      <c r="J14" s="71"/>
      <c r="K14" s="72"/>
      <c r="L14" s="73"/>
      <c r="M14" s="74"/>
      <c r="N14" s="75"/>
      <c r="O14" s="75"/>
      <c r="P14" s="76"/>
    </row>
    <row r="15" spans="1:16" s="77" customFormat="1" ht="26.25" customHeight="1" x14ac:dyDescent="0.2">
      <c r="A15" s="95">
        <v>7</v>
      </c>
      <c r="B15" s="47" t="s">
        <v>203</v>
      </c>
      <c r="C15" s="50" t="s">
        <v>204</v>
      </c>
      <c r="D15" s="51" t="s">
        <v>24</v>
      </c>
      <c r="E15" s="52" t="s">
        <v>205</v>
      </c>
      <c r="F15" s="48" t="s">
        <v>206</v>
      </c>
      <c r="G15" s="53" t="s">
        <v>207</v>
      </c>
      <c r="H15" s="54" t="s">
        <v>208</v>
      </c>
      <c r="I15" s="80"/>
      <c r="J15" s="81"/>
      <c r="K15" s="81"/>
      <c r="L15" s="81"/>
      <c r="M15" s="81"/>
      <c r="N15" s="81"/>
      <c r="O15" s="81"/>
      <c r="P15" s="81"/>
    </row>
    <row r="16" spans="1:16" s="77" customFormat="1" ht="26.25" customHeight="1" x14ac:dyDescent="0.25">
      <c r="A16" s="95">
        <v>8</v>
      </c>
      <c r="B16" s="47" t="s">
        <v>62</v>
      </c>
      <c r="C16" s="50" t="s">
        <v>63</v>
      </c>
      <c r="D16" s="51">
        <v>2</v>
      </c>
      <c r="E16" s="52" t="s">
        <v>79</v>
      </c>
      <c r="F16" s="48" t="s">
        <v>180</v>
      </c>
      <c r="G16" s="53" t="s">
        <v>181</v>
      </c>
      <c r="H16" s="54" t="s">
        <v>42</v>
      </c>
      <c r="I16" s="70"/>
      <c r="J16" s="71"/>
      <c r="K16" s="72"/>
      <c r="L16" s="73"/>
      <c r="M16" s="74"/>
      <c r="N16" s="75"/>
      <c r="O16" s="75"/>
      <c r="P16" s="76"/>
    </row>
    <row r="17" spans="1:16" s="77" customFormat="1" ht="26.25" customHeight="1" x14ac:dyDescent="0.25">
      <c r="A17" s="95">
        <v>9</v>
      </c>
      <c r="B17" s="47" t="s">
        <v>189</v>
      </c>
      <c r="C17" s="50" t="s">
        <v>190</v>
      </c>
      <c r="D17" s="51" t="s">
        <v>22</v>
      </c>
      <c r="E17" s="52" t="s">
        <v>191</v>
      </c>
      <c r="F17" s="48" t="s">
        <v>32</v>
      </c>
      <c r="G17" s="53" t="s">
        <v>192</v>
      </c>
      <c r="H17" s="54" t="s">
        <v>42</v>
      </c>
      <c r="I17" s="78"/>
      <c r="J17" s="71"/>
      <c r="K17" s="72"/>
      <c r="L17" s="73"/>
      <c r="M17" s="74"/>
      <c r="N17" s="79"/>
      <c r="O17" s="79"/>
      <c r="P17" s="76"/>
    </row>
    <row r="18" spans="1:16" s="77" customFormat="1" ht="26.25" customHeight="1" x14ac:dyDescent="0.25">
      <c r="A18" s="95">
        <v>10</v>
      </c>
      <c r="B18" s="32" t="s">
        <v>25</v>
      </c>
      <c r="C18" s="50" t="s">
        <v>26</v>
      </c>
      <c r="D18" s="45" t="s">
        <v>22</v>
      </c>
      <c r="E18" s="32" t="s">
        <v>214</v>
      </c>
      <c r="F18" s="46" t="s">
        <v>215</v>
      </c>
      <c r="G18" s="44" t="s">
        <v>70</v>
      </c>
      <c r="H18" s="45" t="s">
        <v>42</v>
      </c>
      <c r="I18" s="70"/>
      <c r="J18" s="71"/>
      <c r="K18" s="72"/>
      <c r="L18" s="73"/>
      <c r="M18" s="74"/>
      <c r="N18" s="75"/>
      <c r="O18" s="75"/>
      <c r="P18" s="76"/>
    </row>
    <row r="19" spans="1:16" s="77" customFormat="1" ht="26.25" customHeight="1" x14ac:dyDescent="0.25">
      <c r="A19" s="95">
        <v>11</v>
      </c>
      <c r="B19" s="39" t="s">
        <v>25</v>
      </c>
      <c r="C19" s="50" t="s">
        <v>26</v>
      </c>
      <c r="D19" s="42" t="s">
        <v>22</v>
      </c>
      <c r="E19" s="39" t="s">
        <v>118</v>
      </c>
      <c r="F19" s="40" t="s">
        <v>119</v>
      </c>
      <c r="G19" s="41" t="s">
        <v>120</v>
      </c>
      <c r="H19" s="42" t="s">
        <v>42</v>
      </c>
      <c r="I19" s="70"/>
      <c r="J19" s="71"/>
      <c r="K19" s="72"/>
      <c r="L19" s="73"/>
      <c r="M19" s="74"/>
      <c r="N19" s="75"/>
      <c r="O19" s="75"/>
      <c r="P19" s="76"/>
    </row>
    <row r="20" spans="1:16" s="77" customFormat="1" ht="26.25" customHeight="1" x14ac:dyDescent="0.25">
      <c r="A20" s="95">
        <v>12</v>
      </c>
      <c r="B20" s="47" t="s">
        <v>242</v>
      </c>
      <c r="C20" s="50" t="s">
        <v>243</v>
      </c>
      <c r="D20" s="51" t="s">
        <v>244</v>
      </c>
      <c r="E20" s="52" t="s">
        <v>245</v>
      </c>
      <c r="F20" s="48" t="s">
        <v>246</v>
      </c>
      <c r="G20" s="53" t="s">
        <v>70</v>
      </c>
      <c r="H20" s="45" t="s">
        <v>42</v>
      </c>
      <c r="I20" s="70"/>
      <c r="J20" s="71"/>
      <c r="K20" s="72"/>
      <c r="L20" s="73"/>
      <c r="M20" s="74"/>
      <c r="N20" s="75"/>
      <c r="O20" s="75"/>
      <c r="P20" s="76"/>
    </row>
    <row r="21" spans="1:16" s="77" customFormat="1" ht="26.25" customHeight="1" x14ac:dyDescent="0.25">
      <c r="A21" s="95">
        <v>13</v>
      </c>
      <c r="B21" s="32" t="s">
        <v>50</v>
      </c>
      <c r="C21" s="50" t="s">
        <v>288</v>
      </c>
      <c r="D21" s="45" t="s">
        <v>51</v>
      </c>
      <c r="E21" s="32" t="s">
        <v>52</v>
      </c>
      <c r="F21" s="46" t="s">
        <v>53</v>
      </c>
      <c r="G21" s="45" t="s">
        <v>289</v>
      </c>
      <c r="H21" s="45" t="s">
        <v>42</v>
      </c>
      <c r="I21" s="70"/>
      <c r="J21" s="71"/>
      <c r="K21" s="72"/>
      <c r="L21" s="73"/>
      <c r="M21" s="74"/>
      <c r="N21" s="75"/>
      <c r="O21" s="75"/>
      <c r="P21" s="76"/>
    </row>
    <row r="22" spans="1:16" s="77" customFormat="1" ht="26.25" customHeight="1" x14ac:dyDescent="0.25">
      <c r="A22" s="95">
        <v>14</v>
      </c>
      <c r="B22" s="32" t="s">
        <v>50</v>
      </c>
      <c r="C22" s="50" t="s">
        <v>288</v>
      </c>
      <c r="D22" s="45" t="s">
        <v>51</v>
      </c>
      <c r="E22" s="32" t="s">
        <v>290</v>
      </c>
      <c r="F22" s="46" t="s">
        <v>291</v>
      </c>
      <c r="G22" s="53" t="s">
        <v>278</v>
      </c>
      <c r="H22" s="45" t="s">
        <v>42</v>
      </c>
      <c r="I22" s="70"/>
      <c r="J22" s="71"/>
      <c r="K22" s="72"/>
      <c r="L22" s="73"/>
      <c r="M22" s="74"/>
      <c r="N22" s="75"/>
      <c r="O22" s="75"/>
      <c r="P22" s="76"/>
    </row>
    <row r="23" spans="1:16" s="77" customFormat="1" ht="26.25" customHeight="1" x14ac:dyDescent="0.25">
      <c r="A23" s="95">
        <v>15</v>
      </c>
      <c r="B23" s="47" t="s">
        <v>292</v>
      </c>
      <c r="C23" s="50" t="s">
        <v>293</v>
      </c>
      <c r="D23" s="51" t="s">
        <v>244</v>
      </c>
      <c r="E23" s="32" t="s">
        <v>290</v>
      </c>
      <c r="F23" s="46" t="s">
        <v>291</v>
      </c>
      <c r="G23" s="53" t="s">
        <v>278</v>
      </c>
      <c r="H23" s="45" t="s">
        <v>42</v>
      </c>
      <c r="I23" s="70"/>
      <c r="J23" s="71"/>
      <c r="K23" s="72"/>
      <c r="L23" s="73"/>
      <c r="M23" s="74"/>
      <c r="N23" s="75"/>
      <c r="O23" s="75"/>
      <c r="P23" s="76"/>
    </row>
    <row r="24" spans="1:16" s="77" customFormat="1" ht="26.25" customHeight="1" x14ac:dyDescent="0.25">
      <c r="A24" s="95">
        <v>16</v>
      </c>
      <c r="B24" s="39" t="s">
        <v>33</v>
      </c>
      <c r="C24" s="50" t="s">
        <v>49</v>
      </c>
      <c r="D24" s="42" t="s">
        <v>30</v>
      </c>
      <c r="E24" s="39" t="s">
        <v>78</v>
      </c>
      <c r="F24" s="40" t="s">
        <v>27</v>
      </c>
      <c r="G24" s="41" t="s">
        <v>297</v>
      </c>
      <c r="H24" s="42" t="s">
        <v>42</v>
      </c>
      <c r="I24" s="70"/>
      <c r="J24" s="71"/>
      <c r="K24" s="72"/>
      <c r="L24" s="73"/>
      <c r="M24" s="74"/>
      <c r="N24" s="75"/>
      <c r="O24" s="75"/>
      <c r="P24" s="76"/>
    </row>
    <row r="25" spans="1:16" s="77" customFormat="1" ht="26.25" customHeight="1" x14ac:dyDescent="0.25">
      <c r="A25" s="95">
        <v>17</v>
      </c>
      <c r="B25" s="39" t="s">
        <v>57</v>
      </c>
      <c r="C25" s="50" t="s">
        <v>29</v>
      </c>
      <c r="D25" s="42" t="s">
        <v>259</v>
      </c>
      <c r="E25" s="39" t="s">
        <v>305</v>
      </c>
      <c r="F25" s="40" t="s">
        <v>58</v>
      </c>
      <c r="G25" s="41" t="s">
        <v>59</v>
      </c>
      <c r="H25" s="42" t="s">
        <v>42</v>
      </c>
      <c r="I25" s="70"/>
      <c r="J25" s="71"/>
      <c r="K25" s="72"/>
      <c r="L25" s="73"/>
      <c r="M25" s="74"/>
      <c r="N25" s="75"/>
      <c r="O25" s="75"/>
      <c r="P25" s="76"/>
    </row>
    <row r="26" spans="1:16" s="77" customFormat="1" ht="26.25" customHeight="1" x14ac:dyDescent="0.25">
      <c r="A26" s="95">
        <v>18</v>
      </c>
      <c r="B26" s="47" t="s">
        <v>318</v>
      </c>
      <c r="C26" s="50" t="s">
        <v>319</v>
      </c>
      <c r="D26" s="51" t="s">
        <v>30</v>
      </c>
      <c r="E26" s="52" t="s">
        <v>320</v>
      </c>
      <c r="F26" s="48" t="s">
        <v>321</v>
      </c>
      <c r="G26" s="53" t="s">
        <v>192</v>
      </c>
      <c r="H26" s="51" t="s">
        <v>42</v>
      </c>
      <c r="I26" s="70"/>
      <c r="J26" s="71"/>
      <c r="K26" s="72"/>
      <c r="L26" s="73"/>
      <c r="M26" s="74"/>
      <c r="N26" s="75"/>
      <c r="O26" s="75"/>
      <c r="P26" s="76"/>
    </row>
    <row r="27" spans="1:16" s="77" customFormat="1" ht="26.25" customHeight="1" x14ac:dyDescent="0.25">
      <c r="A27" s="95">
        <v>19</v>
      </c>
      <c r="B27" s="47" t="s">
        <v>322</v>
      </c>
      <c r="C27" s="50" t="s">
        <v>323</v>
      </c>
      <c r="D27" s="51" t="s">
        <v>259</v>
      </c>
      <c r="E27" s="52" t="s">
        <v>324</v>
      </c>
      <c r="F27" s="48" t="s">
        <v>325</v>
      </c>
      <c r="G27" s="53" t="s">
        <v>326</v>
      </c>
      <c r="H27" s="45" t="s">
        <v>42</v>
      </c>
      <c r="I27" s="78"/>
      <c r="J27" s="71"/>
      <c r="K27" s="72"/>
      <c r="L27" s="73"/>
      <c r="M27" s="74"/>
      <c r="N27" s="79"/>
      <c r="O27" s="79"/>
      <c r="P27" s="76"/>
    </row>
    <row r="28" spans="1:16" s="77" customFormat="1" ht="26.25" customHeight="1" x14ac:dyDescent="0.25">
      <c r="A28" s="95">
        <v>20</v>
      </c>
      <c r="B28" s="52" t="s">
        <v>36</v>
      </c>
      <c r="C28" s="50" t="s">
        <v>37</v>
      </c>
      <c r="D28" s="51" t="s">
        <v>22</v>
      </c>
      <c r="E28" s="52" t="s">
        <v>375</v>
      </c>
      <c r="F28" s="48" t="s">
        <v>38</v>
      </c>
      <c r="G28" s="53" t="s">
        <v>376</v>
      </c>
      <c r="H28" s="54" t="s">
        <v>42</v>
      </c>
      <c r="I28" s="70"/>
      <c r="J28" s="71"/>
      <c r="K28" s="72"/>
      <c r="L28" s="73"/>
      <c r="M28" s="74"/>
      <c r="N28" s="75"/>
      <c r="O28" s="75"/>
      <c r="P28" s="76"/>
    </row>
    <row r="29" spans="1:16" s="77" customFormat="1" ht="26.25" customHeight="1" x14ac:dyDescent="0.25">
      <c r="A29" s="95">
        <v>21</v>
      </c>
      <c r="B29" s="39" t="s">
        <v>80</v>
      </c>
      <c r="C29" s="50" t="s">
        <v>385</v>
      </c>
      <c r="D29" s="42" t="s">
        <v>30</v>
      </c>
      <c r="E29" s="49" t="s">
        <v>81</v>
      </c>
      <c r="F29" s="40" t="s">
        <v>35</v>
      </c>
      <c r="G29" s="41" t="s">
        <v>82</v>
      </c>
      <c r="H29" s="42" t="s">
        <v>42</v>
      </c>
      <c r="I29" s="70"/>
      <c r="J29" s="71"/>
      <c r="K29" s="72"/>
      <c r="L29" s="73"/>
      <c r="M29" s="74"/>
      <c r="N29" s="75"/>
      <c r="O29" s="75"/>
      <c r="P29" s="76"/>
    </row>
    <row r="30" spans="1:16" s="77" customFormat="1" ht="26.25" customHeight="1" x14ac:dyDescent="0.25">
      <c r="A30" s="95">
        <v>22</v>
      </c>
      <c r="B30" s="47" t="s">
        <v>31</v>
      </c>
      <c r="C30" s="50" t="s">
        <v>391</v>
      </c>
      <c r="D30" s="51" t="s">
        <v>259</v>
      </c>
      <c r="E30" s="52" t="s">
        <v>191</v>
      </c>
      <c r="F30" s="48" t="s">
        <v>32</v>
      </c>
      <c r="G30" s="53" t="s">
        <v>192</v>
      </c>
      <c r="H30" s="51" t="s">
        <v>42</v>
      </c>
      <c r="I30" s="78"/>
      <c r="J30" s="71"/>
      <c r="K30" s="72"/>
      <c r="L30" s="73"/>
      <c r="M30" s="74"/>
      <c r="N30" s="79"/>
      <c r="O30" s="79"/>
      <c r="P30" s="76"/>
    </row>
    <row r="31" spans="1:16" s="77" customFormat="1" ht="26.25" customHeight="1" x14ac:dyDescent="0.25">
      <c r="A31" s="95">
        <v>23</v>
      </c>
      <c r="B31" s="47" t="s">
        <v>456</v>
      </c>
      <c r="C31" s="50" t="s">
        <v>330</v>
      </c>
      <c r="D31" s="51">
        <v>1</v>
      </c>
      <c r="E31" s="52" t="s">
        <v>457</v>
      </c>
      <c r="F31" s="48" t="s">
        <v>473</v>
      </c>
      <c r="G31" s="53" t="s">
        <v>458</v>
      </c>
      <c r="H31" s="51" t="s">
        <v>42</v>
      </c>
      <c r="I31" s="70"/>
      <c r="J31" s="71"/>
      <c r="K31" s="72"/>
      <c r="L31" s="73"/>
      <c r="M31" s="74"/>
      <c r="N31" s="75"/>
      <c r="O31" s="75"/>
      <c r="P31" s="76"/>
    </row>
    <row r="32" spans="1:16" s="77" customFormat="1" ht="26.25" customHeight="1" x14ac:dyDescent="0.25">
      <c r="A32" s="95">
        <v>24</v>
      </c>
      <c r="B32" s="47" t="s">
        <v>456</v>
      </c>
      <c r="C32" s="50" t="s">
        <v>330</v>
      </c>
      <c r="D32" s="51">
        <v>1</v>
      </c>
      <c r="E32" s="52" t="s">
        <v>459</v>
      </c>
      <c r="F32" s="48" t="s">
        <v>460</v>
      </c>
      <c r="G32" s="53" t="s">
        <v>458</v>
      </c>
      <c r="H32" s="51" t="s">
        <v>42</v>
      </c>
      <c r="I32" s="70"/>
      <c r="J32" s="71"/>
      <c r="K32" s="72"/>
      <c r="L32" s="73"/>
      <c r="M32" s="74"/>
      <c r="N32" s="75"/>
      <c r="O32" s="75"/>
      <c r="P32" s="76"/>
    </row>
    <row r="33" spans="1:16" s="77" customFormat="1" ht="26.25" customHeight="1" x14ac:dyDescent="0.25">
      <c r="A33" s="95">
        <v>25</v>
      </c>
      <c r="B33" s="47" t="s">
        <v>46</v>
      </c>
      <c r="C33" s="50" t="s">
        <v>330</v>
      </c>
      <c r="D33" s="51" t="s">
        <v>24</v>
      </c>
      <c r="E33" s="52" t="s">
        <v>462</v>
      </c>
      <c r="F33" s="48" t="s">
        <v>47</v>
      </c>
      <c r="G33" s="53" t="s">
        <v>463</v>
      </c>
      <c r="H33" s="51" t="s">
        <v>42</v>
      </c>
      <c r="I33" s="70"/>
      <c r="J33" s="71"/>
      <c r="K33" s="72"/>
      <c r="L33" s="73"/>
      <c r="M33" s="74"/>
      <c r="N33" s="75"/>
      <c r="O33" s="75"/>
      <c r="P33" s="76"/>
    </row>
    <row r="34" spans="1:16" s="77" customFormat="1" ht="26.25" customHeight="1" x14ac:dyDescent="0.25">
      <c r="A34" s="95">
        <v>26</v>
      </c>
      <c r="B34" s="47" t="s">
        <v>189</v>
      </c>
      <c r="C34" s="50" t="s">
        <v>190</v>
      </c>
      <c r="D34" s="51" t="s">
        <v>22</v>
      </c>
      <c r="E34" s="52" t="s">
        <v>464</v>
      </c>
      <c r="F34" s="48" t="s">
        <v>330</v>
      </c>
      <c r="G34" s="53" t="s">
        <v>192</v>
      </c>
      <c r="H34" s="51" t="s">
        <v>42</v>
      </c>
      <c r="I34" s="70"/>
      <c r="J34" s="71"/>
      <c r="K34" s="72"/>
      <c r="L34" s="73"/>
      <c r="M34" s="74"/>
      <c r="N34" s="75"/>
      <c r="O34" s="75"/>
      <c r="P34" s="76"/>
    </row>
    <row r="35" spans="1:16" s="77" customFormat="1" ht="26.25" customHeight="1" x14ac:dyDescent="0.25">
      <c r="A35" s="95">
        <v>27</v>
      </c>
      <c r="B35" s="47" t="s">
        <v>43</v>
      </c>
      <c r="C35" s="50" t="s">
        <v>44</v>
      </c>
      <c r="D35" s="51" t="s">
        <v>22</v>
      </c>
      <c r="E35" s="52" t="s">
        <v>115</v>
      </c>
      <c r="F35" s="48" t="s">
        <v>45</v>
      </c>
      <c r="G35" s="53" t="s">
        <v>116</v>
      </c>
      <c r="H35" s="51" t="s">
        <v>117</v>
      </c>
      <c r="I35" s="78"/>
      <c r="J35" s="71"/>
      <c r="K35" s="72"/>
      <c r="L35" s="73"/>
      <c r="M35" s="74"/>
      <c r="N35" s="79"/>
      <c r="O35" s="79"/>
      <c r="P35" s="76"/>
    </row>
    <row r="36" spans="1:16" s="77" customFormat="1" ht="26.25" customHeight="1" x14ac:dyDescent="0.25">
      <c r="A36" s="95">
        <v>28</v>
      </c>
      <c r="B36" s="47" t="s">
        <v>103</v>
      </c>
      <c r="C36" s="50" t="s">
        <v>104</v>
      </c>
      <c r="D36" s="51">
        <v>1</v>
      </c>
      <c r="E36" s="52" t="s">
        <v>161</v>
      </c>
      <c r="F36" s="48" t="s">
        <v>162</v>
      </c>
      <c r="G36" s="53" t="s">
        <v>163</v>
      </c>
      <c r="H36" s="54" t="s">
        <v>108</v>
      </c>
      <c r="I36" s="78"/>
      <c r="J36" s="71"/>
      <c r="K36" s="72"/>
      <c r="L36" s="73"/>
      <c r="M36" s="74"/>
      <c r="N36" s="79"/>
      <c r="O36" s="79"/>
      <c r="P36" s="76"/>
    </row>
    <row r="37" spans="1:16" s="77" customFormat="1" ht="26.25" customHeight="1" x14ac:dyDescent="0.25">
      <c r="A37" s="95">
        <v>29</v>
      </c>
      <c r="B37" s="47" t="s">
        <v>103</v>
      </c>
      <c r="C37" s="50" t="s">
        <v>104</v>
      </c>
      <c r="D37" s="51">
        <v>1</v>
      </c>
      <c r="E37" s="52" t="s">
        <v>105</v>
      </c>
      <c r="F37" s="48" t="s">
        <v>106</v>
      </c>
      <c r="G37" s="53" t="s">
        <v>107</v>
      </c>
      <c r="H37" s="54" t="s">
        <v>108</v>
      </c>
      <c r="I37" s="78"/>
      <c r="J37" s="71"/>
      <c r="K37" s="72"/>
      <c r="L37" s="73"/>
      <c r="M37" s="74"/>
      <c r="N37" s="79"/>
      <c r="O37" s="79"/>
      <c r="P37" s="76"/>
    </row>
    <row r="38" spans="1:16" s="77" customFormat="1" ht="26.25" customHeight="1" x14ac:dyDescent="0.25">
      <c r="A38" s="95">
        <v>30</v>
      </c>
      <c r="B38" s="47" t="s">
        <v>228</v>
      </c>
      <c r="C38" s="50" t="s">
        <v>229</v>
      </c>
      <c r="D38" s="51" t="s">
        <v>24</v>
      </c>
      <c r="E38" s="52" t="s">
        <v>230</v>
      </c>
      <c r="F38" s="48" t="s">
        <v>231</v>
      </c>
      <c r="G38" s="53" t="s">
        <v>232</v>
      </c>
      <c r="H38" s="54" t="s">
        <v>233</v>
      </c>
      <c r="I38" s="70"/>
      <c r="J38" s="71"/>
      <c r="K38" s="72"/>
      <c r="L38" s="73"/>
      <c r="M38" s="74"/>
      <c r="N38" s="75"/>
      <c r="O38" s="75"/>
      <c r="P38" s="76"/>
    </row>
    <row r="39" spans="1:16" s="77" customFormat="1" ht="26.25" customHeight="1" x14ac:dyDescent="0.25">
      <c r="A39" s="95">
        <v>31</v>
      </c>
      <c r="B39" s="47" t="s">
        <v>339</v>
      </c>
      <c r="C39" s="50" t="s">
        <v>340</v>
      </c>
      <c r="D39" s="51">
        <v>1</v>
      </c>
      <c r="E39" s="52" t="s">
        <v>341</v>
      </c>
      <c r="F39" s="40" t="s">
        <v>342</v>
      </c>
      <c r="G39" s="41" t="s">
        <v>343</v>
      </c>
      <c r="H39" s="54" t="s">
        <v>344</v>
      </c>
      <c r="I39" s="70"/>
      <c r="J39" s="71"/>
      <c r="K39" s="72"/>
      <c r="L39" s="73"/>
      <c r="M39" s="74"/>
      <c r="N39" s="75"/>
      <c r="O39" s="75"/>
      <c r="P39" s="76"/>
    </row>
    <row r="40" spans="1:16" s="77" customFormat="1" ht="26.25" customHeight="1" x14ac:dyDescent="0.25">
      <c r="A40" s="95">
        <v>32</v>
      </c>
      <c r="B40" s="47" t="s">
        <v>339</v>
      </c>
      <c r="C40" s="50" t="s">
        <v>340</v>
      </c>
      <c r="D40" s="51">
        <v>1</v>
      </c>
      <c r="E40" s="52" t="s">
        <v>345</v>
      </c>
      <c r="F40" s="46" t="s">
        <v>346</v>
      </c>
      <c r="G40" s="53" t="s">
        <v>343</v>
      </c>
      <c r="H40" s="51" t="s">
        <v>344</v>
      </c>
      <c r="I40" s="78"/>
      <c r="J40" s="71"/>
      <c r="K40" s="72"/>
      <c r="L40" s="73"/>
      <c r="M40" s="74"/>
      <c r="N40" s="79"/>
      <c r="O40" s="79"/>
      <c r="P40" s="76"/>
    </row>
    <row r="41" spans="1:16" s="77" customFormat="1" ht="26.25" customHeight="1" x14ac:dyDescent="0.25">
      <c r="A41" s="95">
        <v>33</v>
      </c>
      <c r="B41" s="47" t="s">
        <v>99</v>
      </c>
      <c r="C41" s="50" t="s">
        <v>41</v>
      </c>
      <c r="D41" s="51" t="s">
        <v>22</v>
      </c>
      <c r="E41" s="52" t="s">
        <v>100</v>
      </c>
      <c r="F41" s="48" t="s">
        <v>101</v>
      </c>
      <c r="G41" s="53" t="s">
        <v>102</v>
      </c>
      <c r="H41" s="51" t="s">
        <v>468</v>
      </c>
      <c r="I41" s="70"/>
      <c r="J41" s="71"/>
      <c r="K41" s="72"/>
      <c r="L41" s="73"/>
      <c r="M41" s="74"/>
      <c r="N41" s="75"/>
      <c r="O41" s="75"/>
      <c r="P41" s="76"/>
    </row>
    <row r="42" spans="1:16" s="77" customFormat="1" ht="26.25" customHeight="1" x14ac:dyDescent="0.25">
      <c r="A42" s="95">
        <v>34</v>
      </c>
      <c r="B42" s="47" t="s">
        <v>257</v>
      </c>
      <c r="C42" s="50" t="s">
        <v>258</v>
      </c>
      <c r="D42" s="51" t="s">
        <v>259</v>
      </c>
      <c r="E42" s="52" t="s">
        <v>260</v>
      </c>
      <c r="F42" s="48" t="s">
        <v>261</v>
      </c>
      <c r="G42" s="53" t="s">
        <v>262</v>
      </c>
      <c r="H42" s="54" t="s">
        <v>263</v>
      </c>
      <c r="I42" s="78"/>
      <c r="J42" s="71"/>
      <c r="K42" s="72"/>
      <c r="L42" s="73"/>
      <c r="M42" s="74"/>
      <c r="N42" s="79"/>
      <c r="O42" s="79"/>
      <c r="P42" s="76"/>
    </row>
    <row r="43" spans="1:16" s="77" customFormat="1" ht="26.25" customHeight="1" x14ac:dyDescent="0.25">
      <c r="A43" s="95">
        <v>35</v>
      </c>
      <c r="B43" s="47" t="s">
        <v>282</v>
      </c>
      <c r="C43" s="50" t="s">
        <v>283</v>
      </c>
      <c r="D43" s="51" t="s">
        <v>30</v>
      </c>
      <c r="E43" s="52" t="s">
        <v>284</v>
      </c>
      <c r="F43" s="48" t="s">
        <v>285</v>
      </c>
      <c r="G43" s="53" t="s">
        <v>286</v>
      </c>
      <c r="H43" s="54" t="s">
        <v>287</v>
      </c>
      <c r="I43" s="70"/>
      <c r="J43" s="71"/>
      <c r="K43" s="72"/>
      <c r="L43" s="73"/>
      <c r="M43" s="74"/>
      <c r="N43" s="75"/>
      <c r="O43" s="75"/>
      <c r="P43" s="76"/>
    </row>
    <row r="44" spans="1:16" s="77" customFormat="1" ht="26.25" customHeight="1" x14ac:dyDescent="0.25">
      <c r="A44" s="95">
        <v>36</v>
      </c>
      <c r="B44" s="47" t="s">
        <v>337</v>
      </c>
      <c r="C44" s="50" t="s">
        <v>338</v>
      </c>
      <c r="D44" s="51" t="s">
        <v>30</v>
      </c>
      <c r="E44" s="52" t="s">
        <v>284</v>
      </c>
      <c r="F44" s="48" t="s">
        <v>285</v>
      </c>
      <c r="G44" s="53" t="s">
        <v>286</v>
      </c>
      <c r="H44" s="51" t="s">
        <v>287</v>
      </c>
      <c r="I44" s="70"/>
      <c r="J44" s="71"/>
      <c r="K44" s="72"/>
      <c r="L44" s="73"/>
      <c r="M44" s="74"/>
      <c r="N44" s="75"/>
      <c r="O44" s="75"/>
      <c r="P44" s="76"/>
    </row>
    <row r="45" spans="1:16" s="77" customFormat="1" ht="26.25" customHeight="1" x14ac:dyDescent="0.25">
      <c r="A45" s="95">
        <v>37</v>
      </c>
      <c r="B45" s="47" t="s">
        <v>140</v>
      </c>
      <c r="C45" s="50" t="s">
        <v>141</v>
      </c>
      <c r="D45" s="51" t="s">
        <v>24</v>
      </c>
      <c r="E45" s="52" t="s">
        <v>142</v>
      </c>
      <c r="F45" s="48" t="s">
        <v>143</v>
      </c>
      <c r="G45" s="53" t="s">
        <v>144</v>
      </c>
      <c r="H45" s="51" t="s">
        <v>145</v>
      </c>
      <c r="I45" s="78"/>
      <c r="J45" s="71"/>
      <c r="K45" s="72"/>
      <c r="L45" s="73"/>
      <c r="M45" s="74"/>
      <c r="N45" s="79"/>
      <c r="O45" s="79"/>
      <c r="P45" s="76"/>
    </row>
    <row r="46" spans="1:16" s="77" customFormat="1" ht="26.25" customHeight="1" x14ac:dyDescent="0.25">
      <c r="A46" s="95">
        <v>38</v>
      </c>
      <c r="B46" s="47" t="s">
        <v>280</v>
      </c>
      <c r="C46" s="50" t="s">
        <v>281</v>
      </c>
      <c r="D46" s="51" t="s">
        <v>30</v>
      </c>
      <c r="E46" s="52" t="s">
        <v>142</v>
      </c>
      <c r="F46" s="48" t="s">
        <v>143</v>
      </c>
      <c r="G46" s="53" t="s">
        <v>144</v>
      </c>
      <c r="H46" s="51" t="s">
        <v>145</v>
      </c>
      <c r="I46" s="70"/>
      <c r="J46" s="71"/>
      <c r="K46" s="72"/>
      <c r="L46" s="73"/>
      <c r="M46" s="74"/>
      <c r="N46" s="75"/>
      <c r="O46" s="75"/>
      <c r="P46" s="76"/>
    </row>
    <row r="47" spans="1:16" s="77" customFormat="1" ht="26.25" customHeight="1" x14ac:dyDescent="0.25">
      <c r="A47" s="95">
        <v>39</v>
      </c>
      <c r="B47" s="47" t="s">
        <v>362</v>
      </c>
      <c r="C47" s="50" t="s">
        <v>363</v>
      </c>
      <c r="D47" s="51" t="s">
        <v>22</v>
      </c>
      <c r="E47" s="52" t="s">
        <v>364</v>
      </c>
      <c r="F47" s="48" t="s">
        <v>365</v>
      </c>
      <c r="G47" s="53" t="s">
        <v>366</v>
      </c>
      <c r="H47" s="51" t="s">
        <v>145</v>
      </c>
      <c r="I47" s="78"/>
      <c r="J47" s="71"/>
      <c r="K47" s="72"/>
      <c r="L47" s="73"/>
      <c r="M47" s="74"/>
      <c r="N47" s="79"/>
      <c r="O47" s="79"/>
      <c r="P47" s="76"/>
    </row>
    <row r="48" spans="1:16" s="77" customFormat="1" ht="26.25" customHeight="1" x14ac:dyDescent="0.25">
      <c r="A48" s="95">
        <v>40</v>
      </c>
      <c r="B48" s="47" t="s">
        <v>367</v>
      </c>
      <c r="C48" s="50" t="s">
        <v>368</v>
      </c>
      <c r="D48" s="51">
        <v>1</v>
      </c>
      <c r="E48" s="52" t="s">
        <v>369</v>
      </c>
      <c r="F48" s="48" t="s">
        <v>370</v>
      </c>
      <c r="G48" s="53" t="s">
        <v>371</v>
      </c>
      <c r="H48" s="54" t="s">
        <v>145</v>
      </c>
      <c r="I48" s="78"/>
      <c r="J48" s="71"/>
      <c r="K48" s="72"/>
      <c r="L48" s="73"/>
      <c r="M48" s="74"/>
      <c r="N48" s="79"/>
      <c r="O48" s="79"/>
      <c r="P48" s="76"/>
    </row>
    <row r="49" spans="1:16119" s="77" customFormat="1" ht="26.25" customHeight="1" x14ac:dyDescent="0.25">
      <c r="A49" s="95">
        <v>41</v>
      </c>
      <c r="B49" s="47" t="s">
        <v>367</v>
      </c>
      <c r="C49" s="50" t="s">
        <v>368</v>
      </c>
      <c r="D49" s="51">
        <v>1</v>
      </c>
      <c r="E49" s="52" t="s">
        <v>372</v>
      </c>
      <c r="F49" s="48" t="s">
        <v>373</v>
      </c>
      <c r="G49" s="53" t="s">
        <v>374</v>
      </c>
      <c r="H49" s="54" t="s">
        <v>145</v>
      </c>
      <c r="I49" s="78"/>
      <c r="J49" s="71"/>
      <c r="K49" s="72"/>
      <c r="L49" s="73"/>
      <c r="M49" s="74"/>
      <c r="N49" s="79"/>
      <c r="O49" s="79"/>
      <c r="P49" s="76"/>
    </row>
    <row r="50" spans="1:16119" s="77" customFormat="1" ht="26.25" customHeight="1" x14ac:dyDescent="0.25">
      <c r="A50" s="95">
        <v>42</v>
      </c>
      <c r="B50" s="47" t="s">
        <v>416</v>
      </c>
      <c r="C50" s="50" t="s">
        <v>417</v>
      </c>
      <c r="D50" s="51" t="s">
        <v>30</v>
      </c>
      <c r="E50" s="52" t="s">
        <v>418</v>
      </c>
      <c r="F50" s="48" t="s">
        <v>419</v>
      </c>
      <c r="G50" s="53" t="s">
        <v>420</v>
      </c>
      <c r="H50" s="51" t="s">
        <v>145</v>
      </c>
      <c r="I50" s="70"/>
      <c r="J50" s="71"/>
      <c r="K50" s="72"/>
      <c r="L50" s="73"/>
      <c r="M50" s="74"/>
      <c r="N50" s="75"/>
      <c r="O50" s="75"/>
      <c r="P50" s="76"/>
    </row>
    <row r="51" spans="1:16119" s="77" customFormat="1" ht="26.25" customHeight="1" x14ac:dyDescent="0.2">
      <c r="A51" s="95">
        <v>43</v>
      </c>
      <c r="B51" s="47" t="s">
        <v>424</v>
      </c>
      <c r="C51" s="50" t="s">
        <v>425</v>
      </c>
      <c r="D51" s="51">
        <v>1</v>
      </c>
      <c r="E51" s="52" t="s">
        <v>426</v>
      </c>
      <c r="F51" s="48" t="s">
        <v>427</v>
      </c>
      <c r="G51" s="53" t="s">
        <v>428</v>
      </c>
      <c r="H51" s="51" t="s">
        <v>145</v>
      </c>
      <c r="I51" s="80"/>
      <c r="J51" s="81"/>
      <c r="K51" s="81"/>
      <c r="L51" s="81"/>
      <c r="M51" s="81"/>
      <c r="N51" s="81"/>
      <c r="O51" s="81"/>
      <c r="P51" s="81"/>
    </row>
    <row r="52" spans="1:16119" s="77" customFormat="1" ht="26.25" customHeight="1" x14ac:dyDescent="0.2">
      <c r="A52" s="95">
        <v>44</v>
      </c>
      <c r="B52" s="47" t="s">
        <v>424</v>
      </c>
      <c r="C52" s="50" t="s">
        <v>425</v>
      </c>
      <c r="D52" s="51">
        <v>1</v>
      </c>
      <c r="E52" s="52" t="s">
        <v>429</v>
      </c>
      <c r="F52" s="48" t="s">
        <v>430</v>
      </c>
      <c r="G52" s="53" t="s">
        <v>428</v>
      </c>
      <c r="H52" s="51" t="s">
        <v>145</v>
      </c>
      <c r="I52" s="80"/>
      <c r="J52" s="81"/>
      <c r="K52" s="81"/>
      <c r="L52" s="81"/>
      <c r="M52" s="81"/>
      <c r="N52" s="81"/>
      <c r="O52" s="81"/>
      <c r="P52" s="81"/>
    </row>
    <row r="53" spans="1:16119" s="77" customFormat="1" ht="26.25" customHeight="1" x14ac:dyDescent="0.25">
      <c r="A53" s="95">
        <v>45</v>
      </c>
      <c r="B53" s="47" t="s">
        <v>164</v>
      </c>
      <c r="C53" s="50" t="s">
        <v>165</v>
      </c>
      <c r="D53" s="51" t="s">
        <v>22</v>
      </c>
      <c r="E53" s="52" t="s">
        <v>166</v>
      </c>
      <c r="F53" s="48" t="s">
        <v>167</v>
      </c>
      <c r="G53" s="53" t="s">
        <v>168</v>
      </c>
      <c r="H53" s="54" t="s">
        <v>472</v>
      </c>
      <c r="I53" s="70"/>
      <c r="J53" s="71"/>
      <c r="K53" s="72"/>
      <c r="L53" s="73"/>
      <c r="M53" s="74"/>
      <c r="N53" s="75"/>
      <c r="O53" s="75"/>
      <c r="P53" s="76"/>
    </row>
    <row r="54" spans="1:16119" s="77" customFormat="1" ht="26.25" customHeight="1" x14ac:dyDescent="0.25">
      <c r="A54" s="95">
        <v>46</v>
      </c>
      <c r="B54" s="47" t="s">
        <v>306</v>
      </c>
      <c r="C54" s="50" t="s">
        <v>307</v>
      </c>
      <c r="D54" s="51">
        <v>1</v>
      </c>
      <c r="E54" s="52" t="s">
        <v>166</v>
      </c>
      <c r="F54" s="48" t="s">
        <v>167</v>
      </c>
      <c r="G54" s="53" t="s">
        <v>168</v>
      </c>
      <c r="H54" s="54" t="s">
        <v>169</v>
      </c>
      <c r="I54" s="70"/>
      <c r="J54" s="71"/>
      <c r="K54" s="72"/>
      <c r="L54" s="73"/>
      <c r="M54" s="74"/>
      <c r="N54" s="75"/>
      <c r="O54" s="75"/>
      <c r="P54" s="76"/>
    </row>
    <row r="55" spans="1:16119" s="77" customFormat="1" ht="26.25" customHeight="1" x14ac:dyDescent="0.25">
      <c r="A55" s="95">
        <v>47</v>
      </c>
      <c r="B55" s="47" t="s">
        <v>332</v>
      </c>
      <c r="C55" s="50" t="s">
        <v>333</v>
      </c>
      <c r="D55" s="51" t="s">
        <v>30</v>
      </c>
      <c r="E55" s="52" t="s">
        <v>334</v>
      </c>
      <c r="F55" s="48" t="s">
        <v>335</v>
      </c>
      <c r="G55" s="53" t="s">
        <v>336</v>
      </c>
      <c r="H55" s="54" t="s">
        <v>169</v>
      </c>
      <c r="I55" s="70"/>
      <c r="J55" s="71"/>
      <c r="K55" s="72"/>
      <c r="L55" s="73"/>
      <c r="M55" s="74"/>
      <c r="N55" s="75"/>
      <c r="O55" s="75"/>
      <c r="P55" s="76"/>
    </row>
    <row r="56" spans="1:16119" s="77" customFormat="1" ht="26.25" customHeight="1" x14ac:dyDescent="0.25">
      <c r="A56" s="95">
        <v>48</v>
      </c>
      <c r="B56" s="47" t="s">
        <v>298</v>
      </c>
      <c r="C56" s="50" t="s">
        <v>299</v>
      </c>
      <c r="D56" s="51">
        <v>2</v>
      </c>
      <c r="E56" s="52" t="s">
        <v>300</v>
      </c>
      <c r="F56" s="48" t="s">
        <v>301</v>
      </c>
      <c r="G56" s="53" t="s">
        <v>302</v>
      </c>
      <c r="H56" s="54" t="s">
        <v>303</v>
      </c>
      <c r="I56" s="78"/>
      <c r="J56" s="71"/>
      <c r="K56" s="72"/>
      <c r="L56" s="73"/>
      <c r="M56" s="74"/>
      <c r="N56" s="79"/>
      <c r="O56" s="79"/>
      <c r="P56" s="76"/>
    </row>
    <row r="57" spans="1:16119" s="77" customFormat="1" ht="26.25" customHeight="1" x14ac:dyDescent="0.25">
      <c r="A57" s="95">
        <v>49</v>
      </c>
      <c r="B57" s="47" t="s">
        <v>64</v>
      </c>
      <c r="C57" s="50" t="s">
        <v>356</v>
      </c>
      <c r="D57" s="51" t="s">
        <v>22</v>
      </c>
      <c r="E57" s="52" t="s">
        <v>357</v>
      </c>
      <c r="F57" s="48" t="s">
        <v>358</v>
      </c>
      <c r="G57" s="53" t="s">
        <v>359</v>
      </c>
      <c r="H57" s="54" t="s">
        <v>65</v>
      </c>
      <c r="I57" s="70"/>
      <c r="J57" s="71"/>
      <c r="K57" s="72"/>
      <c r="L57" s="73"/>
      <c r="M57" s="74"/>
      <c r="N57" s="75"/>
      <c r="O57" s="75"/>
      <c r="P57" s="76"/>
    </row>
    <row r="58" spans="1:16119" s="77" customFormat="1" ht="26.25" customHeight="1" x14ac:dyDescent="0.25">
      <c r="A58" s="95">
        <v>50</v>
      </c>
      <c r="B58" s="47" t="s">
        <v>347</v>
      </c>
      <c r="C58" s="50" t="s">
        <v>348</v>
      </c>
      <c r="D58" s="51" t="s">
        <v>51</v>
      </c>
      <c r="E58" s="52" t="s">
        <v>349</v>
      </c>
      <c r="F58" s="48" t="s">
        <v>350</v>
      </c>
      <c r="G58" s="53" t="s">
        <v>351</v>
      </c>
      <c r="H58" s="54" t="s">
        <v>352</v>
      </c>
      <c r="I58" s="70"/>
      <c r="J58" s="71"/>
      <c r="K58" s="72"/>
      <c r="L58" s="73"/>
      <c r="M58" s="74"/>
      <c r="N58" s="75"/>
      <c r="O58" s="75"/>
      <c r="P58" s="76"/>
    </row>
    <row r="59" spans="1:16119" s="77" customFormat="1" ht="26.25" customHeight="1" x14ac:dyDescent="0.25">
      <c r="A59" s="95">
        <v>51</v>
      </c>
      <c r="B59" s="47" t="s">
        <v>347</v>
      </c>
      <c r="C59" s="50" t="s">
        <v>348</v>
      </c>
      <c r="D59" s="51" t="s">
        <v>51</v>
      </c>
      <c r="E59" s="52" t="s">
        <v>353</v>
      </c>
      <c r="F59" s="48" t="s">
        <v>354</v>
      </c>
      <c r="G59" s="53" t="s">
        <v>355</v>
      </c>
      <c r="H59" s="51" t="s">
        <v>352</v>
      </c>
      <c r="I59" s="70"/>
      <c r="J59" s="71"/>
      <c r="K59" s="72"/>
      <c r="L59" s="73"/>
      <c r="M59" s="74"/>
      <c r="N59" s="75"/>
      <c r="O59" s="75"/>
      <c r="P59" s="76"/>
    </row>
    <row r="60" spans="1:16119" s="77" customFormat="1" ht="26.25" customHeight="1" x14ac:dyDescent="0.25">
      <c r="A60" s="95">
        <v>52</v>
      </c>
      <c r="B60" s="47" t="s">
        <v>234</v>
      </c>
      <c r="C60" s="50" t="s">
        <v>235</v>
      </c>
      <c r="D60" s="51" t="s">
        <v>30</v>
      </c>
      <c r="E60" s="52" t="s">
        <v>236</v>
      </c>
      <c r="F60" s="48" t="s">
        <v>237</v>
      </c>
      <c r="G60" s="53" t="s">
        <v>238</v>
      </c>
      <c r="H60" s="51" t="s">
        <v>239</v>
      </c>
      <c r="I60" s="78"/>
      <c r="J60" s="71"/>
      <c r="K60" s="72"/>
      <c r="L60" s="73"/>
      <c r="M60" s="74"/>
      <c r="N60" s="79"/>
      <c r="O60" s="79"/>
      <c r="P60" s="76"/>
    </row>
    <row r="61" spans="1:16119" s="77" customFormat="1" ht="26.25" customHeight="1" x14ac:dyDescent="0.25">
      <c r="A61" s="95">
        <v>53</v>
      </c>
      <c r="B61" s="47" t="s">
        <v>234</v>
      </c>
      <c r="C61" s="50" t="s">
        <v>235</v>
      </c>
      <c r="D61" s="51" t="s">
        <v>30</v>
      </c>
      <c r="E61" s="52" t="s">
        <v>240</v>
      </c>
      <c r="F61" s="48" t="s">
        <v>241</v>
      </c>
      <c r="G61" s="53" t="s">
        <v>238</v>
      </c>
      <c r="H61" s="51" t="s">
        <v>239</v>
      </c>
      <c r="I61" s="78"/>
      <c r="J61" s="71"/>
      <c r="K61" s="72"/>
      <c r="L61" s="73"/>
      <c r="M61" s="74"/>
      <c r="N61" s="79"/>
      <c r="O61" s="79"/>
      <c r="P61" s="76"/>
    </row>
    <row r="62" spans="1:16119" s="77" customFormat="1" ht="26.25" customHeight="1" x14ac:dyDescent="0.25">
      <c r="A62" s="95">
        <v>54</v>
      </c>
      <c r="B62" s="47" t="s">
        <v>83</v>
      </c>
      <c r="C62" s="50" t="s">
        <v>84</v>
      </c>
      <c r="D62" s="51" t="s">
        <v>22</v>
      </c>
      <c r="E62" s="52" t="s">
        <v>85</v>
      </c>
      <c r="F62" s="48" t="s">
        <v>86</v>
      </c>
      <c r="G62" s="53" t="s">
        <v>87</v>
      </c>
      <c r="H62" s="51" t="s">
        <v>471</v>
      </c>
      <c r="I62" s="78"/>
      <c r="J62" s="71"/>
      <c r="K62" s="72"/>
      <c r="L62" s="73"/>
      <c r="M62" s="74"/>
      <c r="N62" s="79"/>
      <c r="O62" s="79"/>
      <c r="P62" s="76"/>
    </row>
    <row r="63" spans="1:16119" s="77" customFormat="1" ht="26.25" customHeight="1" x14ac:dyDescent="0.25">
      <c r="A63" s="95">
        <v>55</v>
      </c>
      <c r="B63" s="32" t="s">
        <v>216</v>
      </c>
      <c r="C63" s="50" t="s">
        <v>217</v>
      </c>
      <c r="D63" s="45" t="s">
        <v>24</v>
      </c>
      <c r="E63" s="32" t="s">
        <v>218</v>
      </c>
      <c r="F63" s="46" t="s">
        <v>219</v>
      </c>
      <c r="G63" s="44" t="s">
        <v>220</v>
      </c>
      <c r="H63" s="45" t="s">
        <v>221</v>
      </c>
      <c r="I63" s="78"/>
      <c r="J63" s="71"/>
      <c r="K63" s="72"/>
      <c r="L63" s="73"/>
      <c r="M63" s="74"/>
      <c r="N63" s="79"/>
      <c r="O63" s="79"/>
      <c r="P63" s="76"/>
    </row>
    <row r="64" spans="1:16119" s="82" customFormat="1" ht="26.25" customHeight="1" x14ac:dyDescent="0.25">
      <c r="A64" s="95">
        <v>56</v>
      </c>
      <c r="B64" s="47" t="s">
        <v>294</v>
      </c>
      <c r="C64" s="50" t="s">
        <v>23</v>
      </c>
      <c r="D64" s="51" t="s">
        <v>24</v>
      </c>
      <c r="E64" s="52" t="s">
        <v>295</v>
      </c>
      <c r="F64" s="48" t="s">
        <v>34</v>
      </c>
      <c r="G64" s="53" t="s">
        <v>296</v>
      </c>
      <c r="H64" s="54" t="s">
        <v>221</v>
      </c>
      <c r="I64" s="78"/>
      <c r="J64" s="71"/>
      <c r="K64" s="72"/>
      <c r="L64" s="73"/>
      <c r="M64" s="74"/>
      <c r="N64" s="79"/>
      <c r="O64" s="79"/>
      <c r="P64" s="76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  <c r="IW64" s="77"/>
      <c r="IX64" s="77"/>
      <c r="IY64" s="77"/>
      <c r="IZ64" s="77"/>
      <c r="JA64" s="77"/>
      <c r="JB64" s="77"/>
      <c r="JC64" s="77"/>
      <c r="JD64" s="77"/>
      <c r="JE64" s="77"/>
      <c r="JF64" s="77"/>
      <c r="JG64" s="77"/>
      <c r="JH64" s="77"/>
      <c r="JI64" s="77"/>
      <c r="JJ64" s="77"/>
      <c r="JK64" s="77"/>
      <c r="JL64" s="77"/>
      <c r="JM64" s="77"/>
      <c r="JN64" s="77"/>
      <c r="JO64" s="77"/>
      <c r="JP64" s="77"/>
      <c r="JQ64" s="77"/>
      <c r="JR64" s="77"/>
      <c r="JS64" s="77"/>
      <c r="JT64" s="77"/>
      <c r="JU64" s="77"/>
      <c r="JV64" s="77"/>
      <c r="JW64" s="77"/>
      <c r="JX64" s="77"/>
      <c r="JY64" s="77"/>
      <c r="JZ64" s="77"/>
      <c r="KA64" s="77"/>
      <c r="KB64" s="77"/>
      <c r="KC64" s="77"/>
      <c r="KD64" s="77"/>
      <c r="KE64" s="77"/>
      <c r="KF64" s="77"/>
      <c r="KG64" s="77"/>
      <c r="KH64" s="77"/>
      <c r="KI64" s="77"/>
      <c r="KJ64" s="77"/>
      <c r="KK64" s="77"/>
      <c r="KL64" s="77"/>
      <c r="KM64" s="77"/>
      <c r="KN64" s="77"/>
      <c r="KO64" s="77"/>
      <c r="KP64" s="77"/>
      <c r="KQ64" s="77"/>
      <c r="KR64" s="77"/>
      <c r="KS64" s="77"/>
      <c r="KT64" s="77"/>
      <c r="KU64" s="77"/>
      <c r="KV64" s="77"/>
      <c r="KW64" s="77"/>
      <c r="KX64" s="77"/>
      <c r="KY64" s="77"/>
      <c r="KZ64" s="77"/>
      <c r="LA64" s="77"/>
      <c r="LB64" s="77"/>
      <c r="LC64" s="77"/>
      <c r="LD64" s="77"/>
      <c r="LE64" s="77"/>
      <c r="LF64" s="77"/>
      <c r="LG64" s="77"/>
      <c r="LH64" s="77"/>
      <c r="LI64" s="77"/>
      <c r="LJ64" s="77"/>
      <c r="LK64" s="77"/>
      <c r="LL64" s="77"/>
      <c r="LM64" s="77"/>
      <c r="LN64" s="77"/>
      <c r="LO64" s="77"/>
      <c r="LP64" s="77"/>
      <c r="LQ64" s="77"/>
      <c r="LR64" s="77"/>
      <c r="LS64" s="77"/>
      <c r="LT64" s="77"/>
      <c r="LU64" s="77"/>
      <c r="LV64" s="77"/>
      <c r="LW64" s="77"/>
      <c r="LX64" s="77"/>
      <c r="LY64" s="77"/>
      <c r="LZ64" s="77"/>
      <c r="MA64" s="77"/>
      <c r="MB64" s="77"/>
      <c r="MC64" s="77"/>
      <c r="MD64" s="77"/>
      <c r="ME64" s="77"/>
      <c r="MF64" s="77"/>
      <c r="MG64" s="77"/>
      <c r="MH64" s="77"/>
      <c r="MI64" s="77"/>
      <c r="MJ64" s="77"/>
      <c r="MK64" s="77"/>
      <c r="ML64" s="77"/>
      <c r="MM64" s="77"/>
      <c r="MN64" s="77"/>
      <c r="MO64" s="77"/>
      <c r="MP64" s="77"/>
      <c r="MQ64" s="77"/>
      <c r="MR64" s="77"/>
      <c r="MS64" s="77"/>
      <c r="MT64" s="77"/>
      <c r="MU64" s="77"/>
      <c r="MV64" s="77"/>
      <c r="MW64" s="77"/>
      <c r="MX64" s="77"/>
      <c r="MY64" s="77"/>
      <c r="MZ64" s="77"/>
      <c r="NA64" s="77"/>
      <c r="NB64" s="77"/>
      <c r="NC64" s="77"/>
      <c r="ND64" s="77"/>
      <c r="NE64" s="77"/>
      <c r="NF64" s="77"/>
      <c r="NG64" s="77"/>
      <c r="NH64" s="77"/>
      <c r="NI64" s="77"/>
      <c r="NJ64" s="77"/>
      <c r="NK64" s="77"/>
      <c r="NL64" s="77"/>
      <c r="NM64" s="77"/>
      <c r="NN64" s="77"/>
      <c r="NO64" s="77"/>
      <c r="NP64" s="77"/>
      <c r="NQ64" s="77"/>
      <c r="NR64" s="77"/>
      <c r="NS64" s="77"/>
      <c r="NT64" s="77"/>
      <c r="NU64" s="77"/>
      <c r="NV64" s="77"/>
      <c r="NW64" s="77"/>
      <c r="NX64" s="77"/>
      <c r="NY64" s="77"/>
      <c r="NZ64" s="77"/>
      <c r="OA64" s="77"/>
      <c r="OB64" s="77"/>
      <c r="OC64" s="77"/>
      <c r="OD64" s="77"/>
      <c r="OE64" s="77"/>
      <c r="OF64" s="77"/>
      <c r="OG64" s="77"/>
      <c r="OH64" s="77"/>
      <c r="OI64" s="77"/>
      <c r="OJ64" s="77"/>
      <c r="OK64" s="77"/>
      <c r="OL64" s="77"/>
      <c r="OM64" s="77"/>
      <c r="ON64" s="77"/>
      <c r="OO64" s="77"/>
      <c r="OP64" s="77"/>
      <c r="OQ64" s="77"/>
      <c r="OR64" s="77"/>
      <c r="OS64" s="77"/>
      <c r="OT64" s="77"/>
      <c r="OU64" s="77"/>
      <c r="OV64" s="77"/>
      <c r="OW64" s="77"/>
      <c r="OX64" s="77"/>
      <c r="OY64" s="77"/>
      <c r="OZ64" s="77"/>
      <c r="PA64" s="77"/>
      <c r="PB64" s="77"/>
      <c r="PC64" s="77"/>
      <c r="PD64" s="77"/>
      <c r="PE64" s="77"/>
      <c r="PF64" s="77"/>
      <c r="PG64" s="77"/>
      <c r="PH64" s="77"/>
      <c r="PI64" s="77"/>
      <c r="PJ64" s="77"/>
      <c r="PK64" s="77"/>
      <c r="PL64" s="77"/>
      <c r="PM64" s="77"/>
      <c r="PN64" s="77"/>
      <c r="PO64" s="77"/>
      <c r="PP64" s="77"/>
      <c r="PQ64" s="77"/>
      <c r="PR64" s="77"/>
      <c r="PS64" s="77"/>
      <c r="PT64" s="77"/>
      <c r="PU64" s="77"/>
      <c r="PV64" s="77"/>
      <c r="PW64" s="77"/>
      <c r="PX64" s="77"/>
      <c r="PY64" s="77"/>
      <c r="PZ64" s="77"/>
      <c r="QA64" s="77"/>
      <c r="QB64" s="77"/>
      <c r="QC64" s="77"/>
      <c r="QD64" s="77"/>
      <c r="QE64" s="77"/>
      <c r="QF64" s="77"/>
      <c r="QG64" s="77"/>
      <c r="QH64" s="77"/>
      <c r="QI64" s="77"/>
      <c r="QJ64" s="77"/>
      <c r="QK64" s="77"/>
      <c r="QL64" s="77"/>
      <c r="QM64" s="77"/>
      <c r="QN64" s="77"/>
      <c r="QO64" s="77"/>
      <c r="QP64" s="77"/>
      <c r="QQ64" s="77"/>
      <c r="QR64" s="77"/>
      <c r="QS64" s="77"/>
      <c r="QT64" s="77"/>
      <c r="QU64" s="77"/>
      <c r="QV64" s="77"/>
      <c r="QW64" s="77"/>
      <c r="QX64" s="77"/>
      <c r="QY64" s="77"/>
      <c r="QZ64" s="77"/>
      <c r="RA64" s="77"/>
      <c r="RB64" s="77"/>
      <c r="RC64" s="77"/>
      <c r="RD64" s="77"/>
      <c r="RE64" s="77"/>
      <c r="RF64" s="77"/>
      <c r="RG64" s="77"/>
      <c r="RH64" s="77"/>
      <c r="RI64" s="77"/>
      <c r="RJ64" s="77"/>
      <c r="RK64" s="77"/>
      <c r="RL64" s="77"/>
      <c r="RM64" s="77"/>
      <c r="RN64" s="77"/>
      <c r="RO64" s="77"/>
      <c r="RP64" s="77"/>
      <c r="RQ64" s="77"/>
      <c r="RR64" s="77"/>
      <c r="RS64" s="77"/>
      <c r="RT64" s="77"/>
      <c r="RU64" s="77"/>
      <c r="RV64" s="77"/>
      <c r="RW64" s="77"/>
      <c r="RX64" s="77"/>
      <c r="RY64" s="77"/>
      <c r="RZ64" s="77"/>
      <c r="SA64" s="77"/>
      <c r="SB64" s="77"/>
      <c r="SC64" s="77"/>
      <c r="SD64" s="77"/>
      <c r="SE64" s="77"/>
      <c r="SF64" s="77"/>
      <c r="SG64" s="77"/>
      <c r="SH64" s="77"/>
      <c r="SI64" s="77"/>
      <c r="SJ64" s="77"/>
      <c r="SK64" s="77"/>
      <c r="SL64" s="77"/>
      <c r="SM64" s="77"/>
      <c r="SN64" s="77"/>
      <c r="SO64" s="77"/>
      <c r="SP64" s="77"/>
      <c r="SQ64" s="77"/>
      <c r="SR64" s="77"/>
      <c r="SS64" s="77"/>
      <c r="ST64" s="77"/>
      <c r="SU64" s="77"/>
      <c r="SV64" s="77"/>
      <c r="SW64" s="77"/>
      <c r="SX64" s="77"/>
      <c r="SY64" s="77"/>
      <c r="SZ64" s="77"/>
      <c r="TA64" s="77"/>
      <c r="TB64" s="77"/>
      <c r="TC64" s="77"/>
      <c r="TD64" s="77"/>
      <c r="TE64" s="77"/>
      <c r="TF64" s="77"/>
      <c r="TG64" s="77"/>
      <c r="TH64" s="77"/>
      <c r="TI64" s="77"/>
      <c r="TJ64" s="77"/>
      <c r="TK64" s="77"/>
      <c r="TL64" s="77"/>
      <c r="TM64" s="77"/>
      <c r="TN64" s="77"/>
      <c r="TO64" s="77"/>
      <c r="TP64" s="77"/>
      <c r="TQ64" s="77"/>
      <c r="TR64" s="77"/>
      <c r="TS64" s="77"/>
      <c r="TT64" s="77"/>
      <c r="TU64" s="77"/>
      <c r="TV64" s="77"/>
      <c r="TW64" s="77"/>
      <c r="TX64" s="77"/>
      <c r="TY64" s="77"/>
      <c r="TZ64" s="77"/>
      <c r="UA64" s="77"/>
      <c r="UB64" s="77"/>
      <c r="UC64" s="77"/>
      <c r="UD64" s="77"/>
      <c r="UE64" s="77"/>
      <c r="UF64" s="77"/>
      <c r="UG64" s="77"/>
      <c r="UH64" s="77"/>
      <c r="UI64" s="77"/>
      <c r="UJ64" s="77"/>
      <c r="UK64" s="77"/>
      <c r="UL64" s="77"/>
      <c r="UM64" s="77"/>
      <c r="UN64" s="77"/>
      <c r="UO64" s="77"/>
      <c r="UP64" s="77"/>
      <c r="UQ64" s="77"/>
      <c r="UR64" s="77"/>
      <c r="US64" s="77"/>
      <c r="UT64" s="77"/>
      <c r="UU64" s="77"/>
      <c r="UV64" s="77"/>
      <c r="UW64" s="77"/>
      <c r="UX64" s="77"/>
      <c r="UY64" s="77"/>
      <c r="UZ64" s="77"/>
      <c r="VA64" s="77"/>
      <c r="VB64" s="77"/>
      <c r="VC64" s="77"/>
      <c r="VD64" s="77"/>
      <c r="VE64" s="77"/>
      <c r="VF64" s="77"/>
      <c r="VG64" s="77"/>
      <c r="VH64" s="77"/>
      <c r="VI64" s="77"/>
      <c r="VJ64" s="77"/>
      <c r="VK64" s="77"/>
      <c r="VL64" s="77"/>
      <c r="VM64" s="77"/>
      <c r="VN64" s="77"/>
      <c r="VO64" s="77"/>
      <c r="VP64" s="77"/>
      <c r="VQ64" s="77"/>
      <c r="VR64" s="77"/>
      <c r="VS64" s="77"/>
      <c r="VT64" s="77"/>
      <c r="VU64" s="77"/>
      <c r="VV64" s="77"/>
      <c r="VW64" s="77"/>
      <c r="VX64" s="77"/>
      <c r="VY64" s="77"/>
      <c r="VZ64" s="77"/>
      <c r="WA64" s="77"/>
      <c r="WB64" s="77"/>
      <c r="WC64" s="77"/>
      <c r="WD64" s="77"/>
      <c r="WE64" s="77"/>
      <c r="WF64" s="77"/>
      <c r="WG64" s="77"/>
      <c r="WH64" s="77"/>
      <c r="WI64" s="77"/>
      <c r="WJ64" s="77"/>
      <c r="WK64" s="77"/>
      <c r="WL64" s="77"/>
      <c r="WM64" s="77"/>
      <c r="WN64" s="77"/>
      <c r="WO64" s="77"/>
      <c r="WP64" s="77"/>
      <c r="WQ64" s="77"/>
      <c r="WR64" s="77"/>
      <c r="WS64" s="77"/>
      <c r="WT64" s="77"/>
      <c r="WU64" s="77"/>
      <c r="WV64" s="77"/>
      <c r="WW64" s="77"/>
      <c r="WX64" s="77"/>
      <c r="WY64" s="77"/>
      <c r="WZ64" s="77"/>
      <c r="XA64" s="77"/>
      <c r="XB64" s="77"/>
      <c r="XC64" s="77"/>
      <c r="XD64" s="77"/>
      <c r="XE64" s="77"/>
      <c r="XF64" s="77"/>
      <c r="XG64" s="77"/>
      <c r="XH64" s="77"/>
      <c r="XI64" s="77"/>
      <c r="XJ64" s="77"/>
      <c r="XK64" s="77"/>
      <c r="XL64" s="77"/>
      <c r="XM64" s="77"/>
      <c r="XN64" s="77"/>
      <c r="XO64" s="77"/>
      <c r="XP64" s="77"/>
      <c r="XQ64" s="77"/>
      <c r="XR64" s="77"/>
      <c r="XS64" s="77"/>
      <c r="XT64" s="77"/>
      <c r="XU64" s="77"/>
      <c r="XV64" s="77"/>
      <c r="XW64" s="77"/>
      <c r="XX64" s="77"/>
      <c r="XY64" s="77"/>
      <c r="XZ64" s="77"/>
      <c r="YA64" s="77"/>
      <c r="YB64" s="77"/>
      <c r="YC64" s="77"/>
      <c r="YD64" s="77"/>
      <c r="YE64" s="77"/>
      <c r="YF64" s="77"/>
      <c r="YG64" s="77"/>
      <c r="YH64" s="77"/>
      <c r="YI64" s="77"/>
      <c r="YJ64" s="77"/>
      <c r="YK64" s="77"/>
      <c r="YL64" s="77"/>
      <c r="YM64" s="77"/>
      <c r="YN64" s="77"/>
      <c r="YO64" s="77"/>
      <c r="YP64" s="77"/>
      <c r="YQ64" s="77"/>
      <c r="YR64" s="77"/>
      <c r="YS64" s="77"/>
      <c r="YT64" s="77"/>
      <c r="YU64" s="77"/>
      <c r="YV64" s="77"/>
      <c r="YW64" s="77"/>
      <c r="YX64" s="77"/>
      <c r="YY64" s="77"/>
      <c r="YZ64" s="77"/>
      <c r="ZA64" s="77"/>
      <c r="ZB64" s="77"/>
      <c r="ZC64" s="77"/>
      <c r="ZD64" s="77"/>
      <c r="ZE64" s="77"/>
      <c r="ZF64" s="77"/>
      <c r="ZG64" s="77"/>
      <c r="ZH64" s="77"/>
      <c r="ZI64" s="77"/>
      <c r="ZJ64" s="77"/>
      <c r="ZK64" s="77"/>
      <c r="ZL64" s="77"/>
      <c r="ZM64" s="77"/>
      <c r="ZN64" s="77"/>
      <c r="ZO64" s="77"/>
      <c r="ZP64" s="77"/>
      <c r="ZQ64" s="77"/>
      <c r="ZR64" s="77"/>
      <c r="ZS64" s="77"/>
      <c r="ZT64" s="77"/>
      <c r="ZU64" s="77"/>
      <c r="ZV64" s="77"/>
      <c r="ZW64" s="77"/>
      <c r="ZX64" s="77"/>
      <c r="ZY64" s="77"/>
      <c r="ZZ64" s="77"/>
      <c r="AAA64" s="77"/>
      <c r="AAB64" s="77"/>
      <c r="AAC64" s="77"/>
      <c r="AAD64" s="77"/>
      <c r="AAE64" s="77"/>
      <c r="AAF64" s="77"/>
      <c r="AAG64" s="77"/>
      <c r="AAH64" s="77"/>
      <c r="AAI64" s="77"/>
      <c r="AAJ64" s="77"/>
      <c r="AAK64" s="77"/>
      <c r="AAL64" s="77"/>
      <c r="AAM64" s="77"/>
      <c r="AAN64" s="77"/>
      <c r="AAO64" s="77"/>
      <c r="AAP64" s="77"/>
      <c r="AAQ64" s="77"/>
      <c r="AAR64" s="77"/>
      <c r="AAS64" s="77"/>
      <c r="AAT64" s="77"/>
      <c r="AAU64" s="77"/>
      <c r="AAV64" s="77"/>
      <c r="AAW64" s="77"/>
      <c r="AAX64" s="77"/>
      <c r="AAY64" s="77"/>
      <c r="AAZ64" s="77"/>
      <c r="ABA64" s="77"/>
      <c r="ABB64" s="77"/>
      <c r="ABC64" s="77"/>
      <c r="ABD64" s="77"/>
      <c r="ABE64" s="77"/>
      <c r="ABF64" s="77"/>
      <c r="ABG64" s="77"/>
      <c r="ABH64" s="77"/>
      <c r="ABI64" s="77"/>
      <c r="ABJ64" s="77"/>
      <c r="ABK64" s="77"/>
      <c r="ABL64" s="77"/>
      <c r="ABM64" s="77"/>
      <c r="ABN64" s="77"/>
      <c r="ABO64" s="77"/>
      <c r="ABP64" s="77"/>
      <c r="ABQ64" s="77"/>
      <c r="ABR64" s="77"/>
      <c r="ABS64" s="77"/>
      <c r="ABT64" s="77"/>
      <c r="ABU64" s="77"/>
      <c r="ABV64" s="77"/>
      <c r="ABW64" s="77"/>
      <c r="ABX64" s="77"/>
      <c r="ABY64" s="77"/>
      <c r="ABZ64" s="77"/>
      <c r="ACA64" s="77"/>
      <c r="ACB64" s="77"/>
      <c r="ACC64" s="77"/>
      <c r="ACD64" s="77"/>
      <c r="ACE64" s="77"/>
      <c r="ACF64" s="77"/>
      <c r="ACG64" s="77"/>
      <c r="ACH64" s="77"/>
      <c r="ACI64" s="77"/>
      <c r="ACJ64" s="77"/>
      <c r="ACK64" s="77"/>
      <c r="ACL64" s="77"/>
      <c r="ACM64" s="77"/>
      <c r="ACN64" s="77"/>
      <c r="ACO64" s="77"/>
      <c r="ACP64" s="77"/>
      <c r="ACQ64" s="77"/>
      <c r="ACR64" s="77"/>
      <c r="ACS64" s="77"/>
      <c r="ACT64" s="77"/>
      <c r="ACU64" s="77"/>
      <c r="ACV64" s="77"/>
      <c r="ACW64" s="77"/>
      <c r="ACX64" s="77"/>
      <c r="ACY64" s="77"/>
      <c r="ACZ64" s="77"/>
      <c r="ADA64" s="77"/>
      <c r="ADB64" s="77"/>
      <c r="ADC64" s="77"/>
      <c r="ADD64" s="77"/>
      <c r="ADE64" s="77"/>
      <c r="ADF64" s="77"/>
      <c r="ADG64" s="77"/>
      <c r="ADH64" s="77"/>
      <c r="ADI64" s="77"/>
      <c r="ADJ64" s="77"/>
      <c r="ADK64" s="77"/>
      <c r="ADL64" s="77"/>
      <c r="ADM64" s="77"/>
      <c r="ADN64" s="77"/>
      <c r="ADO64" s="77"/>
      <c r="ADP64" s="77"/>
      <c r="ADQ64" s="77"/>
      <c r="ADR64" s="77"/>
      <c r="ADS64" s="77"/>
      <c r="ADT64" s="77"/>
      <c r="ADU64" s="77"/>
      <c r="ADV64" s="77"/>
      <c r="ADW64" s="77"/>
      <c r="ADX64" s="77"/>
      <c r="ADY64" s="77"/>
      <c r="ADZ64" s="77"/>
      <c r="AEA64" s="77"/>
      <c r="AEB64" s="77"/>
      <c r="AEC64" s="77"/>
      <c r="AED64" s="77"/>
      <c r="AEE64" s="77"/>
      <c r="AEF64" s="77"/>
      <c r="AEG64" s="77"/>
      <c r="AEH64" s="77"/>
      <c r="AEI64" s="77"/>
      <c r="AEJ64" s="77"/>
      <c r="AEK64" s="77"/>
      <c r="AEL64" s="77"/>
      <c r="AEM64" s="77"/>
      <c r="AEN64" s="77"/>
      <c r="AEO64" s="77"/>
      <c r="AEP64" s="77"/>
      <c r="AEQ64" s="77"/>
      <c r="AER64" s="77"/>
      <c r="AES64" s="77"/>
      <c r="AET64" s="77"/>
      <c r="AEU64" s="77"/>
      <c r="AEV64" s="77"/>
      <c r="AEW64" s="77"/>
      <c r="AEX64" s="77"/>
      <c r="AEY64" s="77"/>
      <c r="AEZ64" s="77"/>
      <c r="AFA64" s="77"/>
      <c r="AFB64" s="77"/>
      <c r="AFC64" s="77"/>
      <c r="AFD64" s="77"/>
      <c r="AFE64" s="77"/>
      <c r="AFF64" s="77"/>
      <c r="AFG64" s="77"/>
      <c r="AFH64" s="77"/>
      <c r="AFI64" s="77"/>
      <c r="AFJ64" s="77"/>
      <c r="AFK64" s="77"/>
      <c r="AFL64" s="77"/>
      <c r="AFM64" s="77"/>
      <c r="AFN64" s="77"/>
      <c r="AFO64" s="77"/>
      <c r="AFP64" s="77"/>
      <c r="AFQ64" s="77"/>
      <c r="AFR64" s="77"/>
      <c r="AFS64" s="77"/>
      <c r="AFT64" s="77"/>
      <c r="AFU64" s="77"/>
      <c r="AFV64" s="77"/>
      <c r="AFW64" s="77"/>
      <c r="AFX64" s="77"/>
      <c r="AFY64" s="77"/>
      <c r="AFZ64" s="77"/>
      <c r="AGA64" s="77"/>
      <c r="AGB64" s="77"/>
      <c r="AGC64" s="77"/>
      <c r="AGD64" s="77"/>
      <c r="AGE64" s="77"/>
      <c r="AGF64" s="77"/>
      <c r="AGG64" s="77"/>
      <c r="AGH64" s="77"/>
      <c r="AGI64" s="77"/>
      <c r="AGJ64" s="77"/>
      <c r="AGK64" s="77"/>
      <c r="AGL64" s="77"/>
      <c r="AGM64" s="77"/>
      <c r="AGN64" s="77"/>
      <c r="AGO64" s="77"/>
      <c r="AGP64" s="77"/>
      <c r="AGQ64" s="77"/>
      <c r="AGR64" s="77"/>
      <c r="AGS64" s="77"/>
      <c r="AGT64" s="77"/>
      <c r="AGU64" s="77"/>
      <c r="AGV64" s="77"/>
      <c r="AGW64" s="77"/>
      <c r="AGX64" s="77"/>
      <c r="AGY64" s="77"/>
      <c r="AGZ64" s="77"/>
      <c r="AHA64" s="77"/>
      <c r="AHB64" s="77"/>
      <c r="AHC64" s="77"/>
      <c r="AHD64" s="77"/>
      <c r="AHE64" s="77"/>
      <c r="AHF64" s="77"/>
      <c r="AHG64" s="77"/>
      <c r="AHH64" s="77"/>
      <c r="AHI64" s="77"/>
      <c r="AHJ64" s="77"/>
      <c r="AHK64" s="77"/>
      <c r="AHL64" s="77"/>
      <c r="AHM64" s="77"/>
      <c r="AHN64" s="77"/>
      <c r="AHO64" s="77"/>
      <c r="AHP64" s="77"/>
      <c r="AHQ64" s="77"/>
      <c r="AHR64" s="77"/>
      <c r="AHS64" s="77"/>
      <c r="AHT64" s="77"/>
      <c r="AHU64" s="77"/>
      <c r="AHV64" s="77"/>
      <c r="AHW64" s="77"/>
      <c r="AHX64" s="77"/>
      <c r="AHY64" s="77"/>
      <c r="AHZ64" s="77"/>
      <c r="AIA64" s="77"/>
      <c r="AIB64" s="77"/>
      <c r="AIC64" s="77"/>
      <c r="AID64" s="77"/>
      <c r="AIE64" s="77"/>
      <c r="AIF64" s="77"/>
      <c r="AIG64" s="77"/>
      <c r="AIH64" s="77"/>
      <c r="AII64" s="77"/>
      <c r="AIJ64" s="77"/>
      <c r="AIK64" s="77"/>
      <c r="AIL64" s="77"/>
      <c r="AIM64" s="77"/>
      <c r="AIN64" s="77"/>
      <c r="AIO64" s="77"/>
      <c r="AIP64" s="77"/>
      <c r="AIQ64" s="77"/>
      <c r="AIR64" s="77"/>
      <c r="AIS64" s="77"/>
      <c r="AIT64" s="77"/>
      <c r="AIU64" s="77"/>
      <c r="AIV64" s="77"/>
      <c r="AIW64" s="77"/>
      <c r="AIX64" s="77"/>
      <c r="AIY64" s="77"/>
      <c r="AIZ64" s="77"/>
      <c r="AJA64" s="77"/>
      <c r="AJB64" s="77"/>
      <c r="AJC64" s="77"/>
      <c r="AJD64" s="77"/>
      <c r="AJE64" s="77"/>
      <c r="AJF64" s="77"/>
      <c r="AJG64" s="77"/>
      <c r="AJH64" s="77"/>
      <c r="AJI64" s="77"/>
      <c r="AJJ64" s="77"/>
      <c r="AJK64" s="77"/>
      <c r="AJL64" s="77"/>
      <c r="AJM64" s="77"/>
      <c r="AJN64" s="77"/>
      <c r="AJO64" s="77"/>
      <c r="AJP64" s="77"/>
      <c r="AJQ64" s="77"/>
      <c r="AJR64" s="77"/>
      <c r="AJS64" s="77"/>
      <c r="AJT64" s="77"/>
      <c r="AJU64" s="77"/>
      <c r="AJV64" s="77"/>
      <c r="AJW64" s="77"/>
      <c r="AJX64" s="77"/>
      <c r="AJY64" s="77"/>
      <c r="AJZ64" s="77"/>
      <c r="AKA64" s="77"/>
      <c r="AKB64" s="77"/>
      <c r="AKC64" s="77"/>
      <c r="AKD64" s="77"/>
      <c r="AKE64" s="77"/>
      <c r="AKF64" s="77"/>
      <c r="AKG64" s="77"/>
      <c r="AKH64" s="77"/>
      <c r="AKI64" s="77"/>
      <c r="AKJ64" s="77"/>
      <c r="AKK64" s="77"/>
      <c r="AKL64" s="77"/>
      <c r="AKM64" s="77"/>
      <c r="AKN64" s="77"/>
      <c r="AKO64" s="77"/>
      <c r="AKP64" s="77"/>
      <c r="AKQ64" s="77"/>
      <c r="AKR64" s="77"/>
      <c r="AKS64" s="77"/>
      <c r="AKT64" s="77"/>
      <c r="AKU64" s="77"/>
      <c r="AKV64" s="77"/>
      <c r="AKW64" s="77"/>
      <c r="AKX64" s="77"/>
      <c r="AKY64" s="77"/>
      <c r="AKZ64" s="77"/>
      <c r="ALA64" s="77"/>
      <c r="ALB64" s="77"/>
      <c r="ALC64" s="77"/>
      <c r="ALD64" s="77"/>
      <c r="ALE64" s="77"/>
      <c r="ALF64" s="77"/>
      <c r="ALG64" s="77"/>
      <c r="ALH64" s="77"/>
      <c r="ALI64" s="77"/>
      <c r="ALJ64" s="77"/>
      <c r="ALK64" s="77"/>
      <c r="ALL64" s="77"/>
      <c r="ALM64" s="77"/>
      <c r="ALN64" s="77"/>
      <c r="ALO64" s="77"/>
      <c r="ALP64" s="77"/>
      <c r="ALQ64" s="77"/>
      <c r="ALR64" s="77"/>
      <c r="ALS64" s="77"/>
      <c r="ALT64" s="77"/>
      <c r="ALU64" s="77"/>
      <c r="ALV64" s="77"/>
      <c r="ALW64" s="77"/>
      <c r="ALX64" s="77"/>
      <c r="ALY64" s="77"/>
      <c r="ALZ64" s="77"/>
      <c r="AMA64" s="77"/>
      <c r="AMB64" s="77"/>
      <c r="AMC64" s="77"/>
      <c r="AMD64" s="77"/>
      <c r="AME64" s="77"/>
      <c r="AMF64" s="77"/>
      <c r="AMG64" s="77"/>
      <c r="AMH64" s="77"/>
      <c r="AMI64" s="77"/>
      <c r="AMJ64" s="77"/>
      <c r="AMK64" s="77"/>
      <c r="AML64" s="77"/>
      <c r="AMM64" s="77"/>
      <c r="AMN64" s="77"/>
      <c r="AMO64" s="77"/>
      <c r="AMP64" s="77"/>
      <c r="AMQ64" s="77"/>
      <c r="AMR64" s="77"/>
      <c r="AMS64" s="77"/>
      <c r="AMT64" s="77"/>
      <c r="AMU64" s="77"/>
      <c r="AMV64" s="77"/>
      <c r="AMW64" s="77"/>
      <c r="AMX64" s="77"/>
      <c r="AMY64" s="77"/>
      <c r="AMZ64" s="77"/>
      <c r="ANA64" s="77"/>
      <c r="ANB64" s="77"/>
      <c r="ANC64" s="77"/>
      <c r="AND64" s="77"/>
      <c r="ANE64" s="77"/>
      <c r="ANF64" s="77"/>
      <c r="ANG64" s="77"/>
      <c r="ANH64" s="77"/>
      <c r="ANI64" s="77"/>
      <c r="ANJ64" s="77"/>
      <c r="ANK64" s="77"/>
      <c r="ANL64" s="77"/>
      <c r="ANM64" s="77"/>
      <c r="ANN64" s="77"/>
      <c r="ANO64" s="77"/>
      <c r="ANP64" s="77"/>
      <c r="ANQ64" s="77"/>
      <c r="ANR64" s="77"/>
      <c r="ANS64" s="77"/>
      <c r="ANT64" s="77"/>
      <c r="ANU64" s="77"/>
      <c r="ANV64" s="77"/>
      <c r="ANW64" s="77"/>
      <c r="ANX64" s="77"/>
      <c r="ANY64" s="77"/>
      <c r="ANZ64" s="77"/>
      <c r="AOA64" s="77"/>
      <c r="AOB64" s="77"/>
      <c r="AOC64" s="77"/>
      <c r="AOD64" s="77"/>
      <c r="AOE64" s="77"/>
      <c r="AOF64" s="77"/>
      <c r="AOG64" s="77"/>
      <c r="AOH64" s="77"/>
      <c r="AOI64" s="77"/>
      <c r="AOJ64" s="77"/>
      <c r="AOK64" s="77"/>
      <c r="AOL64" s="77"/>
      <c r="AOM64" s="77"/>
      <c r="AON64" s="77"/>
      <c r="AOO64" s="77"/>
      <c r="AOP64" s="77"/>
      <c r="AOQ64" s="77"/>
      <c r="AOR64" s="77"/>
      <c r="AOS64" s="77"/>
      <c r="AOT64" s="77"/>
      <c r="AOU64" s="77"/>
      <c r="AOV64" s="77"/>
      <c r="AOW64" s="77"/>
      <c r="AOX64" s="77"/>
      <c r="AOY64" s="77"/>
      <c r="AOZ64" s="77"/>
      <c r="APA64" s="77"/>
      <c r="APB64" s="77"/>
      <c r="APC64" s="77"/>
      <c r="APD64" s="77"/>
      <c r="APE64" s="77"/>
      <c r="APF64" s="77"/>
      <c r="APG64" s="77"/>
      <c r="APH64" s="77"/>
      <c r="API64" s="77"/>
      <c r="APJ64" s="77"/>
      <c r="APK64" s="77"/>
      <c r="APL64" s="77"/>
      <c r="APM64" s="77"/>
      <c r="APN64" s="77"/>
      <c r="APO64" s="77"/>
      <c r="APP64" s="77"/>
      <c r="APQ64" s="77"/>
      <c r="APR64" s="77"/>
      <c r="APS64" s="77"/>
      <c r="APT64" s="77"/>
      <c r="APU64" s="77"/>
      <c r="APV64" s="77"/>
      <c r="APW64" s="77"/>
      <c r="APX64" s="77"/>
      <c r="APY64" s="77"/>
      <c r="APZ64" s="77"/>
      <c r="AQA64" s="77"/>
      <c r="AQB64" s="77"/>
      <c r="AQC64" s="77"/>
      <c r="AQD64" s="77"/>
      <c r="AQE64" s="77"/>
      <c r="AQF64" s="77"/>
      <c r="AQG64" s="77"/>
      <c r="AQH64" s="77"/>
      <c r="AQI64" s="77"/>
      <c r="AQJ64" s="77"/>
      <c r="AQK64" s="77"/>
      <c r="AQL64" s="77"/>
      <c r="AQM64" s="77"/>
      <c r="AQN64" s="77"/>
      <c r="AQO64" s="77"/>
      <c r="AQP64" s="77"/>
      <c r="AQQ64" s="77"/>
      <c r="AQR64" s="77"/>
      <c r="AQS64" s="77"/>
      <c r="AQT64" s="77"/>
      <c r="AQU64" s="77"/>
      <c r="AQV64" s="77"/>
      <c r="AQW64" s="77"/>
      <c r="AQX64" s="77"/>
      <c r="AQY64" s="77"/>
      <c r="AQZ64" s="77"/>
      <c r="ARA64" s="77"/>
      <c r="ARB64" s="77"/>
      <c r="ARC64" s="77"/>
      <c r="ARD64" s="77"/>
      <c r="ARE64" s="77"/>
      <c r="ARF64" s="77"/>
      <c r="ARG64" s="77"/>
      <c r="ARH64" s="77"/>
      <c r="ARI64" s="77"/>
      <c r="ARJ64" s="77"/>
      <c r="ARK64" s="77"/>
      <c r="ARL64" s="77"/>
      <c r="ARM64" s="77"/>
      <c r="ARN64" s="77"/>
      <c r="ARO64" s="77"/>
      <c r="ARP64" s="77"/>
      <c r="ARQ64" s="77"/>
      <c r="ARR64" s="77"/>
      <c r="ARS64" s="77"/>
      <c r="ART64" s="77"/>
      <c r="ARU64" s="77"/>
      <c r="ARV64" s="77"/>
      <c r="ARW64" s="77"/>
      <c r="ARX64" s="77"/>
      <c r="ARY64" s="77"/>
      <c r="ARZ64" s="77"/>
      <c r="ASA64" s="77"/>
      <c r="ASB64" s="77"/>
      <c r="ASC64" s="77"/>
      <c r="ASD64" s="77"/>
      <c r="ASE64" s="77"/>
      <c r="ASF64" s="77"/>
      <c r="ASG64" s="77"/>
      <c r="ASH64" s="77"/>
      <c r="ASI64" s="77"/>
      <c r="ASJ64" s="77"/>
      <c r="ASK64" s="77"/>
      <c r="ASL64" s="77"/>
      <c r="ASM64" s="77"/>
      <c r="ASN64" s="77"/>
      <c r="ASO64" s="77"/>
      <c r="ASP64" s="77"/>
      <c r="ASQ64" s="77"/>
      <c r="ASR64" s="77"/>
      <c r="ASS64" s="77"/>
      <c r="AST64" s="77"/>
      <c r="ASU64" s="77"/>
      <c r="ASV64" s="77"/>
      <c r="ASW64" s="77"/>
      <c r="ASX64" s="77"/>
      <c r="ASY64" s="77"/>
      <c r="ASZ64" s="77"/>
      <c r="ATA64" s="77"/>
      <c r="ATB64" s="77"/>
      <c r="ATC64" s="77"/>
      <c r="ATD64" s="77"/>
      <c r="ATE64" s="77"/>
      <c r="ATF64" s="77"/>
      <c r="ATG64" s="77"/>
      <c r="ATH64" s="77"/>
      <c r="ATI64" s="77"/>
      <c r="ATJ64" s="77"/>
      <c r="ATK64" s="77"/>
      <c r="ATL64" s="77"/>
      <c r="ATM64" s="77"/>
      <c r="ATN64" s="77"/>
      <c r="ATO64" s="77"/>
      <c r="ATP64" s="77"/>
      <c r="ATQ64" s="77"/>
      <c r="ATR64" s="77"/>
      <c r="ATS64" s="77"/>
      <c r="ATT64" s="77"/>
      <c r="ATU64" s="77"/>
      <c r="ATV64" s="77"/>
      <c r="ATW64" s="77"/>
      <c r="ATX64" s="77"/>
      <c r="ATY64" s="77"/>
      <c r="ATZ64" s="77"/>
      <c r="AUA64" s="77"/>
      <c r="AUB64" s="77"/>
      <c r="AUC64" s="77"/>
      <c r="AUD64" s="77"/>
      <c r="AUE64" s="77"/>
      <c r="AUF64" s="77"/>
      <c r="AUG64" s="77"/>
      <c r="AUH64" s="77"/>
      <c r="AUI64" s="77"/>
      <c r="AUJ64" s="77"/>
      <c r="AUK64" s="77"/>
      <c r="AUL64" s="77"/>
      <c r="AUM64" s="77"/>
      <c r="AUN64" s="77"/>
      <c r="AUO64" s="77"/>
      <c r="AUP64" s="77"/>
      <c r="AUQ64" s="77"/>
      <c r="AUR64" s="77"/>
      <c r="AUS64" s="77"/>
      <c r="AUT64" s="77"/>
      <c r="AUU64" s="77"/>
      <c r="AUV64" s="77"/>
      <c r="AUW64" s="77"/>
      <c r="AUX64" s="77"/>
      <c r="AUY64" s="77"/>
      <c r="AUZ64" s="77"/>
      <c r="AVA64" s="77"/>
      <c r="AVB64" s="77"/>
      <c r="AVC64" s="77"/>
      <c r="AVD64" s="77"/>
      <c r="AVE64" s="77"/>
      <c r="AVF64" s="77"/>
      <c r="AVG64" s="77"/>
      <c r="AVH64" s="77"/>
      <c r="AVI64" s="77"/>
      <c r="AVJ64" s="77"/>
      <c r="AVK64" s="77"/>
      <c r="AVL64" s="77"/>
      <c r="AVM64" s="77"/>
      <c r="AVN64" s="77"/>
      <c r="AVO64" s="77"/>
      <c r="AVP64" s="77"/>
      <c r="AVQ64" s="77"/>
      <c r="AVR64" s="77"/>
      <c r="AVS64" s="77"/>
      <c r="AVT64" s="77"/>
      <c r="AVU64" s="77"/>
      <c r="AVV64" s="77"/>
      <c r="AVW64" s="77"/>
      <c r="AVX64" s="77"/>
      <c r="AVY64" s="77"/>
      <c r="AVZ64" s="77"/>
      <c r="AWA64" s="77"/>
      <c r="AWB64" s="77"/>
      <c r="AWC64" s="77"/>
      <c r="AWD64" s="77"/>
      <c r="AWE64" s="77"/>
      <c r="AWF64" s="77"/>
      <c r="AWG64" s="77"/>
      <c r="AWH64" s="77"/>
      <c r="AWI64" s="77"/>
      <c r="AWJ64" s="77"/>
      <c r="AWK64" s="77"/>
      <c r="AWL64" s="77"/>
      <c r="AWM64" s="77"/>
      <c r="AWN64" s="77"/>
      <c r="AWO64" s="77"/>
      <c r="AWP64" s="77"/>
      <c r="AWQ64" s="77"/>
      <c r="AWR64" s="77"/>
      <c r="AWS64" s="77"/>
      <c r="AWT64" s="77"/>
      <c r="AWU64" s="77"/>
      <c r="AWV64" s="77"/>
      <c r="AWW64" s="77"/>
      <c r="AWX64" s="77"/>
      <c r="AWY64" s="77"/>
      <c r="AWZ64" s="77"/>
      <c r="AXA64" s="77"/>
      <c r="AXB64" s="77"/>
      <c r="AXC64" s="77"/>
      <c r="AXD64" s="77"/>
      <c r="AXE64" s="77"/>
      <c r="AXF64" s="77"/>
      <c r="AXG64" s="77"/>
      <c r="AXH64" s="77"/>
      <c r="AXI64" s="77"/>
      <c r="AXJ64" s="77"/>
      <c r="AXK64" s="77"/>
      <c r="AXL64" s="77"/>
      <c r="AXM64" s="77"/>
      <c r="AXN64" s="77"/>
      <c r="AXO64" s="77"/>
      <c r="AXP64" s="77"/>
      <c r="AXQ64" s="77"/>
      <c r="AXR64" s="77"/>
      <c r="AXS64" s="77"/>
      <c r="AXT64" s="77"/>
      <c r="AXU64" s="77"/>
      <c r="AXV64" s="77"/>
      <c r="AXW64" s="77"/>
      <c r="AXX64" s="77"/>
      <c r="AXY64" s="77"/>
      <c r="AXZ64" s="77"/>
      <c r="AYA64" s="77"/>
      <c r="AYB64" s="77"/>
      <c r="AYC64" s="77"/>
      <c r="AYD64" s="77"/>
      <c r="AYE64" s="77"/>
      <c r="AYF64" s="77"/>
      <c r="AYG64" s="77"/>
      <c r="AYH64" s="77"/>
      <c r="AYI64" s="77"/>
      <c r="AYJ64" s="77"/>
      <c r="AYK64" s="77"/>
      <c r="AYL64" s="77"/>
      <c r="AYM64" s="77"/>
      <c r="AYN64" s="77"/>
      <c r="AYO64" s="77"/>
      <c r="AYP64" s="77"/>
      <c r="AYQ64" s="77"/>
      <c r="AYR64" s="77"/>
      <c r="AYS64" s="77"/>
      <c r="AYT64" s="77"/>
      <c r="AYU64" s="77"/>
      <c r="AYV64" s="77"/>
      <c r="AYW64" s="77"/>
      <c r="AYX64" s="77"/>
      <c r="AYY64" s="77"/>
      <c r="AYZ64" s="77"/>
      <c r="AZA64" s="77"/>
      <c r="AZB64" s="77"/>
      <c r="AZC64" s="77"/>
      <c r="AZD64" s="77"/>
      <c r="AZE64" s="77"/>
      <c r="AZF64" s="77"/>
      <c r="AZG64" s="77"/>
      <c r="AZH64" s="77"/>
      <c r="AZI64" s="77"/>
      <c r="AZJ64" s="77"/>
      <c r="AZK64" s="77"/>
      <c r="AZL64" s="77"/>
      <c r="AZM64" s="77"/>
      <c r="AZN64" s="77"/>
      <c r="AZO64" s="77"/>
      <c r="AZP64" s="77"/>
      <c r="AZQ64" s="77"/>
      <c r="AZR64" s="77"/>
      <c r="AZS64" s="77"/>
      <c r="AZT64" s="77"/>
      <c r="AZU64" s="77"/>
      <c r="AZV64" s="77"/>
      <c r="AZW64" s="77"/>
      <c r="AZX64" s="77"/>
      <c r="AZY64" s="77"/>
      <c r="AZZ64" s="77"/>
      <c r="BAA64" s="77"/>
      <c r="BAB64" s="77"/>
      <c r="BAC64" s="77"/>
      <c r="BAD64" s="77"/>
      <c r="BAE64" s="77"/>
      <c r="BAF64" s="77"/>
      <c r="BAG64" s="77"/>
      <c r="BAH64" s="77"/>
      <c r="BAI64" s="77"/>
      <c r="BAJ64" s="77"/>
      <c r="BAK64" s="77"/>
      <c r="BAL64" s="77"/>
      <c r="BAM64" s="77"/>
      <c r="BAN64" s="77"/>
      <c r="BAO64" s="77"/>
      <c r="BAP64" s="77"/>
      <c r="BAQ64" s="77"/>
      <c r="BAR64" s="77"/>
      <c r="BAS64" s="77"/>
      <c r="BAT64" s="77"/>
      <c r="BAU64" s="77"/>
      <c r="BAV64" s="77"/>
      <c r="BAW64" s="77"/>
      <c r="BAX64" s="77"/>
      <c r="BAY64" s="77"/>
      <c r="BAZ64" s="77"/>
      <c r="BBA64" s="77"/>
      <c r="BBB64" s="77"/>
      <c r="BBC64" s="77"/>
      <c r="BBD64" s="77"/>
      <c r="BBE64" s="77"/>
      <c r="BBF64" s="77"/>
      <c r="BBG64" s="77"/>
      <c r="BBH64" s="77"/>
      <c r="BBI64" s="77"/>
      <c r="BBJ64" s="77"/>
      <c r="BBK64" s="77"/>
      <c r="BBL64" s="77"/>
      <c r="BBM64" s="77"/>
      <c r="BBN64" s="77"/>
      <c r="BBO64" s="77"/>
      <c r="BBP64" s="77"/>
      <c r="BBQ64" s="77"/>
      <c r="BBR64" s="77"/>
      <c r="BBS64" s="77"/>
      <c r="BBT64" s="77"/>
      <c r="BBU64" s="77"/>
      <c r="BBV64" s="77"/>
      <c r="BBW64" s="77"/>
      <c r="BBX64" s="77"/>
      <c r="BBY64" s="77"/>
      <c r="BBZ64" s="77"/>
      <c r="BCA64" s="77"/>
      <c r="BCB64" s="77"/>
      <c r="BCC64" s="77"/>
      <c r="BCD64" s="77"/>
      <c r="BCE64" s="77"/>
      <c r="BCF64" s="77"/>
      <c r="BCG64" s="77"/>
      <c r="BCH64" s="77"/>
      <c r="BCI64" s="77"/>
      <c r="BCJ64" s="77"/>
      <c r="BCK64" s="77"/>
      <c r="BCL64" s="77"/>
      <c r="BCM64" s="77"/>
      <c r="BCN64" s="77"/>
      <c r="BCO64" s="77"/>
      <c r="BCP64" s="77"/>
      <c r="BCQ64" s="77"/>
      <c r="BCR64" s="77"/>
      <c r="BCS64" s="77"/>
      <c r="BCT64" s="77"/>
      <c r="BCU64" s="77"/>
      <c r="BCV64" s="77"/>
      <c r="BCW64" s="77"/>
      <c r="BCX64" s="77"/>
      <c r="BCY64" s="77"/>
      <c r="BCZ64" s="77"/>
      <c r="BDA64" s="77"/>
      <c r="BDB64" s="77"/>
      <c r="BDC64" s="77"/>
      <c r="BDD64" s="77"/>
      <c r="BDE64" s="77"/>
      <c r="BDF64" s="77"/>
      <c r="BDG64" s="77"/>
      <c r="BDH64" s="77"/>
      <c r="BDI64" s="77"/>
      <c r="BDJ64" s="77"/>
      <c r="BDK64" s="77"/>
      <c r="BDL64" s="77"/>
      <c r="BDM64" s="77"/>
      <c r="BDN64" s="77"/>
      <c r="BDO64" s="77"/>
      <c r="BDP64" s="77"/>
      <c r="BDQ64" s="77"/>
      <c r="BDR64" s="77"/>
      <c r="BDS64" s="77"/>
      <c r="BDT64" s="77"/>
      <c r="BDU64" s="77"/>
      <c r="BDV64" s="77"/>
      <c r="BDW64" s="77"/>
      <c r="BDX64" s="77"/>
      <c r="BDY64" s="77"/>
      <c r="BDZ64" s="77"/>
      <c r="BEA64" s="77"/>
      <c r="BEB64" s="77"/>
      <c r="BEC64" s="77"/>
      <c r="BED64" s="77"/>
      <c r="BEE64" s="77"/>
      <c r="BEF64" s="77"/>
      <c r="BEG64" s="77"/>
      <c r="BEH64" s="77"/>
      <c r="BEI64" s="77"/>
      <c r="BEJ64" s="77"/>
      <c r="BEK64" s="77"/>
      <c r="BEL64" s="77"/>
      <c r="BEM64" s="77"/>
      <c r="BEN64" s="77"/>
      <c r="BEO64" s="77"/>
      <c r="BEP64" s="77"/>
      <c r="BEQ64" s="77"/>
      <c r="BER64" s="77"/>
      <c r="BES64" s="77"/>
      <c r="BET64" s="77"/>
      <c r="BEU64" s="77"/>
      <c r="BEV64" s="77"/>
      <c r="BEW64" s="77"/>
      <c r="BEX64" s="77"/>
      <c r="BEY64" s="77"/>
      <c r="BEZ64" s="77"/>
      <c r="BFA64" s="77"/>
      <c r="BFB64" s="77"/>
      <c r="BFC64" s="77"/>
      <c r="BFD64" s="77"/>
      <c r="BFE64" s="77"/>
      <c r="BFF64" s="77"/>
      <c r="BFG64" s="77"/>
      <c r="BFH64" s="77"/>
      <c r="BFI64" s="77"/>
      <c r="BFJ64" s="77"/>
      <c r="BFK64" s="77"/>
      <c r="BFL64" s="77"/>
      <c r="BFM64" s="77"/>
      <c r="BFN64" s="77"/>
      <c r="BFO64" s="77"/>
      <c r="BFP64" s="77"/>
      <c r="BFQ64" s="77"/>
      <c r="BFR64" s="77"/>
      <c r="BFS64" s="77"/>
      <c r="BFT64" s="77"/>
      <c r="BFU64" s="77"/>
      <c r="BFV64" s="77"/>
      <c r="BFW64" s="77"/>
      <c r="BFX64" s="77"/>
      <c r="BFY64" s="77"/>
      <c r="BFZ64" s="77"/>
      <c r="BGA64" s="77"/>
      <c r="BGB64" s="77"/>
      <c r="BGC64" s="77"/>
      <c r="BGD64" s="77"/>
      <c r="BGE64" s="77"/>
      <c r="BGF64" s="77"/>
      <c r="BGG64" s="77"/>
      <c r="BGH64" s="77"/>
      <c r="BGI64" s="77"/>
      <c r="BGJ64" s="77"/>
      <c r="BGK64" s="77"/>
      <c r="BGL64" s="77"/>
      <c r="BGM64" s="77"/>
      <c r="BGN64" s="77"/>
      <c r="BGO64" s="77"/>
      <c r="BGP64" s="77"/>
      <c r="BGQ64" s="77"/>
      <c r="BGR64" s="77"/>
      <c r="BGS64" s="77"/>
      <c r="BGT64" s="77"/>
      <c r="BGU64" s="77"/>
      <c r="BGV64" s="77"/>
      <c r="BGW64" s="77"/>
      <c r="BGX64" s="77"/>
      <c r="BGY64" s="77"/>
      <c r="BGZ64" s="77"/>
      <c r="BHA64" s="77"/>
      <c r="BHB64" s="77"/>
      <c r="BHC64" s="77"/>
      <c r="BHD64" s="77"/>
      <c r="BHE64" s="77"/>
      <c r="BHF64" s="77"/>
      <c r="BHG64" s="77"/>
      <c r="BHH64" s="77"/>
      <c r="BHI64" s="77"/>
      <c r="BHJ64" s="77"/>
      <c r="BHK64" s="77"/>
      <c r="BHL64" s="77"/>
      <c r="BHM64" s="77"/>
      <c r="BHN64" s="77"/>
      <c r="BHO64" s="77"/>
      <c r="BHP64" s="77"/>
      <c r="BHQ64" s="77"/>
      <c r="BHR64" s="77"/>
      <c r="BHS64" s="77"/>
      <c r="BHT64" s="77"/>
      <c r="BHU64" s="77"/>
      <c r="BHV64" s="77"/>
      <c r="BHW64" s="77"/>
      <c r="BHX64" s="77"/>
      <c r="BHY64" s="77"/>
      <c r="BHZ64" s="77"/>
      <c r="BIA64" s="77"/>
      <c r="BIB64" s="77"/>
      <c r="BIC64" s="77"/>
      <c r="BID64" s="77"/>
      <c r="BIE64" s="77"/>
      <c r="BIF64" s="77"/>
      <c r="BIG64" s="77"/>
      <c r="BIH64" s="77"/>
      <c r="BII64" s="77"/>
      <c r="BIJ64" s="77"/>
      <c r="BIK64" s="77"/>
      <c r="BIL64" s="77"/>
      <c r="BIM64" s="77"/>
      <c r="BIN64" s="77"/>
      <c r="BIO64" s="77"/>
      <c r="BIP64" s="77"/>
      <c r="BIQ64" s="77"/>
      <c r="BIR64" s="77"/>
      <c r="BIS64" s="77"/>
      <c r="BIT64" s="77"/>
      <c r="BIU64" s="77"/>
      <c r="BIV64" s="77"/>
      <c r="BIW64" s="77"/>
      <c r="BIX64" s="77"/>
      <c r="BIY64" s="77"/>
      <c r="BIZ64" s="77"/>
      <c r="BJA64" s="77"/>
      <c r="BJB64" s="77"/>
      <c r="BJC64" s="77"/>
      <c r="BJD64" s="77"/>
      <c r="BJE64" s="77"/>
      <c r="BJF64" s="77"/>
      <c r="BJG64" s="77"/>
      <c r="BJH64" s="77"/>
      <c r="BJI64" s="77"/>
      <c r="BJJ64" s="77"/>
      <c r="BJK64" s="77"/>
      <c r="BJL64" s="77"/>
      <c r="BJM64" s="77"/>
      <c r="BJN64" s="77"/>
      <c r="BJO64" s="77"/>
      <c r="BJP64" s="77"/>
      <c r="BJQ64" s="77"/>
      <c r="BJR64" s="77"/>
      <c r="BJS64" s="77"/>
      <c r="BJT64" s="77"/>
      <c r="BJU64" s="77"/>
      <c r="BJV64" s="77"/>
      <c r="BJW64" s="77"/>
      <c r="BJX64" s="77"/>
      <c r="BJY64" s="77"/>
      <c r="BJZ64" s="77"/>
      <c r="BKA64" s="77"/>
      <c r="BKB64" s="77"/>
      <c r="BKC64" s="77"/>
      <c r="BKD64" s="77"/>
      <c r="BKE64" s="77"/>
      <c r="BKF64" s="77"/>
      <c r="BKG64" s="77"/>
      <c r="BKH64" s="77"/>
      <c r="BKI64" s="77"/>
      <c r="BKJ64" s="77"/>
      <c r="BKK64" s="77"/>
      <c r="BKL64" s="77"/>
      <c r="BKM64" s="77"/>
      <c r="BKN64" s="77"/>
      <c r="BKO64" s="77"/>
      <c r="BKP64" s="77"/>
      <c r="BKQ64" s="77"/>
      <c r="BKR64" s="77"/>
      <c r="BKS64" s="77"/>
      <c r="BKT64" s="77"/>
      <c r="BKU64" s="77"/>
      <c r="BKV64" s="77"/>
      <c r="BKW64" s="77"/>
      <c r="BKX64" s="77"/>
      <c r="BKY64" s="77"/>
      <c r="BKZ64" s="77"/>
      <c r="BLA64" s="77"/>
      <c r="BLB64" s="77"/>
      <c r="BLC64" s="77"/>
      <c r="BLD64" s="77"/>
      <c r="BLE64" s="77"/>
      <c r="BLF64" s="77"/>
      <c r="BLG64" s="77"/>
      <c r="BLH64" s="77"/>
      <c r="BLI64" s="77"/>
      <c r="BLJ64" s="77"/>
      <c r="BLK64" s="77"/>
      <c r="BLL64" s="77"/>
      <c r="BLM64" s="77"/>
      <c r="BLN64" s="77"/>
      <c r="BLO64" s="77"/>
      <c r="BLP64" s="77"/>
      <c r="BLQ64" s="77"/>
      <c r="BLR64" s="77"/>
      <c r="BLS64" s="77"/>
      <c r="BLT64" s="77"/>
      <c r="BLU64" s="77"/>
      <c r="BLV64" s="77"/>
      <c r="BLW64" s="77"/>
      <c r="BLX64" s="77"/>
      <c r="BLY64" s="77"/>
      <c r="BLZ64" s="77"/>
      <c r="BMA64" s="77"/>
      <c r="BMB64" s="77"/>
      <c r="BMC64" s="77"/>
      <c r="BMD64" s="77"/>
      <c r="BME64" s="77"/>
      <c r="BMF64" s="77"/>
      <c r="BMG64" s="77"/>
      <c r="BMH64" s="77"/>
      <c r="BMI64" s="77"/>
      <c r="BMJ64" s="77"/>
      <c r="BMK64" s="77"/>
      <c r="BML64" s="77"/>
      <c r="BMM64" s="77"/>
      <c r="BMN64" s="77"/>
      <c r="BMO64" s="77"/>
      <c r="BMP64" s="77"/>
      <c r="BMQ64" s="77"/>
      <c r="BMR64" s="77"/>
      <c r="BMS64" s="77"/>
      <c r="BMT64" s="77"/>
      <c r="BMU64" s="77"/>
      <c r="BMV64" s="77"/>
      <c r="BMW64" s="77"/>
      <c r="BMX64" s="77"/>
      <c r="BMY64" s="77"/>
      <c r="BMZ64" s="77"/>
      <c r="BNA64" s="77"/>
      <c r="BNB64" s="77"/>
      <c r="BNC64" s="77"/>
      <c r="BND64" s="77"/>
      <c r="BNE64" s="77"/>
      <c r="BNF64" s="77"/>
      <c r="BNG64" s="77"/>
      <c r="BNH64" s="77"/>
      <c r="BNI64" s="77"/>
      <c r="BNJ64" s="77"/>
      <c r="BNK64" s="77"/>
      <c r="BNL64" s="77"/>
      <c r="BNM64" s="77"/>
      <c r="BNN64" s="77"/>
      <c r="BNO64" s="77"/>
      <c r="BNP64" s="77"/>
      <c r="BNQ64" s="77"/>
      <c r="BNR64" s="77"/>
      <c r="BNS64" s="77"/>
      <c r="BNT64" s="77"/>
      <c r="BNU64" s="77"/>
      <c r="BNV64" s="77"/>
      <c r="BNW64" s="77"/>
      <c r="BNX64" s="77"/>
      <c r="BNY64" s="77"/>
      <c r="BNZ64" s="77"/>
      <c r="BOA64" s="77"/>
      <c r="BOB64" s="77"/>
      <c r="BOC64" s="77"/>
      <c r="BOD64" s="77"/>
      <c r="BOE64" s="77"/>
      <c r="BOF64" s="77"/>
      <c r="BOG64" s="77"/>
      <c r="BOH64" s="77"/>
      <c r="BOI64" s="77"/>
      <c r="BOJ64" s="77"/>
      <c r="BOK64" s="77"/>
      <c r="BOL64" s="77"/>
      <c r="BOM64" s="77"/>
      <c r="BON64" s="77"/>
      <c r="BOO64" s="77"/>
      <c r="BOP64" s="77"/>
      <c r="BOQ64" s="77"/>
      <c r="BOR64" s="77"/>
      <c r="BOS64" s="77"/>
      <c r="BOT64" s="77"/>
      <c r="BOU64" s="77"/>
      <c r="BOV64" s="77"/>
      <c r="BOW64" s="77"/>
      <c r="BOX64" s="77"/>
      <c r="BOY64" s="77"/>
      <c r="BOZ64" s="77"/>
      <c r="BPA64" s="77"/>
      <c r="BPB64" s="77"/>
      <c r="BPC64" s="77"/>
      <c r="BPD64" s="77"/>
      <c r="BPE64" s="77"/>
      <c r="BPF64" s="77"/>
      <c r="BPG64" s="77"/>
      <c r="BPH64" s="77"/>
      <c r="BPI64" s="77"/>
      <c r="BPJ64" s="77"/>
      <c r="BPK64" s="77"/>
      <c r="BPL64" s="77"/>
      <c r="BPM64" s="77"/>
      <c r="BPN64" s="77"/>
      <c r="BPO64" s="77"/>
      <c r="BPP64" s="77"/>
      <c r="BPQ64" s="77"/>
      <c r="BPR64" s="77"/>
      <c r="BPS64" s="77"/>
      <c r="BPT64" s="77"/>
      <c r="BPU64" s="77"/>
      <c r="BPV64" s="77"/>
      <c r="BPW64" s="77"/>
      <c r="BPX64" s="77"/>
      <c r="BPY64" s="77"/>
      <c r="BPZ64" s="77"/>
      <c r="BQA64" s="77"/>
      <c r="BQB64" s="77"/>
      <c r="BQC64" s="77"/>
      <c r="BQD64" s="77"/>
      <c r="BQE64" s="77"/>
      <c r="BQF64" s="77"/>
      <c r="BQG64" s="77"/>
      <c r="BQH64" s="77"/>
      <c r="BQI64" s="77"/>
      <c r="BQJ64" s="77"/>
      <c r="BQK64" s="77"/>
      <c r="BQL64" s="77"/>
      <c r="BQM64" s="77"/>
      <c r="BQN64" s="77"/>
      <c r="BQO64" s="77"/>
      <c r="BQP64" s="77"/>
      <c r="BQQ64" s="77"/>
      <c r="BQR64" s="77"/>
      <c r="BQS64" s="77"/>
      <c r="BQT64" s="77"/>
      <c r="BQU64" s="77"/>
      <c r="BQV64" s="77"/>
      <c r="BQW64" s="77"/>
      <c r="BQX64" s="77"/>
      <c r="BQY64" s="77"/>
      <c r="BQZ64" s="77"/>
      <c r="BRA64" s="77"/>
      <c r="BRB64" s="77"/>
      <c r="BRC64" s="77"/>
      <c r="BRD64" s="77"/>
      <c r="BRE64" s="77"/>
      <c r="BRF64" s="77"/>
      <c r="BRG64" s="77"/>
      <c r="BRH64" s="77"/>
      <c r="BRI64" s="77"/>
      <c r="BRJ64" s="77"/>
      <c r="BRK64" s="77"/>
      <c r="BRL64" s="77"/>
      <c r="BRM64" s="77"/>
      <c r="BRN64" s="77"/>
      <c r="BRO64" s="77"/>
      <c r="BRP64" s="77"/>
      <c r="BRQ64" s="77"/>
      <c r="BRR64" s="77"/>
      <c r="BRS64" s="77"/>
      <c r="BRT64" s="77"/>
      <c r="BRU64" s="77"/>
      <c r="BRV64" s="77"/>
      <c r="BRW64" s="77"/>
      <c r="BRX64" s="77"/>
      <c r="BRY64" s="77"/>
      <c r="BRZ64" s="77"/>
      <c r="BSA64" s="77"/>
      <c r="BSB64" s="77"/>
      <c r="BSC64" s="77"/>
      <c r="BSD64" s="77"/>
      <c r="BSE64" s="77"/>
      <c r="BSF64" s="77"/>
      <c r="BSG64" s="77"/>
      <c r="BSH64" s="77"/>
      <c r="BSI64" s="77"/>
      <c r="BSJ64" s="77"/>
      <c r="BSK64" s="77"/>
      <c r="BSL64" s="77"/>
      <c r="BSM64" s="77"/>
      <c r="BSN64" s="77"/>
      <c r="BSO64" s="77"/>
      <c r="BSP64" s="77"/>
      <c r="BSQ64" s="77"/>
      <c r="BSR64" s="77"/>
      <c r="BSS64" s="77"/>
      <c r="BST64" s="77"/>
      <c r="BSU64" s="77"/>
      <c r="BSV64" s="77"/>
      <c r="BSW64" s="77"/>
      <c r="BSX64" s="77"/>
      <c r="BSY64" s="77"/>
      <c r="BSZ64" s="77"/>
      <c r="BTA64" s="77"/>
      <c r="BTB64" s="77"/>
      <c r="BTC64" s="77"/>
      <c r="BTD64" s="77"/>
      <c r="BTE64" s="77"/>
      <c r="BTF64" s="77"/>
      <c r="BTG64" s="77"/>
      <c r="BTH64" s="77"/>
      <c r="BTI64" s="77"/>
      <c r="BTJ64" s="77"/>
      <c r="BTK64" s="77"/>
      <c r="BTL64" s="77"/>
      <c r="BTM64" s="77"/>
      <c r="BTN64" s="77"/>
      <c r="BTO64" s="77"/>
      <c r="BTP64" s="77"/>
      <c r="BTQ64" s="77"/>
      <c r="BTR64" s="77"/>
      <c r="BTS64" s="77"/>
      <c r="BTT64" s="77"/>
      <c r="BTU64" s="77"/>
      <c r="BTV64" s="77"/>
      <c r="BTW64" s="77"/>
      <c r="BTX64" s="77"/>
      <c r="BTY64" s="77"/>
      <c r="BTZ64" s="77"/>
      <c r="BUA64" s="77"/>
      <c r="BUB64" s="77"/>
      <c r="BUC64" s="77"/>
      <c r="BUD64" s="77"/>
      <c r="BUE64" s="77"/>
      <c r="BUF64" s="77"/>
      <c r="BUG64" s="77"/>
      <c r="BUH64" s="77"/>
      <c r="BUI64" s="77"/>
      <c r="BUJ64" s="77"/>
      <c r="BUK64" s="77"/>
      <c r="BUL64" s="77"/>
      <c r="BUM64" s="77"/>
      <c r="BUN64" s="77"/>
      <c r="BUO64" s="77"/>
      <c r="BUP64" s="77"/>
      <c r="BUQ64" s="77"/>
      <c r="BUR64" s="77"/>
      <c r="BUS64" s="77"/>
      <c r="BUT64" s="77"/>
      <c r="BUU64" s="77"/>
      <c r="BUV64" s="77"/>
      <c r="BUW64" s="77"/>
      <c r="BUX64" s="77"/>
      <c r="BUY64" s="77"/>
      <c r="BUZ64" s="77"/>
      <c r="BVA64" s="77"/>
      <c r="BVB64" s="77"/>
      <c r="BVC64" s="77"/>
      <c r="BVD64" s="77"/>
      <c r="BVE64" s="77"/>
      <c r="BVF64" s="77"/>
      <c r="BVG64" s="77"/>
      <c r="BVH64" s="77"/>
      <c r="BVI64" s="77"/>
      <c r="BVJ64" s="77"/>
      <c r="BVK64" s="77"/>
      <c r="BVL64" s="77"/>
      <c r="BVM64" s="77"/>
      <c r="BVN64" s="77"/>
      <c r="BVO64" s="77"/>
      <c r="BVP64" s="77"/>
      <c r="BVQ64" s="77"/>
      <c r="BVR64" s="77"/>
      <c r="BVS64" s="77"/>
      <c r="BVT64" s="77"/>
      <c r="BVU64" s="77"/>
      <c r="BVV64" s="77"/>
      <c r="BVW64" s="77"/>
      <c r="BVX64" s="77"/>
      <c r="BVY64" s="77"/>
      <c r="BVZ64" s="77"/>
      <c r="BWA64" s="77"/>
      <c r="BWB64" s="77"/>
      <c r="BWC64" s="77"/>
      <c r="BWD64" s="77"/>
      <c r="BWE64" s="77"/>
      <c r="BWF64" s="77"/>
      <c r="BWG64" s="77"/>
      <c r="BWH64" s="77"/>
      <c r="BWI64" s="77"/>
      <c r="BWJ64" s="77"/>
      <c r="BWK64" s="77"/>
      <c r="BWL64" s="77"/>
      <c r="BWM64" s="77"/>
      <c r="BWN64" s="77"/>
      <c r="BWO64" s="77"/>
      <c r="BWP64" s="77"/>
      <c r="BWQ64" s="77"/>
      <c r="BWR64" s="77"/>
      <c r="BWS64" s="77"/>
      <c r="BWT64" s="77"/>
      <c r="BWU64" s="77"/>
      <c r="BWV64" s="77"/>
      <c r="BWW64" s="77"/>
      <c r="BWX64" s="77"/>
      <c r="BWY64" s="77"/>
      <c r="BWZ64" s="77"/>
      <c r="BXA64" s="77"/>
      <c r="BXB64" s="77"/>
      <c r="BXC64" s="77"/>
      <c r="BXD64" s="77"/>
      <c r="BXE64" s="77"/>
      <c r="BXF64" s="77"/>
      <c r="BXG64" s="77"/>
      <c r="BXH64" s="77"/>
      <c r="BXI64" s="77"/>
      <c r="BXJ64" s="77"/>
      <c r="BXK64" s="77"/>
      <c r="BXL64" s="77"/>
      <c r="BXM64" s="77"/>
      <c r="BXN64" s="77"/>
      <c r="BXO64" s="77"/>
      <c r="BXP64" s="77"/>
      <c r="BXQ64" s="77"/>
      <c r="BXR64" s="77"/>
      <c r="BXS64" s="77"/>
      <c r="BXT64" s="77"/>
      <c r="BXU64" s="77"/>
      <c r="BXV64" s="77"/>
      <c r="BXW64" s="77"/>
      <c r="BXX64" s="77"/>
      <c r="BXY64" s="77"/>
      <c r="BXZ64" s="77"/>
      <c r="BYA64" s="77"/>
      <c r="BYB64" s="77"/>
      <c r="BYC64" s="77"/>
      <c r="BYD64" s="77"/>
      <c r="BYE64" s="77"/>
      <c r="BYF64" s="77"/>
      <c r="BYG64" s="77"/>
      <c r="BYH64" s="77"/>
      <c r="BYI64" s="77"/>
      <c r="BYJ64" s="77"/>
      <c r="BYK64" s="77"/>
      <c r="BYL64" s="77"/>
      <c r="BYM64" s="77"/>
      <c r="BYN64" s="77"/>
      <c r="BYO64" s="77"/>
      <c r="BYP64" s="77"/>
      <c r="BYQ64" s="77"/>
      <c r="BYR64" s="77"/>
      <c r="BYS64" s="77"/>
      <c r="BYT64" s="77"/>
      <c r="BYU64" s="77"/>
      <c r="BYV64" s="77"/>
      <c r="BYW64" s="77"/>
      <c r="BYX64" s="77"/>
      <c r="BYY64" s="77"/>
      <c r="BYZ64" s="77"/>
      <c r="BZA64" s="77"/>
      <c r="BZB64" s="77"/>
      <c r="BZC64" s="77"/>
      <c r="BZD64" s="77"/>
      <c r="BZE64" s="77"/>
      <c r="BZF64" s="77"/>
      <c r="BZG64" s="77"/>
      <c r="BZH64" s="77"/>
      <c r="BZI64" s="77"/>
      <c r="BZJ64" s="77"/>
      <c r="BZK64" s="77"/>
      <c r="BZL64" s="77"/>
      <c r="BZM64" s="77"/>
      <c r="BZN64" s="77"/>
      <c r="BZO64" s="77"/>
      <c r="BZP64" s="77"/>
      <c r="BZQ64" s="77"/>
      <c r="BZR64" s="77"/>
      <c r="BZS64" s="77"/>
      <c r="BZT64" s="77"/>
      <c r="BZU64" s="77"/>
      <c r="BZV64" s="77"/>
      <c r="BZW64" s="77"/>
      <c r="BZX64" s="77"/>
      <c r="BZY64" s="77"/>
      <c r="BZZ64" s="77"/>
      <c r="CAA64" s="77"/>
      <c r="CAB64" s="77"/>
      <c r="CAC64" s="77"/>
      <c r="CAD64" s="77"/>
      <c r="CAE64" s="77"/>
      <c r="CAF64" s="77"/>
      <c r="CAG64" s="77"/>
      <c r="CAH64" s="77"/>
      <c r="CAI64" s="77"/>
      <c r="CAJ64" s="77"/>
      <c r="CAK64" s="77"/>
      <c r="CAL64" s="77"/>
      <c r="CAM64" s="77"/>
      <c r="CAN64" s="77"/>
      <c r="CAO64" s="77"/>
      <c r="CAP64" s="77"/>
      <c r="CAQ64" s="77"/>
      <c r="CAR64" s="77"/>
      <c r="CAS64" s="77"/>
      <c r="CAT64" s="77"/>
      <c r="CAU64" s="77"/>
      <c r="CAV64" s="77"/>
      <c r="CAW64" s="77"/>
      <c r="CAX64" s="77"/>
      <c r="CAY64" s="77"/>
      <c r="CAZ64" s="77"/>
      <c r="CBA64" s="77"/>
      <c r="CBB64" s="77"/>
      <c r="CBC64" s="77"/>
      <c r="CBD64" s="77"/>
      <c r="CBE64" s="77"/>
      <c r="CBF64" s="77"/>
      <c r="CBG64" s="77"/>
      <c r="CBH64" s="77"/>
      <c r="CBI64" s="77"/>
      <c r="CBJ64" s="77"/>
      <c r="CBK64" s="77"/>
      <c r="CBL64" s="77"/>
      <c r="CBM64" s="77"/>
      <c r="CBN64" s="77"/>
      <c r="CBO64" s="77"/>
      <c r="CBP64" s="77"/>
      <c r="CBQ64" s="77"/>
      <c r="CBR64" s="77"/>
      <c r="CBS64" s="77"/>
      <c r="CBT64" s="77"/>
      <c r="CBU64" s="77"/>
      <c r="CBV64" s="77"/>
      <c r="CBW64" s="77"/>
      <c r="CBX64" s="77"/>
      <c r="CBY64" s="77"/>
      <c r="CBZ64" s="77"/>
      <c r="CCA64" s="77"/>
      <c r="CCB64" s="77"/>
      <c r="CCC64" s="77"/>
      <c r="CCD64" s="77"/>
      <c r="CCE64" s="77"/>
      <c r="CCF64" s="77"/>
      <c r="CCG64" s="77"/>
      <c r="CCH64" s="77"/>
      <c r="CCI64" s="77"/>
      <c r="CCJ64" s="77"/>
      <c r="CCK64" s="77"/>
      <c r="CCL64" s="77"/>
      <c r="CCM64" s="77"/>
      <c r="CCN64" s="77"/>
      <c r="CCO64" s="77"/>
      <c r="CCP64" s="77"/>
      <c r="CCQ64" s="77"/>
      <c r="CCR64" s="77"/>
      <c r="CCS64" s="77"/>
      <c r="CCT64" s="77"/>
      <c r="CCU64" s="77"/>
      <c r="CCV64" s="77"/>
      <c r="CCW64" s="77"/>
      <c r="CCX64" s="77"/>
      <c r="CCY64" s="77"/>
      <c r="CCZ64" s="77"/>
      <c r="CDA64" s="77"/>
      <c r="CDB64" s="77"/>
      <c r="CDC64" s="77"/>
      <c r="CDD64" s="77"/>
      <c r="CDE64" s="77"/>
      <c r="CDF64" s="77"/>
      <c r="CDG64" s="77"/>
      <c r="CDH64" s="77"/>
      <c r="CDI64" s="77"/>
      <c r="CDJ64" s="77"/>
      <c r="CDK64" s="77"/>
      <c r="CDL64" s="77"/>
      <c r="CDM64" s="77"/>
      <c r="CDN64" s="77"/>
      <c r="CDO64" s="77"/>
      <c r="CDP64" s="77"/>
      <c r="CDQ64" s="77"/>
      <c r="CDR64" s="77"/>
      <c r="CDS64" s="77"/>
      <c r="CDT64" s="77"/>
      <c r="CDU64" s="77"/>
      <c r="CDV64" s="77"/>
      <c r="CDW64" s="77"/>
      <c r="CDX64" s="77"/>
      <c r="CDY64" s="77"/>
      <c r="CDZ64" s="77"/>
      <c r="CEA64" s="77"/>
      <c r="CEB64" s="77"/>
      <c r="CEC64" s="77"/>
      <c r="CED64" s="77"/>
      <c r="CEE64" s="77"/>
      <c r="CEF64" s="77"/>
      <c r="CEG64" s="77"/>
      <c r="CEH64" s="77"/>
      <c r="CEI64" s="77"/>
      <c r="CEJ64" s="77"/>
      <c r="CEK64" s="77"/>
      <c r="CEL64" s="77"/>
      <c r="CEM64" s="77"/>
      <c r="CEN64" s="77"/>
      <c r="CEO64" s="77"/>
      <c r="CEP64" s="77"/>
      <c r="CEQ64" s="77"/>
      <c r="CER64" s="77"/>
      <c r="CES64" s="77"/>
      <c r="CET64" s="77"/>
      <c r="CEU64" s="77"/>
      <c r="CEV64" s="77"/>
      <c r="CEW64" s="77"/>
      <c r="CEX64" s="77"/>
      <c r="CEY64" s="77"/>
      <c r="CEZ64" s="77"/>
      <c r="CFA64" s="77"/>
      <c r="CFB64" s="77"/>
      <c r="CFC64" s="77"/>
      <c r="CFD64" s="77"/>
      <c r="CFE64" s="77"/>
      <c r="CFF64" s="77"/>
      <c r="CFG64" s="77"/>
      <c r="CFH64" s="77"/>
      <c r="CFI64" s="77"/>
      <c r="CFJ64" s="77"/>
      <c r="CFK64" s="77"/>
      <c r="CFL64" s="77"/>
      <c r="CFM64" s="77"/>
      <c r="CFN64" s="77"/>
      <c r="CFO64" s="77"/>
      <c r="CFP64" s="77"/>
      <c r="CFQ64" s="77"/>
      <c r="CFR64" s="77"/>
      <c r="CFS64" s="77"/>
      <c r="CFT64" s="77"/>
      <c r="CFU64" s="77"/>
      <c r="CFV64" s="77"/>
      <c r="CFW64" s="77"/>
      <c r="CFX64" s="77"/>
      <c r="CFY64" s="77"/>
      <c r="CFZ64" s="77"/>
      <c r="CGA64" s="77"/>
      <c r="CGB64" s="77"/>
      <c r="CGC64" s="77"/>
      <c r="CGD64" s="77"/>
      <c r="CGE64" s="77"/>
      <c r="CGF64" s="77"/>
      <c r="CGG64" s="77"/>
      <c r="CGH64" s="77"/>
      <c r="CGI64" s="77"/>
      <c r="CGJ64" s="77"/>
      <c r="CGK64" s="77"/>
      <c r="CGL64" s="77"/>
      <c r="CGM64" s="77"/>
      <c r="CGN64" s="77"/>
      <c r="CGO64" s="77"/>
      <c r="CGP64" s="77"/>
      <c r="CGQ64" s="77"/>
      <c r="CGR64" s="77"/>
      <c r="CGS64" s="77"/>
      <c r="CGT64" s="77"/>
      <c r="CGU64" s="77"/>
      <c r="CGV64" s="77"/>
      <c r="CGW64" s="77"/>
      <c r="CGX64" s="77"/>
      <c r="CGY64" s="77"/>
      <c r="CGZ64" s="77"/>
      <c r="CHA64" s="77"/>
      <c r="CHB64" s="77"/>
      <c r="CHC64" s="77"/>
      <c r="CHD64" s="77"/>
      <c r="CHE64" s="77"/>
      <c r="CHF64" s="77"/>
      <c r="CHG64" s="77"/>
      <c r="CHH64" s="77"/>
      <c r="CHI64" s="77"/>
      <c r="CHJ64" s="77"/>
      <c r="CHK64" s="77"/>
      <c r="CHL64" s="77"/>
      <c r="CHM64" s="77"/>
      <c r="CHN64" s="77"/>
      <c r="CHO64" s="77"/>
      <c r="CHP64" s="77"/>
      <c r="CHQ64" s="77"/>
      <c r="CHR64" s="77"/>
      <c r="CHS64" s="77"/>
      <c r="CHT64" s="77"/>
      <c r="CHU64" s="77"/>
      <c r="CHV64" s="77"/>
      <c r="CHW64" s="77"/>
      <c r="CHX64" s="77"/>
      <c r="CHY64" s="77"/>
      <c r="CHZ64" s="77"/>
      <c r="CIA64" s="77"/>
      <c r="CIB64" s="77"/>
      <c r="CIC64" s="77"/>
      <c r="CID64" s="77"/>
      <c r="CIE64" s="77"/>
      <c r="CIF64" s="77"/>
      <c r="CIG64" s="77"/>
      <c r="CIH64" s="77"/>
      <c r="CII64" s="77"/>
      <c r="CIJ64" s="77"/>
      <c r="CIK64" s="77"/>
      <c r="CIL64" s="77"/>
      <c r="CIM64" s="77"/>
      <c r="CIN64" s="77"/>
      <c r="CIO64" s="77"/>
      <c r="CIP64" s="77"/>
      <c r="CIQ64" s="77"/>
      <c r="CIR64" s="77"/>
      <c r="CIS64" s="77"/>
      <c r="CIT64" s="77"/>
      <c r="CIU64" s="77"/>
      <c r="CIV64" s="77"/>
      <c r="CIW64" s="77"/>
      <c r="CIX64" s="77"/>
      <c r="CIY64" s="77"/>
      <c r="CIZ64" s="77"/>
      <c r="CJA64" s="77"/>
      <c r="CJB64" s="77"/>
      <c r="CJC64" s="77"/>
      <c r="CJD64" s="77"/>
      <c r="CJE64" s="77"/>
      <c r="CJF64" s="77"/>
      <c r="CJG64" s="77"/>
      <c r="CJH64" s="77"/>
      <c r="CJI64" s="77"/>
      <c r="CJJ64" s="77"/>
      <c r="CJK64" s="77"/>
      <c r="CJL64" s="77"/>
      <c r="CJM64" s="77"/>
      <c r="CJN64" s="77"/>
      <c r="CJO64" s="77"/>
      <c r="CJP64" s="77"/>
      <c r="CJQ64" s="77"/>
      <c r="CJR64" s="77"/>
      <c r="CJS64" s="77"/>
      <c r="CJT64" s="77"/>
      <c r="CJU64" s="77"/>
      <c r="CJV64" s="77"/>
      <c r="CJW64" s="77"/>
      <c r="CJX64" s="77"/>
      <c r="CJY64" s="77"/>
      <c r="CJZ64" s="77"/>
      <c r="CKA64" s="77"/>
      <c r="CKB64" s="77"/>
      <c r="CKC64" s="77"/>
      <c r="CKD64" s="77"/>
      <c r="CKE64" s="77"/>
      <c r="CKF64" s="77"/>
      <c r="CKG64" s="77"/>
      <c r="CKH64" s="77"/>
      <c r="CKI64" s="77"/>
      <c r="CKJ64" s="77"/>
      <c r="CKK64" s="77"/>
      <c r="CKL64" s="77"/>
      <c r="CKM64" s="77"/>
      <c r="CKN64" s="77"/>
      <c r="CKO64" s="77"/>
      <c r="CKP64" s="77"/>
      <c r="CKQ64" s="77"/>
      <c r="CKR64" s="77"/>
      <c r="CKS64" s="77"/>
      <c r="CKT64" s="77"/>
      <c r="CKU64" s="77"/>
      <c r="CKV64" s="77"/>
      <c r="CKW64" s="77"/>
      <c r="CKX64" s="77"/>
      <c r="CKY64" s="77"/>
      <c r="CKZ64" s="77"/>
      <c r="CLA64" s="77"/>
      <c r="CLB64" s="77"/>
      <c r="CLC64" s="77"/>
      <c r="CLD64" s="77"/>
      <c r="CLE64" s="77"/>
      <c r="CLF64" s="77"/>
      <c r="CLG64" s="77"/>
      <c r="CLH64" s="77"/>
      <c r="CLI64" s="77"/>
      <c r="CLJ64" s="77"/>
      <c r="CLK64" s="77"/>
      <c r="CLL64" s="77"/>
      <c r="CLM64" s="77"/>
      <c r="CLN64" s="77"/>
      <c r="CLO64" s="77"/>
      <c r="CLP64" s="77"/>
      <c r="CLQ64" s="77"/>
      <c r="CLR64" s="77"/>
      <c r="CLS64" s="77"/>
      <c r="CLT64" s="77"/>
      <c r="CLU64" s="77"/>
      <c r="CLV64" s="77"/>
      <c r="CLW64" s="77"/>
      <c r="CLX64" s="77"/>
      <c r="CLY64" s="77"/>
      <c r="CLZ64" s="77"/>
      <c r="CMA64" s="77"/>
      <c r="CMB64" s="77"/>
      <c r="CMC64" s="77"/>
      <c r="CMD64" s="77"/>
      <c r="CME64" s="77"/>
      <c r="CMF64" s="77"/>
      <c r="CMG64" s="77"/>
      <c r="CMH64" s="77"/>
      <c r="CMI64" s="77"/>
      <c r="CMJ64" s="77"/>
      <c r="CMK64" s="77"/>
      <c r="CML64" s="77"/>
      <c r="CMM64" s="77"/>
      <c r="CMN64" s="77"/>
      <c r="CMO64" s="77"/>
      <c r="CMP64" s="77"/>
      <c r="CMQ64" s="77"/>
      <c r="CMR64" s="77"/>
      <c r="CMS64" s="77"/>
      <c r="CMT64" s="77"/>
      <c r="CMU64" s="77"/>
      <c r="CMV64" s="77"/>
      <c r="CMW64" s="77"/>
      <c r="CMX64" s="77"/>
      <c r="CMY64" s="77"/>
      <c r="CMZ64" s="77"/>
      <c r="CNA64" s="77"/>
      <c r="CNB64" s="77"/>
      <c r="CNC64" s="77"/>
      <c r="CND64" s="77"/>
      <c r="CNE64" s="77"/>
      <c r="CNF64" s="77"/>
      <c r="CNG64" s="77"/>
      <c r="CNH64" s="77"/>
      <c r="CNI64" s="77"/>
      <c r="CNJ64" s="77"/>
      <c r="CNK64" s="77"/>
      <c r="CNL64" s="77"/>
      <c r="CNM64" s="77"/>
      <c r="CNN64" s="77"/>
      <c r="CNO64" s="77"/>
      <c r="CNP64" s="77"/>
      <c r="CNQ64" s="77"/>
      <c r="CNR64" s="77"/>
      <c r="CNS64" s="77"/>
      <c r="CNT64" s="77"/>
      <c r="CNU64" s="77"/>
      <c r="CNV64" s="77"/>
      <c r="CNW64" s="77"/>
      <c r="CNX64" s="77"/>
      <c r="CNY64" s="77"/>
      <c r="CNZ64" s="77"/>
      <c r="COA64" s="77"/>
      <c r="COB64" s="77"/>
      <c r="COC64" s="77"/>
      <c r="COD64" s="77"/>
      <c r="COE64" s="77"/>
      <c r="COF64" s="77"/>
      <c r="COG64" s="77"/>
      <c r="COH64" s="77"/>
      <c r="COI64" s="77"/>
      <c r="COJ64" s="77"/>
      <c r="COK64" s="77"/>
      <c r="COL64" s="77"/>
      <c r="COM64" s="77"/>
      <c r="CON64" s="77"/>
      <c r="COO64" s="77"/>
      <c r="COP64" s="77"/>
      <c r="COQ64" s="77"/>
      <c r="COR64" s="77"/>
      <c r="COS64" s="77"/>
      <c r="COT64" s="77"/>
      <c r="COU64" s="77"/>
      <c r="COV64" s="77"/>
      <c r="COW64" s="77"/>
      <c r="COX64" s="77"/>
      <c r="COY64" s="77"/>
      <c r="COZ64" s="77"/>
      <c r="CPA64" s="77"/>
      <c r="CPB64" s="77"/>
      <c r="CPC64" s="77"/>
      <c r="CPD64" s="77"/>
      <c r="CPE64" s="77"/>
      <c r="CPF64" s="77"/>
      <c r="CPG64" s="77"/>
      <c r="CPH64" s="77"/>
      <c r="CPI64" s="77"/>
      <c r="CPJ64" s="77"/>
      <c r="CPK64" s="77"/>
      <c r="CPL64" s="77"/>
      <c r="CPM64" s="77"/>
      <c r="CPN64" s="77"/>
      <c r="CPO64" s="77"/>
      <c r="CPP64" s="77"/>
      <c r="CPQ64" s="77"/>
      <c r="CPR64" s="77"/>
      <c r="CPS64" s="77"/>
      <c r="CPT64" s="77"/>
      <c r="CPU64" s="77"/>
      <c r="CPV64" s="77"/>
      <c r="CPW64" s="77"/>
      <c r="CPX64" s="77"/>
      <c r="CPY64" s="77"/>
      <c r="CPZ64" s="77"/>
      <c r="CQA64" s="77"/>
      <c r="CQB64" s="77"/>
      <c r="CQC64" s="77"/>
      <c r="CQD64" s="77"/>
      <c r="CQE64" s="77"/>
      <c r="CQF64" s="77"/>
      <c r="CQG64" s="77"/>
      <c r="CQH64" s="77"/>
      <c r="CQI64" s="77"/>
      <c r="CQJ64" s="77"/>
      <c r="CQK64" s="77"/>
      <c r="CQL64" s="77"/>
      <c r="CQM64" s="77"/>
      <c r="CQN64" s="77"/>
      <c r="CQO64" s="77"/>
      <c r="CQP64" s="77"/>
      <c r="CQQ64" s="77"/>
      <c r="CQR64" s="77"/>
      <c r="CQS64" s="77"/>
      <c r="CQT64" s="77"/>
      <c r="CQU64" s="77"/>
      <c r="CQV64" s="77"/>
      <c r="CQW64" s="77"/>
      <c r="CQX64" s="77"/>
      <c r="CQY64" s="77"/>
      <c r="CQZ64" s="77"/>
      <c r="CRA64" s="77"/>
      <c r="CRB64" s="77"/>
      <c r="CRC64" s="77"/>
      <c r="CRD64" s="77"/>
      <c r="CRE64" s="77"/>
      <c r="CRF64" s="77"/>
      <c r="CRG64" s="77"/>
      <c r="CRH64" s="77"/>
      <c r="CRI64" s="77"/>
      <c r="CRJ64" s="77"/>
      <c r="CRK64" s="77"/>
      <c r="CRL64" s="77"/>
      <c r="CRM64" s="77"/>
      <c r="CRN64" s="77"/>
      <c r="CRO64" s="77"/>
      <c r="CRP64" s="77"/>
      <c r="CRQ64" s="77"/>
      <c r="CRR64" s="77"/>
      <c r="CRS64" s="77"/>
      <c r="CRT64" s="77"/>
      <c r="CRU64" s="77"/>
      <c r="CRV64" s="77"/>
      <c r="CRW64" s="77"/>
      <c r="CRX64" s="77"/>
      <c r="CRY64" s="77"/>
      <c r="CRZ64" s="77"/>
      <c r="CSA64" s="77"/>
      <c r="CSB64" s="77"/>
      <c r="CSC64" s="77"/>
      <c r="CSD64" s="77"/>
      <c r="CSE64" s="77"/>
      <c r="CSF64" s="77"/>
      <c r="CSG64" s="77"/>
      <c r="CSH64" s="77"/>
      <c r="CSI64" s="77"/>
      <c r="CSJ64" s="77"/>
      <c r="CSK64" s="77"/>
      <c r="CSL64" s="77"/>
      <c r="CSM64" s="77"/>
      <c r="CSN64" s="77"/>
      <c r="CSO64" s="77"/>
      <c r="CSP64" s="77"/>
      <c r="CSQ64" s="77"/>
      <c r="CSR64" s="77"/>
      <c r="CSS64" s="77"/>
      <c r="CST64" s="77"/>
      <c r="CSU64" s="77"/>
      <c r="CSV64" s="77"/>
      <c r="CSW64" s="77"/>
      <c r="CSX64" s="77"/>
      <c r="CSY64" s="77"/>
      <c r="CSZ64" s="77"/>
      <c r="CTA64" s="77"/>
      <c r="CTB64" s="77"/>
      <c r="CTC64" s="77"/>
      <c r="CTD64" s="77"/>
      <c r="CTE64" s="77"/>
      <c r="CTF64" s="77"/>
      <c r="CTG64" s="77"/>
      <c r="CTH64" s="77"/>
      <c r="CTI64" s="77"/>
      <c r="CTJ64" s="77"/>
      <c r="CTK64" s="77"/>
      <c r="CTL64" s="77"/>
      <c r="CTM64" s="77"/>
      <c r="CTN64" s="77"/>
      <c r="CTO64" s="77"/>
      <c r="CTP64" s="77"/>
      <c r="CTQ64" s="77"/>
      <c r="CTR64" s="77"/>
      <c r="CTS64" s="77"/>
      <c r="CTT64" s="77"/>
      <c r="CTU64" s="77"/>
      <c r="CTV64" s="77"/>
      <c r="CTW64" s="77"/>
      <c r="CTX64" s="77"/>
      <c r="CTY64" s="77"/>
      <c r="CTZ64" s="77"/>
      <c r="CUA64" s="77"/>
      <c r="CUB64" s="77"/>
      <c r="CUC64" s="77"/>
      <c r="CUD64" s="77"/>
      <c r="CUE64" s="77"/>
      <c r="CUF64" s="77"/>
      <c r="CUG64" s="77"/>
      <c r="CUH64" s="77"/>
      <c r="CUI64" s="77"/>
      <c r="CUJ64" s="77"/>
      <c r="CUK64" s="77"/>
      <c r="CUL64" s="77"/>
      <c r="CUM64" s="77"/>
      <c r="CUN64" s="77"/>
      <c r="CUO64" s="77"/>
      <c r="CUP64" s="77"/>
      <c r="CUQ64" s="77"/>
      <c r="CUR64" s="77"/>
      <c r="CUS64" s="77"/>
      <c r="CUT64" s="77"/>
      <c r="CUU64" s="77"/>
      <c r="CUV64" s="77"/>
      <c r="CUW64" s="77"/>
      <c r="CUX64" s="77"/>
      <c r="CUY64" s="77"/>
      <c r="CUZ64" s="77"/>
      <c r="CVA64" s="77"/>
      <c r="CVB64" s="77"/>
      <c r="CVC64" s="77"/>
      <c r="CVD64" s="77"/>
      <c r="CVE64" s="77"/>
      <c r="CVF64" s="77"/>
      <c r="CVG64" s="77"/>
      <c r="CVH64" s="77"/>
      <c r="CVI64" s="77"/>
      <c r="CVJ64" s="77"/>
      <c r="CVK64" s="77"/>
      <c r="CVL64" s="77"/>
      <c r="CVM64" s="77"/>
      <c r="CVN64" s="77"/>
      <c r="CVO64" s="77"/>
      <c r="CVP64" s="77"/>
      <c r="CVQ64" s="77"/>
      <c r="CVR64" s="77"/>
      <c r="CVS64" s="77"/>
      <c r="CVT64" s="77"/>
      <c r="CVU64" s="77"/>
      <c r="CVV64" s="77"/>
      <c r="CVW64" s="77"/>
      <c r="CVX64" s="77"/>
      <c r="CVY64" s="77"/>
      <c r="CVZ64" s="77"/>
      <c r="CWA64" s="77"/>
      <c r="CWB64" s="77"/>
      <c r="CWC64" s="77"/>
      <c r="CWD64" s="77"/>
      <c r="CWE64" s="77"/>
      <c r="CWF64" s="77"/>
      <c r="CWG64" s="77"/>
      <c r="CWH64" s="77"/>
      <c r="CWI64" s="77"/>
      <c r="CWJ64" s="77"/>
      <c r="CWK64" s="77"/>
      <c r="CWL64" s="77"/>
      <c r="CWM64" s="77"/>
      <c r="CWN64" s="77"/>
      <c r="CWO64" s="77"/>
      <c r="CWP64" s="77"/>
      <c r="CWQ64" s="77"/>
      <c r="CWR64" s="77"/>
      <c r="CWS64" s="77"/>
      <c r="CWT64" s="77"/>
      <c r="CWU64" s="77"/>
      <c r="CWV64" s="77"/>
      <c r="CWW64" s="77"/>
      <c r="CWX64" s="77"/>
      <c r="CWY64" s="77"/>
      <c r="CWZ64" s="77"/>
      <c r="CXA64" s="77"/>
      <c r="CXB64" s="77"/>
      <c r="CXC64" s="77"/>
      <c r="CXD64" s="77"/>
      <c r="CXE64" s="77"/>
      <c r="CXF64" s="77"/>
      <c r="CXG64" s="77"/>
      <c r="CXH64" s="77"/>
      <c r="CXI64" s="77"/>
      <c r="CXJ64" s="77"/>
      <c r="CXK64" s="77"/>
      <c r="CXL64" s="77"/>
      <c r="CXM64" s="77"/>
      <c r="CXN64" s="77"/>
      <c r="CXO64" s="77"/>
      <c r="CXP64" s="77"/>
      <c r="CXQ64" s="77"/>
      <c r="CXR64" s="77"/>
      <c r="CXS64" s="77"/>
      <c r="CXT64" s="77"/>
      <c r="CXU64" s="77"/>
      <c r="CXV64" s="77"/>
      <c r="CXW64" s="77"/>
      <c r="CXX64" s="77"/>
      <c r="CXY64" s="77"/>
      <c r="CXZ64" s="77"/>
      <c r="CYA64" s="77"/>
      <c r="CYB64" s="77"/>
      <c r="CYC64" s="77"/>
      <c r="CYD64" s="77"/>
      <c r="CYE64" s="77"/>
      <c r="CYF64" s="77"/>
      <c r="CYG64" s="77"/>
      <c r="CYH64" s="77"/>
      <c r="CYI64" s="77"/>
      <c r="CYJ64" s="77"/>
      <c r="CYK64" s="77"/>
      <c r="CYL64" s="77"/>
      <c r="CYM64" s="77"/>
      <c r="CYN64" s="77"/>
      <c r="CYO64" s="77"/>
      <c r="CYP64" s="77"/>
      <c r="CYQ64" s="77"/>
      <c r="CYR64" s="77"/>
      <c r="CYS64" s="77"/>
      <c r="CYT64" s="77"/>
      <c r="CYU64" s="77"/>
      <c r="CYV64" s="77"/>
      <c r="CYW64" s="77"/>
      <c r="CYX64" s="77"/>
      <c r="CYY64" s="77"/>
      <c r="CYZ64" s="77"/>
      <c r="CZA64" s="77"/>
      <c r="CZB64" s="77"/>
      <c r="CZC64" s="77"/>
      <c r="CZD64" s="77"/>
      <c r="CZE64" s="77"/>
      <c r="CZF64" s="77"/>
      <c r="CZG64" s="77"/>
      <c r="CZH64" s="77"/>
      <c r="CZI64" s="77"/>
      <c r="CZJ64" s="77"/>
      <c r="CZK64" s="77"/>
      <c r="CZL64" s="77"/>
      <c r="CZM64" s="77"/>
      <c r="CZN64" s="77"/>
      <c r="CZO64" s="77"/>
      <c r="CZP64" s="77"/>
      <c r="CZQ64" s="77"/>
      <c r="CZR64" s="77"/>
      <c r="CZS64" s="77"/>
      <c r="CZT64" s="77"/>
      <c r="CZU64" s="77"/>
      <c r="CZV64" s="77"/>
      <c r="CZW64" s="77"/>
      <c r="CZX64" s="77"/>
      <c r="CZY64" s="77"/>
      <c r="CZZ64" s="77"/>
      <c r="DAA64" s="77"/>
      <c r="DAB64" s="77"/>
      <c r="DAC64" s="77"/>
      <c r="DAD64" s="77"/>
      <c r="DAE64" s="77"/>
      <c r="DAF64" s="77"/>
      <c r="DAG64" s="77"/>
      <c r="DAH64" s="77"/>
      <c r="DAI64" s="77"/>
      <c r="DAJ64" s="77"/>
      <c r="DAK64" s="77"/>
      <c r="DAL64" s="77"/>
      <c r="DAM64" s="77"/>
      <c r="DAN64" s="77"/>
      <c r="DAO64" s="77"/>
      <c r="DAP64" s="77"/>
      <c r="DAQ64" s="77"/>
      <c r="DAR64" s="77"/>
      <c r="DAS64" s="77"/>
      <c r="DAT64" s="77"/>
      <c r="DAU64" s="77"/>
      <c r="DAV64" s="77"/>
      <c r="DAW64" s="77"/>
      <c r="DAX64" s="77"/>
      <c r="DAY64" s="77"/>
      <c r="DAZ64" s="77"/>
      <c r="DBA64" s="77"/>
      <c r="DBB64" s="77"/>
      <c r="DBC64" s="77"/>
      <c r="DBD64" s="77"/>
      <c r="DBE64" s="77"/>
      <c r="DBF64" s="77"/>
      <c r="DBG64" s="77"/>
      <c r="DBH64" s="77"/>
      <c r="DBI64" s="77"/>
      <c r="DBJ64" s="77"/>
      <c r="DBK64" s="77"/>
      <c r="DBL64" s="77"/>
      <c r="DBM64" s="77"/>
      <c r="DBN64" s="77"/>
      <c r="DBO64" s="77"/>
      <c r="DBP64" s="77"/>
      <c r="DBQ64" s="77"/>
      <c r="DBR64" s="77"/>
      <c r="DBS64" s="77"/>
      <c r="DBT64" s="77"/>
      <c r="DBU64" s="77"/>
      <c r="DBV64" s="77"/>
      <c r="DBW64" s="77"/>
      <c r="DBX64" s="77"/>
      <c r="DBY64" s="77"/>
      <c r="DBZ64" s="77"/>
      <c r="DCA64" s="77"/>
      <c r="DCB64" s="77"/>
      <c r="DCC64" s="77"/>
      <c r="DCD64" s="77"/>
      <c r="DCE64" s="77"/>
      <c r="DCF64" s="77"/>
      <c r="DCG64" s="77"/>
      <c r="DCH64" s="77"/>
      <c r="DCI64" s="77"/>
      <c r="DCJ64" s="77"/>
      <c r="DCK64" s="77"/>
      <c r="DCL64" s="77"/>
      <c r="DCM64" s="77"/>
      <c r="DCN64" s="77"/>
      <c r="DCO64" s="77"/>
      <c r="DCP64" s="77"/>
      <c r="DCQ64" s="77"/>
      <c r="DCR64" s="77"/>
      <c r="DCS64" s="77"/>
      <c r="DCT64" s="77"/>
      <c r="DCU64" s="77"/>
      <c r="DCV64" s="77"/>
      <c r="DCW64" s="77"/>
      <c r="DCX64" s="77"/>
      <c r="DCY64" s="77"/>
      <c r="DCZ64" s="77"/>
      <c r="DDA64" s="77"/>
      <c r="DDB64" s="77"/>
      <c r="DDC64" s="77"/>
      <c r="DDD64" s="77"/>
      <c r="DDE64" s="77"/>
      <c r="DDF64" s="77"/>
      <c r="DDG64" s="77"/>
      <c r="DDH64" s="77"/>
      <c r="DDI64" s="77"/>
      <c r="DDJ64" s="77"/>
      <c r="DDK64" s="77"/>
      <c r="DDL64" s="77"/>
      <c r="DDM64" s="77"/>
      <c r="DDN64" s="77"/>
      <c r="DDO64" s="77"/>
      <c r="DDP64" s="77"/>
      <c r="DDQ64" s="77"/>
      <c r="DDR64" s="77"/>
      <c r="DDS64" s="77"/>
      <c r="DDT64" s="77"/>
      <c r="DDU64" s="77"/>
      <c r="DDV64" s="77"/>
      <c r="DDW64" s="77"/>
      <c r="DDX64" s="77"/>
      <c r="DDY64" s="77"/>
      <c r="DDZ64" s="77"/>
      <c r="DEA64" s="77"/>
      <c r="DEB64" s="77"/>
      <c r="DEC64" s="77"/>
      <c r="DED64" s="77"/>
      <c r="DEE64" s="77"/>
      <c r="DEF64" s="77"/>
      <c r="DEG64" s="77"/>
      <c r="DEH64" s="77"/>
      <c r="DEI64" s="77"/>
      <c r="DEJ64" s="77"/>
      <c r="DEK64" s="77"/>
      <c r="DEL64" s="77"/>
      <c r="DEM64" s="77"/>
      <c r="DEN64" s="77"/>
      <c r="DEO64" s="77"/>
      <c r="DEP64" s="77"/>
      <c r="DEQ64" s="77"/>
      <c r="DER64" s="77"/>
      <c r="DES64" s="77"/>
      <c r="DET64" s="77"/>
      <c r="DEU64" s="77"/>
      <c r="DEV64" s="77"/>
      <c r="DEW64" s="77"/>
      <c r="DEX64" s="77"/>
      <c r="DEY64" s="77"/>
      <c r="DEZ64" s="77"/>
      <c r="DFA64" s="77"/>
      <c r="DFB64" s="77"/>
      <c r="DFC64" s="77"/>
      <c r="DFD64" s="77"/>
      <c r="DFE64" s="77"/>
      <c r="DFF64" s="77"/>
      <c r="DFG64" s="77"/>
      <c r="DFH64" s="77"/>
      <c r="DFI64" s="77"/>
      <c r="DFJ64" s="77"/>
      <c r="DFK64" s="77"/>
      <c r="DFL64" s="77"/>
      <c r="DFM64" s="77"/>
      <c r="DFN64" s="77"/>
      <c r="DFO64" s="77"/>
      <c r="DFP64" s="77"/>
      <c r="DFQ64" s="77"/>
      <c r="DFR64" s="77"/>
      <c r="DFS64" s="77"/>
      <c r="DFT64" s="77"/>
      <c r="DFU64" s="77"/>
      <c r="DFV64" s="77"/>
      <c r="DFW64" s="77"/>
      <c r="DFX64" s="77"/>
      <c r="DFY64" s="77"/>
      <c r="DFZ64" s="77"/>
      <c r="DGA64" s="77"/>
      <c r="DGB64" s="77"/>
      <c r="DGC64" s="77"/>
      <c r="DGD64" s="77"/>
      <c r="DGE64" s="77"/>
      <c r="DGF64" s="77"/>
      <c r="DGG64" s="77"/>
      <c r="DGH64" s="77"/>
      <c r="DGI64" s="77"/>
      <c r="DGJ64" s="77"/>
      <c r="DGK64" s="77"/>
      <c r="DGL64" s="77"/>
      <c r="DGM64" s="77"/>
      <c r="DGN64" s="77"/>
      <c r="DGO64" s="77"/>
      <c r="DGP64" s="77"/>
      <c r="DGQ64" s="77"/>
      <c r="DGR64" s="77"/>
      <c r="DGS64" s="77"/>
      <c r="DGT64" s="77"/>
      <c r="DGU64" s="77"/>
      <c r="DGV64" s="77"/>
      <c r="DGW64" s="77"/>
      <c r="DGX64" s="77"/>
      <c r="DGY64" s="77"/>
      <c r="DGZ64" s="77"/>
      <c r="DHA64" s="77"/>
      <c r="DHB64" s="77"/>
      <c r="DHC64" s="77"/>
      <c r="DHD64" s="77"/>
      <c r="DHE64" s="77"/>
      <c r="DHF64" s="77"/>
      <c r="DHG64" s="77"/>
      <c r="DHH64" s="77"/>
      <c r="DHI64" s="77"/>
      <c r="DHJ64" s="77"/>
      <c r="DHK64" s="77"/>
      <c r="DHL64" s="77"/>
      <c r="DHM64" s="77"/>
      <c r="DHN64" s="77"/>
      <c r="DHO64" s="77"/>
      <c r="DHP64" s="77"/>
      <c r="DHQ64" s="77"/>
      <c r="DHR64" s="77"/>
      <c r="DHS64" s="77"/>
      <c r="DHT64" s="77"/>
      <c r="DHU64" s="77"/>
      <c r="DHV64" s="77"/>
      <c r="DHW64" s="77"/>
      <c r="DHX64" s="77"/>
      <c r="DHY64" s="77"/>
      <c r="DHZ64" s="77"/>
      <c r="DIA64" s="77"/>
      <c r="DIB64" s="77"/>
      <c r="DIC64" s="77"/>
      <c r="DID64" s="77"/>
      <c r="DIE64" s="77"/>
      <c r="DIF64" s="77"/>
      <c r="DIG64" s="77"/>
      <c r="DIH64" s="77"/>
      <c r="DII64" s="77"/>
      <c r="DIJ64" s="77"/>
      <c r="DIK64" s="77"/>
      <c r="DIL64" s="77"/>
      <c r="DIM64" s="77"/>
      <c r="DIN64" s="77"/>
      <c r="DIO64" s="77"/>
      <c r="DIP64" s="77"/>
      <c r="DIQ64" s="77"/>
      <c r="DIR64" s="77"/>
      <c r="DIS64" s="77"/>
      <c r="DIT64" s="77"/>
      <c r="DIU64" s="77"/>
      <c r="DIV64" s="77"/>
      <c r="DIW64" s="77"/>
      <c r="DIX64" s="77"/>
      <c r="DIY64" s="77"/>
      <c r="DIZ64" s="77"/>
      <c r="DJA64" s="77"/>
      <c r="DJB64" s="77"/>
      <c r="DJC64" s="77"/>
      <c r="DJD64" s="77"/>
      <c r="DJE64" s="77"/>
      <c r="DJF64" s="77"/>
      <c r="DJG64" s="77"/>
      <c r="DJH64" s="77"/>
      <c r="DJI64" s="77"/>
      <c r="DJJ64" s="77"/>
      <c r="DJK64" s="77"/>
      <c r="DJL64" s="77"/>
      <c r="DJM64" s="77"/>
      <c r="DJN64" s="77"/>
      <c r="DJO64" s="77"/>
      <c r="DJP64" s="77"/>
      <c r="DJQ64" s="77"/>
      <c r="DJR64" s="77"/>
      <c r="DJS64" s="77"/>
      <c r="DJT64" s="77"/>
      <c r="DJU64" s="77"/>
      <c r="DJV64" s="77"/>
      <c r="DJW64" s="77"/>
      <c r="DJX64" s="77"/>
      <c r="DJY64" s="77"/>
      <c r="DJZ64" s="77"/>
      <c r="DKA64" s="77"/>
      <c r="DKB64" s="77"/>
      <c r="DKC64" s="77"/>
      <c r="DKD64" s="77"/>
      <c r="DKE64" s="77"/>
      <c r="DKF64" s="77"/>
      <c r="DKG64" s="77"/>
      <c r="DKH64" s="77"/>
      <c r="DKI64" s="77"/>
      <c r="DKJ64" s="77"/>
      <c r="DKK64" s="77"/>
      <c r="DKL64" s="77"/>
      <c r="DKM64" s="77"/>
      <c r="DKN64" s="77"/>
      <c r="DKO64" s="77"/>
      <c r="DKP64" s="77"/>
      <c r="DKQ64" s="77"/>
      <c r="DKR64" s="77"/>
      <c r="DKS64" s="77"/>
      <c r="DKT64" s="77"/>
      <c r="DKU64" s="77"/>
      <c r="DKV64" s="77"/>
      <c r="DKW64" s="77"/>
      <c r="DKX64" s="77"/>
      <c r="DKY64" s="77"/>
      <c r="DKZ64" s="77"/>
      <c r="DLA64" s="77"/>
      <c r="DLB64" s="77"/>
      <c r="DLC64" s="77"/>
      <c r="DLD64" s="77"/>
      <c r="DLE64" s="77"/>
      <c r="DLF64" s="77"/>
      <c r="DLG64" s="77"/>
      <c r="DLH64" s="77"/>
      <c r="DLI64" s="77"/>
      <c r="DLJ64" s="77"/>
      <c r="DLK64" s="77"/>
      <c r="DLL64" s="77"/>
      <c r="DLM64" s="77"/>
      <c r="DLN64" s="77"/>
      <c r="DLO64" s="77"/>
      <c r="DLP64" s="77"/>
      <c r="DLQ64" s="77"/>
      <c r="DLR64" s="77"/>
      <c r="DLS64" s="77"/>
      <c r="DLT64" s="77"/>
      <c r="DLU64" s="77"/>
      <c r="DLV64" s="77"/>
      <c r="DLW64" s="77"/>
      <c r="DLX64" s="77"/>
      <c r="DLY64" s="77"/>
      <c r="DLZ64" s="77"/>
      <c r="DMA64" s="77"/>
      <c r="DMB64" s="77"/>
      <c r="DMC64" s="77"/>
      <c r="DMD64" s="77"/>
      <c r="DME64" s="77"/>
      <c r="DMF64" s="77"/>
      <c r="DMG64" s="77"/>
      <c r="DMH64" s="77"/>
      <c r="DMI64" s="77"/>
      <c r="DMJ64" s="77"/>
      <c r="DMK64" s="77"/>
      <c r="DML64" s="77"/>
      <c r="DMM64" s="77"/>
      <c r="DMN64" s="77"/>
      <c r="DMO64" s="77"/>
      <c r="DMP64" s="77"/>
      <c r="DMQ64" s="77"/>
      <c r="DMR64" s="77"/>
      <c r="DMS64" s="77"/>
      <c r="DMT64" s="77"/>
      <c r="DMU64" s="77"/>
      <c r="DMV64" s="77"/>
      <c r="DMW64" s="77"/>
      <c r="DMX64" s="77"/>
      <c r="DMY64" s="77"/>
      <c r="DMZ64" s="77"/>
      <c r="DNA64" s="77"/>
      <c r="DNB64" s="77"/>
      <c r="DNC64" s="77"/>
      <c r="DND64" s="77"/>
      <c r="DNE64" s="77"/>
      <c r="DNF64" s="77"/>
      <c r="DNG64" s="77"/>
      <c r="DNH64" s="77"/>
      <c r="DNI64" s="77"/>
      <c r="DNJ64" s="77"/>
      <c r="DNK64" s="77"/>
      <c r="DNL64" s="77"/>
      <c r="DNM64" s="77"/>
      <c r="DNN64" s="77"/>
      <c r="DNO64" s="77"/>
      <c r="DNP64" s="77"/>
      <c r="DNQ64" s="77"/>
      <c r="DNR64" s="77"/>
      <c r="DNS64" s="77"/>
      <c r="DNT64" s="77"/>
      <c r="DNU64" s="77"/>
      <c r="DNV64" s="77"/>
      <c r="DNW64" s="77"/>
      <c r="DNX64" s="77"/>
      <c r="DNY64" s="77"/>
      <c r="DNZ64" s="77"/>
      <c r="DOA64" s="77"/>
      <c r="DOB64" s="77"/>
      <c r="DOC64" s="77"/>
      <c r="DOD64" s="77"/>
      <c r="DOE64" s="77"/>
      <c r="DOF64" s="77"/>
      <c r="DOG64" s="77"/>
      <c r="DOH64" s="77"/>
      <c r="DOI64" s="77"/>
      <c r="DOJ64" s="77"/>
      <c r="DOK64" s="77"/>
      <c r="DOL64" s="77"/>
      <c r="DOM64" s="77"/>
      <c r="DON64" s="77"/>
      <c r="DOO64" s="77"/>
      <c r="DOP64" s="77"/>
      <c r="DOQ64" s="77"/>
      <c r="DOR64" s="77"/>
      <c r="DOS64" s="77"/>
      <c r="DOT64" s="77"/>
      <c r="DOU64" s="77"/>
      <c r="DOV64" s="77"/>
      <c r="DOW64" s="77"/>
      <c r="DOX64" s="77"/>
      <c r="DOY64" s="77"/>
      <c r="DOZ64" s="77"/>
      <c r="DPA64" s="77"/>
      <c r="DPB64" s="77"/>
      <c r="DPC64" s="77"/>
      <c r="DPD64" s="77"/>
      <c r="DPE64" s="77"/>
      <c r="DPF64" s="77"/>
      <c r="DPG64" s="77"/>
      <c r="DPH64" s="77"/>
      <c r="DPI64" s="77"/>
      <c r="DPJ64" s="77"/>
      <c r="DPK64" s="77"/>
      <c r="DPL64" s="77"/>
      <c r="DPM64" s="77"/>
      <c r="DPN64" s="77"/>
      <c r="DPO64" s="77"/>
      <c r="DPP64" s="77"/>
      <c r="DPQ64" s="77"/>
      <c r="DPR64" s="77"/>
      <c r="DPS64" s="77"/>
      <c r="DPT64" s="77"/>
      <c r="DPU64" s="77"/>
      <c r="DPV64" s="77"/>
      <c r="DPW64" s="77"/>
      <c r="DPX64" s="77"/>
      <c r="DPY64" s="77"/>
      <c r="DPZ64" s="77"/>
      <c r="DQA64" s="77"/>
      <c r="DQB64" s="77"/>
      <c r="DQC64" s="77"/>
      <c r="DQD64" s="77"/>
      <c r="DQE64" s="77"/>
      <c r="DQF64" s="77"/>
      <c r="DQG64" s="77"/>
      <c r="DQH64" s="77"/>
      <c r="DQI64" s="77"/>
      <c r="DQJ64" s="77"/>
      <c r="DQK64" s="77"/>
      <c r="DQL64" s="77"/>
      <c r="DQM64" s="77"/>
      <c r="DQN64" s="77"/>
      <c r="DQO64" s="77"/>
      <c r="DQP64" s="77"/>
      <c r="DQQ64" s="77"/>
      <c r="DQR64" s="77"/>
      <c r="DQS64" s="77"/>
      <c r="DQT64" s="77"/>
      <c r="DQU64" s="77"/>
      <c r="DQV64" s="77"/>
      <c r="DQW64" s="77"/>
      <c r="DQX64" s="77"/>
      <c r="DQY64" s="77"/>
      <c r="DQZ64" s="77"/>
      <c r="DRA64" s="77"/>
      <c r="DRB64" s="77"/>
      <c r="DRC64" s="77"/>
      <c r="DRD64" s="77"/>
      <c r="DRE64" s="77"/>
      <c r="DRF64" s="77"/>
      <c r="DRG64" s="77"/>
      <c r="DRH64" s="77"/>
      <c r="DRI64" s="77"/>
      <c r="DRJ64" s="77"/>
      <c r="DRK64" s="77"/>
      <c r="DRL64" s="77"/>
      <c r="DRM64" s="77"/>
      <c r="DRN64" s="77"/>
      <c r="DRO64" s="77"/>
      <c r="DRP64" s="77"/>
      <c r="DRQ64" s="77"/>
      <c r="DRR64" s="77"/>
      <c r="DRS64" s="77"/>
      <c r="DRT64" s="77"/>
      <c r="DRU64" s="77"/>
      <c r="DRV64" s="77"/>
      <c r="DRW64" s="77"/>
      <c r="DRX64" s="77"/>
      <c r="DRY64" s="77"/>
      <c r="DRZ64" s="77"/>
      <c r="DSA64" s="77"/>
      <c r="DSB64" s="77"/>
      <c r="DSC64" s="77"/>
      <c r="DSD64" s="77"/>
      <c r="DSE64" s="77"/>
      <c r="DSF64" s="77"/>
      <c r="DSG64" s="77"/>
      <c r="DSH64" s="77"/>
      <c r="DSI64" s="77"/>
      <c r="DSJ64" s="77"/>
      <c r="DSK64" s="77"/>
      <c r="DSL64" s="77"/>
      <c r="DSM64" s="77"/>
      <c r="DSN64" s="77"/>
      <c r="DSO64" s="77"/>
      <c r="DSP64" s="77"/>
      <c r="DSQ64" s="77"/>
      <c r="DSR64" s="77"/>
      <c r="DSS64" s="77"/>
      <c r="DST64" s="77"/>
      <c r="DSU64" s="77"/>
      <c r="DSV64" s="77"/>
      <c r="DSW64" s="77"/>
      <c r="DSX64" s="77"/>
      <c r="DSY64" s="77"/>
      <c r="DSZ64" s="77"/>
      <c r="DTA64" s="77"/>
      <c r="DTB64" s="77"/>
      <c r="DTC64" s="77"/>
      <c r="DTD64" s="77"/>
      <c r="DTE64" s="77"/>
      <c r="DTF64" s="77"/>
      <c r="DTG64" s="77"/>
      <c r="DTH64" s="77"/>
      <c r="DTI64" s="77"/>
      <c r="DTJ64" s="77"/>
      <c r="DTK64" s="77"/>
      <c r="DTL64" s="77"/>
      <c r="DTM64" s="77"/>
      <c r="DTN64" s="77"/>
      <c r="DTO64" s="77"/>
      <c r="DTP64" s="77"/>
      <c r="DTQ64" s="77"/>
      <c r="DTR64" s="77"/>
      <c r="DTS64" s="77"/>
      <c r="DTT64" s="77"/>
      <c r="DTU64" s="77"/>
      <c r="DTV64" s="77"/>
      <c r="DTW64" s="77"/>
      <c r="DTX64" s="77"/>
      <c r="DTY64" s="77"/>
      <c r="DTZ64" s="77"/>
      <c r="DUA64" s="77"/>
      <c r="DUB64" s="77"/>
      <c r="DUC64" s="77"/>
      <c r="DUD64" s="77"/>
      <c r="DUE64" s="77"/>
      <c r="DUF64" s="77"/>
      <c r="DUG64" s="77"/>
      <c r="DUH64" s="77"/>
      <c r="DUI64" s="77"/>
      <c r="DUJ64" s="77"/>
      <c r="DUK64" s="77"/>
      <c r="DUL64" s="77"/>
      <c r="DUM64" s="77"/>
      <c r="DUN64" s="77"/>
      <c r="DUO64" s="77"/>
      <c r="DUP64" s="77"/>
      <c r="DUQ64" s="77"/>
      <c r="DUR64" s="77"/>
      <c r="DUS64" s="77"/>
      <c r="DUT64" s="77"/>
      <c r="DUU64" s="77"/>
      <c r="DUV64" s="77"/>
      <c r="DUW64" s="77"/>
      <c r="DUX64" s="77"/>
      <c r="DUY64" s="77"/>
      <c r="DUZ64" s="77"/>
      <c r="DVA64" s="77"/>
      <c r="DVB64" s="77"/>
      <c r="DVC64" s="77"/>
      <c r="DVD64" s="77"/>
      <c r="DVE64" s="77"/>
      <c r="DVF64" s="77"/>
      <c r="DVG64" s="77"/>
      <c r="DVH64" s="77"/>
      <c r="DVI64" s="77"/>
      <c r="DVJ64" s="77"/>
      <c r="DVK64" s="77"/>
      <c r="DVL64" s="77"/>
      <c r="DVM64" s="77"/>
      <c r="DVN64" s="77"/>
      <c r="DVO64" s="77"/>
      <c r="DVP64" s="77"/>
      <c r="DVQ64" s="77"/>
      <c r="DVR64" s="77"/>
      <c r="DVS64" s="77"/>
      <c r="DVT64" s="77"/>
      <c r="DVU64" s="77"/>
      <c r="DVV64" s="77"/>
      <c r="DVW64" s="77"/>
      <c r="DVX64" s="77"/>
      <c r="DVY64" s="77"/>
      <c r="DVZ64" s="77"/>
      <c r="DWA64" s="77"/>
      <c r="DWB64" s="77"/>
      <c r="DWC64" s="77"/>
      <c r="DWD64" s="77"/>
      <c r="DWE64" s="77"/>
      <c r="DWF64" s="77"/>
      <c r="DWG64" s="77"/>
      <c r="DWH64" s="77"/>
      <c r="DWI64" s="77"/>
      <c r="DWJ64" s="77"/>
      <c r="DWK64" s="77"/>
      <c r="DWL64" s="77"/>
      <c r="DWM64" s="77"/>
      <c r="DWN64" s="77"/>
      <c r="DWO64" s="77"/>
      <c r="DWP64" s="77"/>
      <c r="DWQ64" s="77"/>
      <c r="DWR64" s="77"/>
      <c r="DWS64" s="77"/>
      <c r="DWT64" s="77"/>
      <c r="DWU64" s="77"/>
      <c r="DWV64" s="77"/>
      <c r="DWW64" s="77"/>
      <c r="DWX64" s="77"/>
      <c r="DWY64" s="77"/>
      <c r="DWZ64" s="77"/>
      <c r="DXA64" s="77"/>
      <c r="DXB64" s="77"/>
      <c r="DXC64" s="77"/>
      <c r="DXD64" s="77"/>
      <c r="DXE64" s="77"/>
      <c r="DXF64" s="77"/>
      <c r="DXG64" s="77"/>
      <c r="DXH64" s="77"/>
      <c r="DXI64" s="77"/>
      <c r="DXJ64" s="77"/>
      <c r="DXK64" s="77"/>
      <c r="DXL64" s="77"/>
      <c r="DXM64" s="77"/>
      <c r="DXN64" s="77"/>
      <c r="DXO64" s="77"/>
      <c r="DXP64" s="77"/>
      <c r="DXQ64" s="77"/>
      <c r="DXR64" s="77"/>
      <c r="DXS64" s="77"/>
      <c r="DXT64" s="77"/>
      <c r="DXU64" s="77"/>
      <c r="DXV64" s="77"/>
      <c r="DXW64" s="77"/>
      <c r="DXX64" s="77"/>
      <c r="DXY64" s="77"/>
      <c r="DXZ64" s="77"/>
      <c r="DYA64" s="77"/>
      <c r="DYB64" s="77"/>
      <c r="DYC64" s="77"/>
      <c r="DYD64" s="77"/>
      <c r="DYE64" s="77"/>
      <c r="DYF64" s="77"/>
      <c r="DYG64" s="77"/>
      <c r="DYH64" s="77"/>
      <c r="DYI64" s="77"/>
      <c r="DYJ64" s="77"/>
      <c r="DYK64" s="77"/>
      <c r="DYL64" s="77"/>
      <c r="DYM64" s="77"/>
      <c r="DYN64" s="77"/>
      <c r="DYO64" s="77"/>
      <c r="DYP64" s="77"/>
      <c r="DYQ64" s="77"/>
      <c r="DYR64" s="77"/>
      <c r="DYS64" s="77"/>
      <c r="DYT64" s="77"/>
      <c r="DYU64" s="77"/>
      <c r="DYV64" s="77"/>
      <c r="DYW64" s="77"/>
      <c r="DYX64" s="77"/>
      <c r="DYY64" s="77"/>
      <c r="DYZ64" s="77"/>
      <c r="DZA64" s="77"/>
      <c r="DZB64" s="77"/>
      <c r="DZC64" s="77"/>
      <c r="DZD64" s="77"/>
      <c r="DZE64" s="77"/>
      <c r="DZF64" s="77"/>
      <c r="DZG64" s="77"/>
      <c r="DZH64" s="77"/>
      <c r="DZI64" s="77"/>
      <c r="DZJ64" s="77"/>
      <c r="DZK64" s="77"/>
      <c r="DZL64" s="77"/>
      <c r="DZM64" s="77"/>
      <c r="DZN64" s="77"/>
      <c r="DZO64" s="77"/>
      <c r="DZP64" s="77"/>
      <c r="DZQ64" s="77"/>
      <c r="DZR64" s="77"/>
      <c r="DZS64" s="77"/>
      <c r="DZT64" s="77"/>
      <c r="DZU64" s="77"/>
      <c r="DZV64" s="77"/>
      <c r="DZW64" s="77"/>
      <c r="DZX64" s="77"/>
      <c r="DZY64" s="77"/>
      <c r="DZZ64" s="77"/>
      <c r="EAA64" s="77"/>
      <c r="EAB64" s="77"/>
      <c r="EAC64" s="77"/>
      <c r="EAD64" s="77"/>
      <c r="EAE64" s="77"/>
      <c r="EAF64" s="77"/>
      <c r="EAG64" s="77"/>
      <c r="EAH64" s="77"/>
      <c r="EAI64" s="77"/>
      <c r="EAJ64" s="77"/>
      <c r="EAK64" s="77"/>
      <c r="EAL64" s="77"/>
      <c r="EAM64" s="77"/>
      <c r="EAN64" s="77"/>
      <c r="EAO64" s="77"/>
      <c r="EAP64" s="77"/>
      <c r="EAQ64" s="77"/>
      <c r="EAR64" s="77"/>
      <c r="EAS64" s="77"/>
      <c r="EAT64" s="77"/>
      <c r="EAU64" s="77"/>
      <c r="EAV64" s="77"/>
      <c r="EAW64" s="77"/>
      <c r="EAX64" s="77"/>
      <c r="EAY64" s="77"/>
      <c r="EAZ64" s="77"/>
      <c r="EBA64" s="77"/>
      <c r="EBB64" s="77"/>
      <c r="EBC64" s="77"/>
      <c r="EBD64" s="77"/>
      <c r="EBE64" s="77"/>
      <c r="EBF64" s="77"/>
      <c r="EBG64" s="77"/>
      <c r="EBH64" s="77"/>
      <c r="EBI64" s="77"/>
      <c r="EBJ64" s="77"/>
      <c r="EBK64" s="77"/>
      <c r="EBL64" s="77"/>
      <c r="EBM64" s="77"/>
      <c r="EBN64" s="77"/>
      <c r="EBO64" s="77"/>
      <c r="EBP64" s="77"/>
      <c r="EBQ64" s="77"/>
      <c r="EBR64" s="77"/>
      <c r="EBS64" s="77"/>
      <c r="EBT64" s="77"/>
      <c r="EBU64" s="77"/>
      <c r="EBV64" s="77"/>
      <c r="EBW64" s="77"/>
      <c r="EBX64" s="77"/>
      <c r="EBY64" s="77"/>
      <c r="EBZ64" s="77"/>
      <c r="ECA64" s="77"/>
      <c r="ECB64" s="77"/>
      <c r="ECC64" s="77"/>
      <c r="ECD64" s="77"/>
      <c r="ECE64" s="77"/>
      <c r="ECF64" s="77"/>
      <c r="ECG64" s="77"/>
      <c r="ECH64" s="77"/>
      <c r="ECI64" s="77"/>
      <c r="ECJ64" s="77"/>
      <c r="ECK64" s="77"/>
      <c r="ECL64" s="77"/>
      <c r="ECM64" s="77"/>
      <c r="ECN64" s="77"/>
      <c r="ECO64" s="77"/>
      <c r="ECP64" s="77"/>
      <c r="ECQ64" s="77"/>
      <c r="ECR64" s="77"/>
      <c r="ECS64" s="77"/>
      <c r="ECT64" s="77"/>
      <c r="ECU64" s="77"/>
      <c r="ECV64" s="77"/>
      <c r="ECW64" s="77"/>
      <c r="ECX64" s="77"/>
      <c r="ECY64" s="77"/>
      <c r="ECZ64" s="77"/>
      <c r="EDA64" s="77"/>
      <c r="EDB64" s="77"/>
      <c r="EDC64" s="77"/>
      <c r="EDD64" s="77"/>
      <c r="EDE64" s="77"/>
      <c r="EDF64" s="77"/>
      <c r="EDG64" s="77"/>
      <c r="EDH64" s="77"/>
      <c r="EDI64" s="77"/>
      <c r="EDJ64" s="77"/>
      <c r="EDK64" s="77"/>
      <c r="EDL64" s="77"/>
      <c r="EDM64" s="77"/>
      <c r="EDN64" s="77"/>
      <c r="EDO64" s="77"/>
      <c r="EDP64" s="77"/>
      <c r="EDQ64" s="77"/>
      <c r="EDR64" s="77"/>
      <c r="EDS64" s="77"/>
      <c r="EDT64" s="77"/>
      <c r="EDU64" s="77"/>
      <c r="EDV64" s="77"/>
      <c r="EDW64" s="77"/>
      <c r="EDX64" s="77"/>
      <c r="EDY64" s="77"/>
      <c r="EDZ64" s="77"/>
      <c r="EEA64" s="77"/>
      <c r="EEB64" s="77"/>
      <c r="EEC64" s="77"/>
      <c r="EED64" s="77"/>
      <c r="EEE64" s="77"/>
      <c r="EEF64" s="77"/>
      <c r="EEG64" s="77"/>
      <c r="EEH64" s="77"/>
      <c r="EEI64" s="77"/>
      <c r="EEJ64" s="77"/>
      <c r="EEK64" s="77"/>
      <c r="EEL64" s="77"/>
      <c r="EEM64" s="77"/>
      <c r="EEN64" s="77"/>
      <c r="EEO64" s="77"/>
      <c r="EEP64" s="77"/>
      <c r="EEQ64" s="77"/>
      <c r="EER64" s="77"/>
      <c r="EES64" s="77"/>
      <c r="EET64" s="77"/>
      <c r="EEU64" s="77"/>
      <c r="EEV64" s="77"/>
      <c r="EEW64" s="77"/>
      <c r="EEX64" s="77"/>
      <c r="EEY64" s="77"/>
      <c r="EEZ64" s="77"/>
      <c r="EFA64" s="77"/>
      <c r="EFB64" s="77"/>
      <c r="EFC64" s="77"/>
      <c r="EFD64" s="77"/>
      <c r="EFE64" s="77"/>
      <c r="EFF64" s="77"/>
      <c r="EFG64" s="77"/>
      <c r="EFH64" s="77"/>
      <c r="EFI64" s="77"/>
      <c r="EFJ64" s="77"/>
      <c r="EFK64" s="77"/>
      <c r="EFL64" s="77"/>
      <c r="EFM64" s="77"/>
      <c r="EFN64" s="77"/>
      <c r="EFO64" s="77"/>
      <c r="EFP64" s="77"/>
      <c r="EFQ64" s="77"/>
      <c r="EFR64" s="77"/>
      <c r="EFS64" s="77"/>
      <c r="EFT64" s="77"/>
      <c r="EFU64" s="77"/>
      <c r="EFV64" s="77"/>
      <c r="EFW64" s="77"/>
      <c r="EFX64" s="77"/>
      <c r="EFY64" s="77"/>
      <c r="EFZ64" s="77"/>
      <c r="EGA64" s="77"/>
      <c r="EGB64" s="77"/>
      <c r="EGC64" s="77"/>
      <c r="EGD64" s="77"/>
      <c r="EGE64" s="77"/>
      <c r="EGF64" s="77"/>
      <c r="EGG64" s="77"/>
      <c r="EGH64" s="77"/>
      <c r="EGI64" s="77"/>
      <c r="EGJ64" s="77"/>
      <c r="EGK64" s="77"/>
      <c r="EGL64" s="77"/>
      <c r="EGM64" s="77"/>
      <c r="EGN64" s="77"/>
      <c r="EGO64" s="77"/>
      <c r="EGP64" s="77"/>
      <c r="EGQ64" s="77"/>
      <c r="EGR64" s="77"/>
      <c r="EGS64" s="77"/>
      <c r="EGT64" s="77"/>
      <c r="EGU64" s="77"/>
      <c r="EGV64" s="77"/>
      <c r="EGW64" s="77"/>
      <c r="EGX64" s="77"/>
      <c r="EGY64" s="77"/>
      <c r="EGZ64" s="77"/>
      <c r="EHA64" s="77"/>
      <c r="EHB64" s="77"/>
      <c r="EHC64" s="77"/>
      <c r="EHD64" s="77"/>
      <c r="EHE64" s="77"/>
      <c r="EHF64" s="77"/>
      <c r="EHG64" s="77"/>
      <c r="EHH64" s="77"/>
      <c r="EHI64" s="77"/>
      <c r="EHJ64" s="77"/>
      <c r="EHK64" s="77"/>
      <c r="EHL64" s="77"/>
      <c r="EHM64" s="77"/>
      <c r="EHN64" s="77"/>
      <c r="EHO64" s="77"/>
      <c r="EHP64" s="77"/>
      <c r="EHQ64" s="77"/>
      <c r="EHR64" s="77"/>
      <c r="EHS64" s="77"/>
      <c r="EHT64" s="77"/>
      <c r="EHU64" s="77"/>
      <c r="EHV64" s="77"/>
      <c r="EHW64" s="77"/>
      <c r="EHX64" s="77"/>
      <c r="EHY64" s="77"/>
      <c r="EHZ64" s="77"/>
      <c r="EIA64" s="77"/>
      <c r="EIB64" s="77"/>
      <c r="EIC64" s="77"/>
      <c r="EID64" s="77"/>
      <c r="EIE64" s="77"/>
      <c r="EIF64" s="77"/>
      <c r="EIG64" s="77"/>
      <c r="EIH64" s="77"/>
      <c r="EII64" s="77"/>
      <c r="EIJ64" s="77"/>
      <c r="EIK64" s="77"/>
      <c r="EIL64" s="77"/>
      <c r="EIM64" s="77"/>
      <c r="EIN64" s="77"/>
      <c r="EIO64" s="77"/>
      <c r="EIP64" s="77"/>
      <c r="EIQ64" s="77"/>
      <c r="EIR64" s="77"/>
      <c r="EIS64" s="77"/>
      <c r="EIT64" s="77"/>
      <c r="EIU64" s="77"/>
      <c r="EIV64" s="77"/>
      <c r="EIW64" s="77"/>
      <c r="EIX64" s="77"/>
      <c r="EIY64" s="77"/>
      <c r="EIZ64" s="77"/>
      <c r="EJA64" s="77"/>
      <c r="EJB64" s="77"/>
      <c r="EJC64" s="77"/>
      <c r="EJD64" s="77"/>
      <c r="EJE64" s="77"/>
      <c r="EJF64" s="77"/>
      <c r="EJG64" s="77"/>
      <c r="EJH64" s="77"/>
      <c r="EJI64" s="77"/>
      <c r="EJJ64" s="77"/>
      <c r="EJK64" s="77"/>
      <c r="EJL64" s="77"/>
      <c r="EJM64" s="77"/>
      <c r="EJN64" s="77"/>
      <c r="EJO64" s="77"/>
      <c r="EJP64" s="77"/>
      <c r="EJQ64" s="77"/>
      <c r="EJR64" s="77"/>
      <c r="EJS64" s="77"/>
      <c r="EJT64" s="77"/>
      <c r="EJU64" s="77"/>
      <c r="EJV64" s="77"/>
      <c r="EJW64" s="77"/>
      <c r="EJX64" s="77"/>
      <c r="EJY64" s="77"/>
      <c r="EJZ64" s="77"/>
      <c r="EKA64" s="77"/>
      <c r="EKB64" s="77"/>
      <c r="EKC64" s="77"/>
      <c r="EKD64" s="77"/>
      <c r="EKE64" s="77"/>
      <c r="EKF64" s="77"/>
      <c r="EKG64" s="77"/>
      <c r="EKH64" s="77"/>
      <c r="EKI64" s="77"/>
      <c r="EKJ64" s="77"/>
      <c r="EKK64" s="77"/>
      <c r="EKL64" s="77"/>
      <c r="EKM64" s="77"/>
      <c r="EKN64" s="77"/>
      <c r="EKO64" s="77"/>
      <c r="EKP64" s="77"/>
      <c r="EKQ64" s="77"/>
      <c r="EKR64" s="77"/>
      <c r="EKS64" s="77"/>
      <c r="EKT64" s="77"/>
      <c r="EKU64" s="77"/>
      <c r="EKV64" s="77"/>
      <c r="EKW64" s="77"/>
      <c r="EKX64" s="77"/>
      <c r="EKY64" s="77"/>
      <c r="EKZ64" s="77"/>
      <c r="ELA64" s="77"/>
      <c r="ELB64" s="77"/>
      <c r="ELC64" s="77"/>
      <c r="ELD64" s="77"/>
      <c r="ELE64" s="77"/>
      <c r="ELF64" s="77"/>
      <c r="ELG64" s="77"/>
      <c r="ELH64" s="77"/>
      <c r="ELI64" s="77"/>
      <c r="ELJ64" s="77"/>
      <c r="ELK64" s="77"/>
      <c r="ELL64" s="77"/>
      <c r="ELM64" s="77"/>
      <c r="ELN64" s="77"/>
      <c r="ELO64" s="77"/>
      <c r="ELP64" s="77"/>
      <c r="ELQ64" s="77"/>
      <c r="ELR64" s="77"/>
      <c r="ELS64" s="77"/>
      <c r="ELT64" s="77"/>
      <c r="ELU64" s="77"/>
      <c r="ELV64" s="77"/>
      <c r="ELW64" s="77"/>
      <c r="ELX64" s="77"/>
      <c r="ELY64" s="77"/>
      <c r="ELZ64" s="77"/>
      <c r="EMA64" s="77"/>
      <c r="EMB64" s="77"/>
      <c r="EMC64" s="77"/>
      <c r="EMD64" s="77"/>
      <c r="EME64" s="77"/>
      <c r="EMF64" s="77"/>
      <c r="EMG64" s="77"/>
      <c r="EMH64" s="77"/>
      <c r="EMI64" s="77"/>
      <c r="EMJ64" s="77"/>
      <c r="EMK64" s="77"/>
      <c r="EML64" s="77"/>
      <c r="EMM64" s="77"/>
      <c r="EMN64" s="77"/>
      <c r="EMO64" s="77"/>
      <c r="EMP64" s="77"/>
      <c r="EMQ64" s="77"/>
      <c r="EMR64" s="77"/>
      <c r="EMS64" s="77"/>
      <c r="EMT64" s="77"/>
      <c r="EMU64" s="77"/>
      <c r="EMV64" s="77"/>
      <c r="EMW64" s="77"/>
      <c r="EMX64" s="77"/>
      <c r="EMY64" s="77"/>
      <c r="EMZ64" s="77"/>
      <c r="ENA64" s="77"/>
      <c r="ENB64" s="77"/>
      <c r="ENC64" s="77"/>
      <c r="END64" s="77"/>
      <c r="ENE64" s="77"/>
      <c r="ENF64" s="77"/>
      <c r="ENG64" s="77"/>
      <c r="ENH64" s="77"/>
      <c r="ENI64" s="77"/>
      <c r="ENJ64" s="77"/>
      <c r="ENK64" s="77"/>
      <c r="ENL64" s="77"/>
      <c r="ENM64" s="77"/>
      <c r="ENN64" s="77"/>
      <c r="ENO64" s="77"/>
      <c r="ENP64" s="77"/>
      <c r="ENQ64" s="77"/>
      <c r="ENR64" s="77"/>
      <c r="ENS64" s="77"/>
      <c r="ENT64" s="77"/>
      <c r="ENU64" s="77"/>
      <c r="ENV64" s="77"/>
      <c r="ENW64" s="77"/>
      <c r="ENX64" s="77"/>
      <c r="ENY64" s="77"/>
      <c r="ENZ64" s="77"/>
      <c r="EOA64" s="77"/>
      <c r="EOB64" s="77"/>
      <c r="EOC64" s="77"/>
      <c r="EOD64" s="77"/>
      <c r="EOE64" s="77"/>
      <c r="EOF64" s="77"/>
      <c r="EOG64" s="77"/>
      <c r="EOH64" s="77"/>
      <c r="EOI64" s="77"/>
      <c r="EOJ64" s="77"/>
      <c r="EOK64" s="77"/>
      <c r="EOL64" s="77"/>
      <c r="EOM64" s="77"/>
      <c r="EON64" s="77"/>
      <c r="EOO64" s="77"/>
      <c r="EOP64" s="77"/>
      <c r="EOQ64" s="77"/>
      <c r="EOR64" s="77"/>
      <c r="EOS64" s="77"/>
      <c r="EOT64" s="77"/>
      <c r="EOU64" s="77"/>
      <c r="EOV64" s="77"/>
      <c r="EOW64" s="77"/>
      <c r="EOX64" s="77"/>
      <c r="EOY64" s="77"/>
      <c r="EOZ64" s="77"/>
      <c r="EPA64" s="77"/>
      <c r="EPB64" s="77"/>
      <c r="EPC64" s="77"/>
      <c r="EPD64" s="77"/>
      <c r="EPE64" s="77"/>
      <c r="EPF64" s="77"/>
      <c r="EPG64" s="77"/>
      <c r="EPH64" s="77"/>
      <c r="EPI64" s="77"/>
      <c r="EPJ64" s="77"/>
      <c r="EPK64" s="77"/>
      <c r="EPL64" s="77"/>
      <c r="EPM64" s="77"/>
      <c r="EPN64" s="77"/>
      <c r="EPO64" s="77"/>
      <c r="EPP64" s="77"/>
      <c r="EPQ64" s="77"/>
      <c r="EPR64" s="77"/>
      <c r="EPS64" s="77"/>
      <c r="EPT64" s="77"/>
      <c r="EPU64" s="77"/>
      <c r="EPV64" s="77"/>
      <c r="EPW64" s="77"/>
      <c r="EPX64" s="77"/>
      <c r="EPY64" s="77"/>
      <c r="EPZ64" s="77"/>
      <c r="EQA64" s="77"/>
      <c r="EQB64" s="77"/>
      <c r="EQC64" s="77"/>
      <c r="EQD64" s="77"/>
      <c r="EQE64" s="77"/>
      <c r="EQF64" s="77"/>
      <c r="EQG64" s="77"/>
      <c r="EQH64" s="77"/>
      <c r="EQI64" s="77"/>
      <c r="EQJ64" s="77"/>
      <c r="EQK64" s="77"/>
      <c r="EQL64" s="77"/>
      <c r="EQM64" s="77"/>
      <c r="EQN64" s="77"/>
      <c r="EQO64" s="77"/>
      <c r="EQP64" s="77"/>
      <c r="EQQ64" s="77"/>
      <c r="EQR64" s="77"/>
      <c r="EQS64" s="77"/>
      <c r="EQT64" s="77"/>
      <c r="EQU64" s="77"/>
      <c r="EQV64" s="77"/>
      <c r="EQW64" s="77"/>
      <c r="EQX64" s="77"/>
      <c r="EQY64" s="77"/>
      <c r="EQZ64" s="77"/>
      <c r="ERA64" s="77"/>
      <c r="ERB64" s="77"/>
      <c r="ERC64" s="77"/>
      <c r="ERD64" s="77"/>
      <c r="ERE64" s="77"/>
      <c r="ERF64" s="77"/>
      <c r="ERG64" s="77"/>
      <c r="ERH64" s="77"/>
      <c r="ERI64" s="77"/>
      <c r="ERJ64" s="77"/>
      <c r="ERK64" s="77"/>
      <c r="ERL64" s="77"/>
      <c r="ERM64" s="77"/>
      <c r="ERN64" s="77"/>
      <c r="ERO64" s="77"/>
      <c r="ERP64" s="77"/>
      <c r="ERQ64" s="77"/>
      <c r="ERR64" s="77"/>
      <c r="ERS64" s="77"/>
      <c r="ERT64" s="77"/>
      <c r="ERU64" s="77"/>
      <c r="ERV64" s="77"/>
      <c r="ERW64" s="77"/>
      <c r="ERX64" s="77"/>
      <c r="ERY64" s="77"/>
      <c r="ERZ64" s="77"/>
      <c r="ESA64" s="77"/>
      <c r="ESB64" s="77"/>
      <c r="ESC64" s="77"/>
      <c r="ESD64" s="77"/>
      <c r="ESE64" s="77"/>
      <c r="ESF64" s="77"/>
      <c r="ESG64" s="77"/>
      <c r="ESH64" s="77"/>
      <c r="ESI64" s="77"/>
      <c r="ESJ64" s="77"/>
      <c r="ESK64" s="77"/>
      <c r="ESL64" s="77"/>
      <c r="ESM64" s="77"/>
      <c r="ESN64" s="77"/>
      <c r="ESO64" s="77"/>
      <c r="ESP64" s="77"/>
      <c r="ESQ64" s="77"/>
      <c r="ESR64" s="77"/>
      <c r="ESS64" s="77"/>
      <c r="EST64" s="77"/>
      <c r="ESU64" s="77"/>
      <c r="ESV64" s="77"/>
      <c r="ESW64" s="77"/>
      <c r="ESX64" s="77"/>
      <c r="ESY64" s="77"/>
      <c r="ESZ64" s="77"/>
      <c r="ETA64" s="77"/>
      <c r="ETB64" s="77"/>
      <c r="ETC64" s="77"/>
      <c r="ETD64" s="77"/>
      <c r="ETE64" s="77"/>
      <c r="ETF64" s="77"/>
      <c r="ETG64" s="77"/>
      <c r="ETH64" s="77"/>
      <c r="ETI64" s="77"/>
      <c r="ETJ64" s="77"/>
      <c r="ETK64" s="77"/>
      <c r="ETL64" s="77"/>
      <c r="ETM64" s="77"/>
      <c r="ETN64" s="77"/>
      <c r="ETO64" s="77"/>
      <c r="ETP64" s="77"/>
      <c r="ETQ64" s="77"/>
      <c r="ETR64" s="77"/>
      <c r="ETS64" s="77"/>
      <c r="ETT64" s="77"/>
      <c r="ETU64" s="77"/>
      <c r="ETV64" s="77"/>
      <c r="ETW64" s="77"/>
      <c r="ETX64" s="77"/>
      <c r="ETY64" s="77"/>
      <c r="ETZ64" s="77"/>
      <c r="EUA64" s="77"/>
      <c r="EUB64" s="77"/>
      <c r="EUC64" s="77"/>
      <c r="EUD64" s="77"/>
      <c r="EUE64" s="77"/>
      <c r="EUF64" s="77"/>
      <c r="EUG64" s="77"/>
      <c r="EUH64" s="77"/>
      <c r="EUI64" s="77"/>
      <c r="EUJ64" s="77"/>
      <c r="EUK64" s="77"/>
      <c r="EUL64" s="77"/>
      <c r="EUM64" s="77"/>
      <c r="EUN64" s="77"/>
      <c r="EUO64" s="77"/>
      <c r="EUP64" s="77"/>
      <c r="EUQ64" s="77"/>
      <c r="EUR64" s="77"/>
      <c r="EUS64" s="77"/>
      <c r="EUT64" s="77"/>
      <c r="EUU64" s="77"/>
      <c r="EUV64" s="77"/>
      <c r="EUW64" s="77"/>
      <c r="EUX64" s="77"/>
      <c r="EUY64" s="77"/>
      <c r="EUZ64" s="77"/>
      <c r="EVA64" s="77"/>
      <c r="EVB64" s="77"/>
      <c r="EVC64" s="77"/>
      <c r="EVD64" s="77"/>
      <c r="EVE64" s="77"/>
      <c r="EVF64" s="77"/>
      <c r="EVG64" s="77"/>
      <c r="EVH64" s="77"/>
      <c r="EVI64" s="77"/>
      <c r="EVJ64" s="77"/>
      <c r="EVK64" s="77"/>
      <c r="EVL64" s="77"/>
      <c r="EVM64" s="77"/>
      <c r="EVN64" s="77"/>
      <c r="EVO64" s="77"/>
      <c r="EVP64" s="77"/>
      <c r="EVQ64" s="77"/>
      <c r="EVR64" s="77"/>
      <c r="EVS64" s="77"/>
      <c r="EVT64" s="77"/>
      <c r="EVU64" s="77"/>
      <c r="EVV64" s="77"/>
      <c r="EVW64" s="77"/>
      <c r="EVX64" s="77"/>
      <c r="EVY64" s="77"/>
      <c r="EVZ64" s="77"/>
      <c r="EWA64" s="77"/>
      <c r="EWB64" s="77"/>
      <c r="EWC64" s="77"/>
      <c r="EWD64" s="77"/>
      <c r="EWE64" s="77"/>
      <c r="EWF64" s="77"/>
      <c r="EWG64" s="77"/>
      <c r="EWH64" s="77"/>
      <c r="EWI64" s="77"/>
      <c r="EWJ64" s="77"/>
      <c r="EWK64" s="77"/>
      <c r="EWL64" s="77"/>
      <c r="EWM64" s="77"/>
      <c r="EWN64" s="77"/>
      <c r="EWO64" s="77"/>
      <c r="EWP64" s="77"/>
      <c r="EWQ64" s="77"/>
      <c r="EWR64" s="77"/>
      <c r="EWS64" s="77"/>
      <c r="EWT64" s="77"/>
      <c r="EWU64" s="77"/>
      <c r="EWV64" s="77"/>
      <c r="EWW64" s="77"/>
      <c r="EWX64" s="77"/>
      <c r="EWY64" s="77"/>
      <c r="EWZ64" s="77"/>
      <c r="EXA64" s="77"/>
      <c r="EXB64" s="77"/>
      <c r="EXC64" s="77"/>
      <c r="EXD64" s="77"/>
      <c r="EXE64" s="77"/>
      <c r="EXF64" s="77"/>
      <c r="EXG64" s="77"/>
      <c r="EXH64" s="77"/>
      <c r="EXI64" s="77"/>
      <c r="EXJ64" s="77"/>
      <c r="EXK64" s="77"/>
      <c r="EXL64" s="77"/>
      <c r="EXM64" s="77"/>
      <c r="EXN64" s="77"/>
      <c r="EXO64" s="77"/>
      <c r="EXP64" s="77"/>
      <c r="EXQ64" s="77"/>
      <c r="EXR64" s="77"/>
      <c r="EXS64" s="77"/>
      <c r="EXT64" s="77"/>
      <c r="EXU64" s="77"/>
      <c r="EXV64" s="77"/>
      <c r="EXW64" s="77"/>
      <c r="EXX64" s="77"/>
      <c r="EXY64" s="77"/>
      <c r="EXZ64" s="77"/>
      <c r="EYA64" s="77"/>
      <c r="EYB64" s="77"/>
      <c r="EYC64" s="77"/>
      <c r="EYD64" s="77"/>
      <c r="EYE64" s="77"/>
      <c r="EYF64" s="77"/>
      <c r="EYG64" s="77"/>
      <c r="EYH64" s="77"/>
      <c r="EYI64" s="77"/>
      <c r="EYJ64" s="77"/>
      <c r="EYK64" s="77"/>
      <c r="EYL64" s="77"/>
      <c r="EYM64" s="77"/>
      <c r="EYN64" s="77"/>
      <c r="EYO64" s="77"/>
      <c r="EYP64" s="77"/>
      <c r="EYQ64" s="77"/>
      <c r="EYR64" s="77"/>
      <c r="EYS64" s="77"/>
      <c r="EYT64" s="77"/>
      <c r="EYU64" s="77"/>
      <c r="EYV64" s="77"/>
      <c r="EYW64" s="77"/>
      <c r="EYX64" s="77"/>
      <c r="EYY64" s="77"/>
      <c r="EYZ64" s="77"/>
      <c r="EZA64" s="77"/>
      <c r="EZB64" s="77"/>
      <c r="EZC64" s="77"/>
      <c r="EZD64" s="77"/>
      <c r="EZE64" s="77"/>
      <c r="EZF64" s="77"/>
      <c r="EZG64" s="77"/>
      <c r="EZH64" s="77"/>
      <c r="EZI64" s="77"/>
      <c r="EZJ64" s="77"/>
      <c r="EZK64" s="77"/>
      <c r="EZL64" s="77"/>
      <c r="EZM64" s="77"/>
      <c r="EZN64" s="77"/>
      <c r="EZO64" s="77"/>
      <c r="EZP64" s="77"/>
      <c r="EZQ64" s="77"/>
      <c r="EZR64" s="77"/>
      <c r="EZS64" s="77"/>
      <c r="EZT64" s="77"/>
      <c r="EZU64" s="77"/>
      <c r="EZV64" s="77"/>
      <c r="EZW64" s="77"/>
      <c r="EZX64" s="77"/>
      <c r="EZY64" s="77"/>
      <c r="EZZ64" s="77"/>
      <c r="FAA64" s="77"/>
      <c r="FAB64" s="77"/>
      <c r="FAC64" s="77"/>
      <c r="FAD64" s="77"/>
      <c r="FAE64" s="77"/>
      <c r="FAF64" s="77"/>
      <c r="FAG64" s="77"/>
      <c r="FAH64" s="77"/>
      <c r="FAI64" s="77"/>
      <c r="FAJ64" s="77"/>
      <c r="FAK64" s="77"/>
      <c r="FAL64" s="77"/>
      <c r="FAM64" s="77"/>
      <c r="FAN64" s="77"/>
      <c r="FAO64" s="77"/>
      <c r="FAP64" s="77"/>
      <c r="FAQ64" s="77"/>
      <c r="FAR64" s="77"/>
      <c r="FAS64" s="77"/>
      <c r="FAT64" s="77"/>
      <c r="FAU64" s="77"/>
      <c r="FAV64" s="77"/>
      <c r="FAW64" s="77"/>
      <c r="FAX64" s="77"/>
      <c r="FAY64" s="77"/>
      <c r="FAZ64" s="77"/>
      <c r="FBA64" s="77"/>
      <c r="FBB64" s="77"/>
      <c r="FBC64" s="77"/>
      <c r="FBD64" s="77"/>
      <c r="FBE64" s="77"/>
      <c r="FBF64" s="77"/>
      <c r="FBG64" s="77"/>
      <c r="FBH64" s="77"/>
      <c r="FBI64" s="77"/>
      <c r="FBJ64" s="77"/>
      <c r="FBK64" s="77"/>
      <c r="FBL64" s="77"/>
      <c r="FBM64" s="77"/>
      <c r="FBN64" s="77"/>
      <c r="FBO64" s="77"/>
      <c r="FBP64" s="77"/>
      <c r="FBQ64" s="77"/>
      <c r="FBR64" s="77"/>
      <c r="FBS64" s="77"/>
      <c r="FBT64" s="77"/>
      <c r="FBU64" s="77"/>
      <c r="FBV64" s="77"/>
      <c r="FBW64" s="77"/>
      <c r="FBX64" s="77"/>
      <c r="FBY64" s="77"/>
      <c r="FBZ64" s="77"/>
      <c r="FCA64" s="77"/>
      <c r="FCB64" s="77"/>
      <c r="FCC64" s="77"/>
      <c r="FCD64" s="77"/>
      <c r="FCE64" s="77"/>
      <c r="FCF64" s="77"/>
      <c r="FCG64" s="77"/>
      <c r="FCH64" s="77"/>
      <c r="FCI64" s="77"/>
      <c r="FCJ64" s="77"/>
      <c r="FCK64" s="77"/>
      <c r="FCL64" s="77"/>
      <c r="FCM64" s="77"/>
      <c r="FCN64" s="77"/>
      <c r="FCO64" s="77"/>
      <c r="FCP64" s="77"/>
      <c r="FCQ64" s="77"/>
      <c r="FCR64" s="77"/>
      <c r="FCS64" s="77"/>
      <c r="FCT64" s="77"/>
      <c r="FCU64" s="77"/>
      <c r="FCV64" s="77"/>
      <c r="FCW64" s="77"/>
      <c r="FCX64" s="77"/>
      <c r="FCY64" s="77"/>
      <c r="FCZ64" s="77"/>
      <c r="FDA64" s="77"/>
      <c r="FDB64" s="77"/>
      <c r="FDC64" s="77"/>
      <c r="FDD64" s="77"/>
      <c r="FDE64" s="77"/>
      <c r="FDF64" s="77"/>
      <c r="FDG64" s="77"/>
      <c r="FDH64" s="77"/>
      <c r="FDI64" s="77"/>
      <c r="FDJ64" s="77"/>
      <c r="FDK64" s="77"/>
      <c r="FDL64" s="77"/>
      <c r="FDM64" s="77"/>
      <c r="FDN64" s="77"/>
      <c r="FDO64" s="77"/>
      <c r="FDP64" s="77"/>
      <c r="FDQ64" s="77"/>
      <c r="FDR64" s="77"/>
      <c r="FDS64" s="77"/>
      <c r="FDT64" s="77"/>
      <c r="FDU64" s="77"/>
      <c r="FDV64" s="77"/>
      <c r="FDW64" s="77"/>
      <c r="FDX64" s="77"/>
      <c r="FDY64" s="77"/>
      <c r="FDZ64" s="77"/>
      <c r="FEA64" s="77"/>
      <c r="FEB64" s="77"/>
      <c r="FEC64" s="77"/>
      <c r="FED64" s="77"/>
      <c r="FEE64" s="77"/>
      <c r="FEF64" s="77"/>
      <c r="FEG64" s="77"/>
      <c r="FEH64" s="77"/>
      <c r="FEI64" s="77"/>
      <c r="FEJ64" s="77"/>
      <c r="FEK64" s="77"/>
      <c r="FEL64" s="77"/>
      <c r="FEM64" s="77"/>
      <c r="FEN64" s="77"/>
      <c r="FEO64" s="77"/>
      <c r="FEP64" s="77"/>
      <c r="FEQ64" s="77"/>
      <c r="FER64" s="77"/>
      <c r="FES64" s="77"/>
      <c r="FET64" s="77"/>
      <c r="FEU64" s="77"/>
      <c r="FEV64" s="77"/>
      <c r="FEW64" s="77"/>
      <c r="FEX64" s="77"/>
      <c r="FEY64" s="77"/>
      <c r="FEZ64" s="77"/>
      <c r="FFA64" s="77"/>
      <c r="FFB64" s="77"/>
      <c r="FFC64" s="77"/>
      <c r="FFD64" s="77"/>
      <c r="FFE64" s="77"/>
      <c r="FFF64" s="77"/>
      <c r="FFG64" s="77"/>
      <c r="FFH64" s="77"/>
      <c r="FFI64" s="77"/>
      <c r="FFJ64" s="77"/>
      <c r="FFK64" s="77"/>
      <c r="FFL64" s="77"/>
      <c r="FFM64" s="77"/>
      <c r="FFN64" s="77"/>
      <c r="FFO64" s="77"/>
      <c r="FFP64" s="77"/>
      <c r="FFQ64" s="77"/>
      <c r="FFR64" s="77"/>
      <c r="FFS64" s="77"/>
      <c r="FFT64" s="77"/>
      <c r="FFU64" s="77"/>
      <c r="FFV64" s="77"/>
      <c r="FFW64" s="77"/>
      <c r="FFX64" s="77"/>
      <c r="FFY64" s="77"/>
      <c r="FFZ64" s="77"/>
      <c r="FGA64" s="77"/>
      <c r="FGB64" s="77"/>
      <c r="FGC64" s="77"/>
      <c r="FGD64" s="77"/>
      <c r="FGE64" s="77"/>
      <c r="FGF64" s="77"/>
      <c r="FGG64" s="77"/>
      <c r="FGH64" s="77"/>
      <c r="FGI64" s="77"/>
      <c r="FGJ64" s="77"/>
      <c r="FGK64" s="77"/>
      <c r="FGL64" s="77"/>
      <c r="FGM64" s="77"/>
      <c r="FGN64" s="77"/>
      <c r="FGO64" s="77"/>
      <c r="FGP64" s="77"/>
      <c r="FGQ64" s="77"/>
      <c r="FGR64" s="77"/>
      <c r="FGS64" s="77"/>
      <c r="FGT64" s="77"/>
      <c r="FGU64" s="77"/>
      <c r="FGV64" s="77"/>
      <c r="FGW64" s="77"/>
      <c r="FGX64" s="77"/>
      <c r="FGY64" s="77"/>
      <c r="FGZ64" s="77"/>
      <c r="FHA64" s="77"/>
      <c r="FHB64" s="77"/>
      <c r="FHC64" s="77"/>
      <c r="FHD64" s="77"/>
      <c r="FHE64" s="77"/>
      <c r="FHF64" s="77"/>
      <c r="FHG64" s="77"/>
      <c r="FHH64" s="77"/>
      <c r="FHI64" s="77"/>
      <c r="FHJ64" s="77"/>
      <c r="FHK64" s="77"/>
      <c r="FHL64" s="77"/>
      <c r="FHM64" s="77"/>
      <c r="FHN64" s="77"/>
      <c r="FHO64" s="77"/>
      <c r="FHP64" s="77"/>
      <c r="FHQ64" s="77"/>
      <c r="FHR64" s="77"/>
      <c r="FHS64" s="77"/>
      <c r="FHT64" s="77"/>
      <c r="FHU64" s="77"/>
      <c r="FHV64" s="77"/>
      <c r="FHW64" s="77"/>
      <c r="FHX64" s="77"/>
      <c r="FHY64" s="77"/>
      <c r="FHZ64" s="77"/>
      <c r="FIA64" s="77"/>
      <c r="FIB64" s="77"/>
      <c r="FIC64" s="77"/>
      <c r="FID64" s="77"/>
      <c r="FIE64" s="77"/>
      <c r="FIF64" s="77"/>
      <c r="FIG64" s="77"/>
      <c r="FIH64" s="77"/>
      <c r="FII64" s="77"/>
      <c r="FIJ64" s="77"/>
      <c r="FIK64" s="77"/>
      <c r="FIL64" s="77"/>
      <c r="FIM64" s="77"/>
      <c r="FIN64" s="77"/>
      <c r="FIO64" s="77"/>
      <c r="FIP64" s="77"/>
      <c r="FIQ64" s="77"/>
      <c r="FIR64" s="77"/>
      <c r="FIS64" s="77"/>
      <c r="FIT64" s="77"/>
      <c r="FIU64" s="77"/>
      <c r="FIV64" s="77"/>
      <c r="FIW64" s="77"/>
      <c r="FIX64" s="77"/>
      <c r="FIY64" s="77"/>
      <c r="FIZ64" s="77"/>
      <c r="FJA64" s="77"/>
      <c r="FJB64" s="77"/>
      <c r="FJC64" s="77"/>
      <c r="FJD64" s="77"/>
      <c r="FJE64" s="77"/>
      <c r="FJF64" s="77"/>
      <c r="FJG64" s="77"/>
      <c r="FJH64" s="77"/>
      <c r="FJI64" s="77"/>
      <c r="FJJ64" s="77"/>
      <c r="FJK64" s="77"/>
      <c r="FJL64" s="77"/>
      <c r="FJM64" s="77"/>
      <c r="FJN64" s="77"/>
      <c r="FJO64" s="77"/>
      <c r="FJP64" s="77"/>
      <c r="FJQ64" s="77"/>
      <c r="FJR64" s="77"/>
      <c r="FJS64" s="77"/>
      <c r="FJT64" s="77"/>
      <c r="FJU64" s="77"/>
      <c r="FJV64" s="77"/>
      <c r="FJW64" s="77"/>
      <c r="FJX64" s="77"/>
      <c r="FJY64" s="77"/>
      <c r="FJZ64" s="77"/>
      <c r="FKA64" s="77"/>
      <c r="FKB64" s="77"/>
      <c r="FKC64" s="77"/>
      <c r="FKD64" s="77"/>
      <c r="FKE64" s="77"/>
      <c r="FKF64" s="77"/>
      <c r="FKG64" s="77"/>
      <c r="FKH64" s="77"/>
      <c r="FKI64" s="77"/>
      <c r="FKJ64" s="77"/>
      <c r="FKK64" s="77"/>
      <c r="FKL64" s="77"/>
      <c r="FKM64" s="77"/>
      <c r="FKN64" s="77"/>
      <c r="FKO64" s="77"/>
      <c r="FKP64" s="77"/>
      <c r="FKQ64" s="77"/>
      <c r="FKR64" s="77"/>
      <c r="FKS64" s="77"/>
      <c r="FKT64" s="77"/>
      <c r="FKU64" s="77"/>
      <c r="FKV64" s="77"/>
      <c r="FKW64" s="77"/>
      <c r="FKX64" s="77"/>
      <c r="FKY64" s="77"/>
      <c r="FKZ64" s="77"/>
      <c r="FLA64" s="77"/>
      <c r="FLB64" s="77"/>
      <c r="FLC64" s="77"/>
      <c r="FLD64" s="77"/>
      <c r="FLE64" s="77"/>
      <c r="FLF64" s="77"/>
      <c r="FLG64" s="77"/>
      <c r="FLH64" s="77"/>
      <c r="FLI64" s="77"/>
      <c r="FLJ64" s="77"/>
      <c r="FLK64" s="77"/>
      <c r="FLL64" s="77"/>
      <c r="FLM64" s="77"/>
      <c r="FLN64" s="77"/>
      <c r="FLO64" s="77"/>
      <c r="FLP64" s="77"/>
      <c r="FLQ64" s="77"/>
      <c r="FLR64" s="77"/>
      <c r="FLS64" s="77"/>
      <c r="FLT64" s="77"/>
      <c r="FLU64" s="77"/>
      <c r="FLV64" s="77"/>
      <c r="FLW64" s="77"/>
      <c r="FLX64" s="77"/>
      <c r="FLY64" s="77"/>
      <c r="FLZ64" s="77"/>
      <c r="FMA64" s="77"/>
      <c r="FMB64" s="77"/>
      <c r="FMC64" s="77"/>
      <c r="FMD64" s="77"/>
      <c r="FME64" s="77"/>
      <c r="FMF64" s="77"/>
      <c r="FMG64" s="77"/>
      <c r="FMH64" s="77"/>
      <c r="FMI64" s="77"/>
      <c r="FMJ64" s="77"/>
      <c r="FMK64" s="77"/>
      <c r="FML64" s="77"/>
      <c r="FMM64" s="77"/>
      <c r="FMN64" s="77"/>
      <c r="FMO64" s="77"/>
      <c r="FMP64" s="77"/>
      <c r="FMQ64" s="77"/>
      <c r="FMR64" s="77"/>
      <c r="FMS64" s="77"/>
      <c r="FMT64" s="77"/>
      <c r="FMU64" s="77"/>
      <c r="FMV64" s="77"/>
      <c r="FMW64" s="77"/>
      <c r="FMX64" s="77"/>
      <c r="FMY64" s="77"/>
      <c r="FMZ64" s="77"/>
      <c r="FNA64" s="77"/>
      <c r="FNB64" s="77"/>
      <c r="FNC64" s="77"/>
      <c r="FND64" s="77"/>
      <c r="FNE64" s="77"/>
      <c r="FNF64" s="77"/>
      <c r="FNG64" s="77"/>
      <c r="FNH64" s="77"/>
      <c r="FNI64" s="77"/>
      <c r="FNJ64" s="77"/>
      <c r="FNK64" s="77"/>
      <c r="FNL64" s="77"/>
      <c r="FNM64" s="77"/>
      <c r="FNN64" s="77"/>
      <c r="FNO64" s="77"/>
      <c r="FNP64" s="77"/>
      <c r="FNQ64" s="77"/>
      <c r="FNR64" s="77"/>
      <c r="FNS64" s="77"/>
      <c r="FNT64" s="77"/>
      <c r="FNU64" s="77"/>
      <c r="FNV64" s="77"/>
      <c r="FNW64" s="77"/>
      <c r="FNX64" s="77"/>
      <c r="FNY64" s="77"/>
      <c r="FNZ64" s="77"/>
      <c r="FOA64" s="77"/>
      <c r="FOB64" s="77"/>
      <c r="FOC64" s="77"/>
      <c r="FOD64" s="77"/>
      <c r="FOE64" s="77"/>
      <c r="FOF64" s="77"/>
      <c r="FOG64" s="77"/>
      <c r="FOH64" s="77"/>
      <c r="FOI64" s="77"/>
      <c r="FOJ64" s="77"/>
      <c r="FOK64" s="77"/>
      <c r="FOL64" s="77"/>
      <c r="FOM64" s="77"/>
      <c r="FON64" s="77"/>
      <c r="FOO64" s="77"/>
      <c r="FOP64" s="77"/>
      <c r="FOQ64" s="77"/>
      <c r="FOR64" s="77"/>
      <c r="FOS64" s="77"/>
      <c r="FOT64" s="77"/>
      <c r="FOU64" s="77"/>
      <c r="FOV64" s="77"/>
      <c r="FOW64" s="77"/>
      <c r="FOX64" s="77"/>
      <c r="FOY64" s="77"/>
      <c r="FOZ64" s="77"/>
      <c r="FPA64" s="77"/>
      <c r="FPB64" s="77"/>
      <c r="FPC64" s="77"/>
      <c r="FPD64" s="77"/>
      <c r="FPE64" s="77"/>
      <c r="FPF64" s="77"/>
      <c r="FPG64" s="77"/>
      <c r="FPH64" s="77"/>
      <c r="FPI64" s="77"/>
      <c r="FPJ64" s="77"/>
      <c r="FPK64" s="77"/>
      <c r="FPL64" s="77"/>
      <c r="FPM64" s="77"/>
      <c r="FPN64" s="77"/>
      <c r="FPO64" s="77"/>
      <c r="FPP64" s="77"/>
      <c r="FPQ64" s="77"/>
      <c r="FPR64" s="77"/>
      <c r="FPS64" s="77"/>
      <c r="FPT64" s="77"/>
      <c r="FPU64" s="77"/>
      <c r="FPV64" s="77"/>
      <c r="FPW64" s="77"/>
      <c r="FPX64" s="77"/>
      <c r="FPY64" s="77"/>
      <c r="FPZ64" s="77"/>
      <c r="FQA64" s="77"/>
      <c r="FQB64" s="77"/>
      <c r="FQC64" s="77"/>
      <c r="FQD64" s="77"/>
      <c r="FQE64" s="77"/>
      <c r="FQF64" s="77"/>
      <c r="FQG64" s="77"/>
      <c r="FQH64" s="77"/>
      <c r="FQI64" s="77"/>
      <c r="FQJ64" s="77"/>
      <c r="FQK64" s="77"/>
      <c r="FQL64" s="77"/>
      <c r="FQM64" s="77"/>
      <c r="FQN64" s="77"/>
      <c r="FQO64" s="77"/>
      <c r="FQP64" s="77"/>
      <c r="FQQ64" s="77"/>
      <c r="FQR64" s="77"/>
      <c r="FQS64" s="77"/>
      <c r="FQT64" s="77"/>
      <c r="FQU64" s="77"/>
      <c r="FQV64" s="77"/>
      <c r="FQW64" s="77"/>
      <c r="FQX64" s="77"/>
      <c r="FQY64" s="77"/>
      <c r="FQZ64" s="77"/>
      <c r="FRA64" s="77"/>
      <c r="FRB64" s="77"/>
      <c r="FRC64" s="77"/>
      <c r="FRD64" s="77"/>
      <c r="FRE64" s="77"/>
      <c r="FRF64" s="77"/>
      <c r="FRG64" s="77"/>
      <c r="FRH64" s="77"/>
      <c r="FRI64" s="77"/>
      <c r="FRJ64" s="77"/>
      <c r="FRK64" s="77"/>
      <c r="FRL64" s="77"/>
      <c r="FRM64" s="77"/>
      <c r="FRN64" s="77"/>
      <c r="FRO64" s="77"/>
      <c r="FRP64" s="77"/>
      <c r="FRQ64" s="77"/>
      <c r="FRR64" s="77"/>
      <c r="FRS64" s="77"/>
      <c r="FRT64" s="77"/>
      <c r="FRU64" s="77"/>
      <c r="FRV64" s="77"/>
      <c r="FRW64" s="77"/>
      <c r="FRX64" s="77"/>
      <c r="FRY64" s="77"/>
      <c r="FRZ64" s="77"/>
      <c r="FSA64" s="77"/>
      <c r="FSB64" s="77"/>
      <c r="FSC64" s="77"/>
      <c r="FSD64" s="77"/>
      <c r="FSE64" s="77"/>
      <c r="FSF64" s="77"/>
      <c r="FSG64" s="77"/>
      <c r="FSH64" s="77"/>
      <c r="FSI64" s="77"/>
      <c r="FSJ64" s="77"/>
      <c r="FSK64" s="77"/>
      <c r="FSL64" s="77"/>
      <c r="FSM64" s="77"/>
      <c r="FSN64" s="77"/>
      <c r="FSO64" s="77"/>
      <c r="FSP64" s="77"/>
      <c r="FSQ64" s="77"/>
      <c r="FSR64" s="77"/>
      <c r="FSS64" s="77"/>
      <c r="FST64" s="77"/>
      <c r="FSU64" s="77"/>
      <c r="FSV64" s="77"/>
      <c r="FSW64" s="77"/>
      <c r="FSX64" s="77"/>
      <c r="FSY64" s="77"/>
      <c r="FSZ64" s="77"/>
      <c r="FTA64" s="77"/>
      <c r="FTB64" s="77"/>
      <c r="FTC64" s="77"/>
      <c r="FTD64" s="77"/>
      <c r="FTE64" s="77"/>
      <c r="FTF64" s="77"/>
      <c r="FTG64" s="77"/>
      <c r="FTH64" s="77"/>
      <c r="FTI64" s="77"/>
      <c r="FTJ64" s="77"/>
      <c r="FTK64" s="77"/>
      <c r="FTL64" s="77"/>
      <c r="FTM64" s="77"/>
      <c r="FTN64" s="77"/>
      <c r="FTO64" s="77"/>
      <c r="FTP64" s="77"/>
      <c r="FTQ64" s="77"/>
      <c r="FTR64" s="77"/>
      <c r="FTS64" s="77"/>
      <c r="FTT64" s="77"/>
      <c r="FTU64" s="77"/>
      <c r="FTV64" s="77"/>
      <c r="FTW64" s="77"/>
      <c r="FTX64" s="77"/>
      <c r="FTY64" s="77"/>
      <c r="FTZ64" s="77"/>
      <c r="FUA64" s="77"/>
      <c r="FUB64" s="77"/>
      <c r="FUC64" s="77"/>
      <c r="FUD64" s="77"/>
      <c r="FUE64" s="77"/>
      <c r="FUF64" s="77"/>
      <c r="FUG64" s="77"/>
      <c r="FUH64" s="77"/>
      <c r="FUI64" s="77"/>
      <c r="FUJ64" s="77"/>
      <c r="FUK64" s="77"/>
      <c r="FUL64" s="77"/>
      <c r="FUM64" s="77"/>
      <c r="FUN64" s="77"/>
      <c r="FUO64" s="77"/>
      <c r="FUP64" s="77"/>
      <c r="FUQ64" s="77"/>
      <c r="FUR64" s="77"/>
      <c r="FUS64" s="77"/>
      <c r="FUT64" s="77"/>
      <c r="FUU64" s="77"/>
      <c r="FUV64" s="77"/>
      <c r="FUW64" s="77"/>
      <c r="FUX64" s="77"/>
      <c r="FUY64" s="77"/>
      <c r="FUZ64" s="77"/>
      <c r="FVA64" s="77"/>
      <c r="FVB64" s="77"/>
      <c r="FVC64" s="77"/>
      <c r="FVD64" s="77"/>
      <c r="FVE64" s="77"/>
      <c r="FVF64" s="77"/>
      <c r="FVG64" s="77"/>
      <c r="FVH64" s="77"/>
      <c r="FVI64" s="77"/>
      <c r="FVJ64" s="77"/>
      <c r="FVK64" s="77"/>
      <c r="FVL64" s="77"/>
      <c r="FVM64" s="77"/>
      <c r="FVN64" s="77"/>
      <c r="FVO64" s="77"/>
      <c r="FVP64" s="77"/>
      <c r="FVQ64" s="77"/>
      <c r="FVR64" s="77"/>
      <c r="FVS64" s="77"/>
      <c r="FVT64" s="77"/>
      <c r="FVU64" s="77"/>
      <c r="FVV64" s="77"/>
      <c r="FVW64" s="77"/>
      <c r="FVX64" s="77"/>
      <c r="FVY64" s="77"/>
      <c r="FVZ64" s="77"/>
      <c r="FWA64" s="77"/>
      <c r="FWB64" s="77"/>
      <c r="FWC64" s="77"/>
      <c r="FWD64" s="77"/>
      <c r="FWE64" s="77"/>
      <c r="FWF64" s="77"/>
      <c r="FWG64" s="77"/>
      <c r="FWH64" s="77"/>
      <c r="FWI64" s="77"/>
      <c r="FWJ64" s="77"/>
      <c r="FWK64" s="77"/>
      <c r="FWL64" s="77"/>
      <c r="FWM64" s="77"/>
      <c r="FWN64" s="77"/>
      <c r="FWO64" s="77"/>
      <c r="FWP64" s="77"/>
      <c r="FWQ64" s="77"/>
      <c r="FWR64" s="77"/>
      <c r="FWS64" s="77"/>
      <c r="FWT64" s="77"/>
      <c r="FWU64" s="77"/>
      <c r="FWV64" s="77"/>
      <c r="FWW64" s="77"/>
      <c r="FWX64" s="77"/>
      <c r="FWY64" s="77"/>
      <c r="FWZ64" s="77"/>
      <c r="FXA64" s="77"/>
      <c r="FXB64" s="77"/>
      <c r="FXC64" s="77"/>
      <c r="FXD64" s="77"/>
      <c r="FXE64" s="77"/>
      <c r="FXF64" s="77"/>
      <c r="FXG64" s="77"/>
      <c r="FXH64" s="77"/>
      <c r="FXI64" s="77"/>
      <c r="FXJ64" s="77"/>
      <c r="FXK64" s="77"/>
      <c r="FXL64" s="77"/>
      <c r="FXM64" s="77"/>
      <c r="FXN64" s="77"/>
      <c r="FXO64" s="77"/>
      <c r="FXP64" s="77"/>
      <c r="FXQ64" s="77"/>
      <c r="FXR64" s="77"/>
      <c r="FXS64" s="77"/>
      <c r="FXT64" s="77"/>
      <c r="FXU64" s="77"/>
      <c r="FXV64" s="77"/>
      <c r="FXW64" s="77"/>
      <c r="FXX64" s="77"/>
      <c r="FXY64" s="77"/>
      <c r="FXZ64" s="77"/>
      <c r="FYA64" s="77"/>
      <c r="FYB64" s="77"/>
      <c r="FYC64" s="77"/>
      <c r="FYD64" s="77"/>
      <c r="FYE64" s="77"/>
      <c r="FYF64" s="77"/>
      <c r="FYG64" s="77"/>
      <c r="FYH64" s="77"/>
      <c r="FYI64" s="77"/>
      <c r="FYJ64" s="77"/>
      <c r="FYK64" s="77"/>
      <c r="FYL64" s="77"/>
      <c r="FYM64" s="77"/>
      <c r="FYN64" s="77"/>
      <c r="FYO64" s="77"/>
      <c r="FYP64" s="77"/>
      <c r="FYQ64" s="77"/>
      <c r="FYR64" s="77"/>
      <c r="FYS64" s="77"/>
      <c r="FYT64" s="77"/>
      <c r="FYU64" s="77"/>
      <c r="FYV64" s="77"/>
      <c r="FYW64" s="77"/>
      <c r="FYX64" s="77"/>
      <c r="FYY64" s="77"/>
      <c r="FYZ64" s="77"/>
      <c r="FZA64" s="77"/>
      <c r="FZB64" s="77"/>
      <c r="FZC64" s="77"/>
      <c r="FZD64" s="77"/>
      <c r="FZE64" s="77"/>
      <c r="FZF64" s="77"/>
      <c r="FZG64" s="77"/>
      <c r="FZH64" s="77"/>
      <c r="FZI64" s="77"/>
      <c r="FZJ64" s="77"/>
      <c r="FZK64" s="77"/>
      <c r="FZL64" s="77"/>
      <c r="FZM64" s="77"/>
      <c r="FZN64" s="77"/>
      <c r="FZO64" s="77"/>
      <c r="FZP64" s="77"/>
      <c r="FZQ64" s="77"/>
      <c r="FZR64" s="77"/>
      <c r="FZS64" s="77"/>
      <c r="FZT64" s="77"/>
      <c r="FZU64" s="77"/>
      <c r="FZV64" s="77"/>
      <c r="FZW64" s="77"/>
      <c r="FZX64" s="77"/>
      <c r="FZY64" s="77"/>
      <c r="FZZ64" s="77"/>
      <c r="GAA64" s="77"/>
      <c r="GAB64" s="77"/>
      <c r="GAC64" s="77"/>
      <c r="GAD64" s="77"/>
      <c r="GAE64" s="77"/>
      <c r="GAF64" s="77"/>
      <c r="GAG64" s="77"/>
      <c r="GAH64" s="77"/>
      <c r="GAI64" s="77"/>
      <c r="GAJ64" s="77"/>
      <c r="GAK64" s="77"/>
      <c r="GAL64" s="77"/>
      <c r="GAM64" s="77"/>
      <c r="GAN64" s="77"/>
      <c r="GAO64" s="77"/>
      <c r="GAP64" s="77"/>
      <c r="GAQ64" s="77"/>
      <c r="GAR64" s="77"/>
      <c r="GAS64" s="77"/>
      <c r="GAT64" s="77"/>
      <c r="GAU64" s="77"/>
      <c r="GAV64" s="77"/>
      <c r="GAW64" s="77"/>
      <c r="GAX64" s="77"/>
      <c r="GAY64" s="77"/>
      <c r="GAZ64" s="77"/>
      <c r="GBA64" s="77"/>
      <c r="GBB64" s="77"/>
      <c r="GBC64" s="77"/>
      <c r="GBD64" s="77"/>
      <c r="GBE64" s="77"/>
      <c r="GBF64" s="77"/>
      <c r="GBG64" s="77"/>
      <c r="GBH64" s="77"/>
      <c r="GBI64" s="77"/>
      <c r="GBJ64" s="77"/>
      <c r="GBK64" s="77"/>
      <c r="GBL64" s="77"/>
      <c r="GBM64" s="77"/>
      <c r="GBN64" s="77"/>
      <c r="GBO64" s="77"/>
      <c r="GBP64" s="77"/>
      <c r="GBQ64" s="77"/>
      <c r="GBR64" s="77"/>
      <c r="GBS64" s="77"/>
      <c r="GBT64" s="77"/>
      <c r="GBU64" s="77"/>
      <c r="GBV64" s="77"/>
      <c r="GBW64" s="77"/>
      <c r="GBX64" s="77"/>
      <c r="GBY64" s="77"/>
      <c r="GBZ64" s="77"/>
      <c r="GCA64" s="77"/>
      <c r="GCB64" s="77"/>
      <c r="GCC64" s="77"/>
      <c r="GCD64" s="77"/>
      <c r="GCE64" s="77"/>
      <c r="GCF64" s="77"/>
      <c r="GCG64" s="77"/>
      <c r="GCH64" s="77"/>
      <c r="GCI64" s="77"/>
      <c r="GCJ64" s="77"/>
      <c r="GCK64" s="77"/>
      <c r="GCL64" s="77"/>
      <c r="GCM64" s="77"/>
      <c r="GCN64" s="77"/>
      <c r="GCO64" s="77"/>
      <c r="GCP64" s="77"/>
      <c r="GCQ64" s="77"/>
      <c r="GCR64" s="77"/>
      <c r="GCS64" s="77"/>
      <c r="GCT64" s="77"/>
      <c r="GCU64" s="77"/>
      <c r="GCV64" s="77"/>
      <c r="GCW64" s="77"/>
      <c r="GCX64" s="77"/>
      <c r="GCY64" s="77"/>
      <c r="GCZ64" s="77"/>
      <c r="GDA64" s="77"/>
      <c r="GDB64" s="77"/>
      <c r="GDC64" s="77"/>
      <c r="GDD64" s="77"/>
      <c r="GDE64" s="77"/>
      <c r="GDF64" s="77"/>
      <c r="GDG64" s="77"/>
      <c r="GDH64" s="77"/>
      <c r="GDI64" s="77"/>
      <c r="GDJ64" s="77"/>
      <c r="GDK64" s="77"/>
      <c r="GDL64" s="77"/>
      <c r="GDM64" s="77"/>
      <c r="GDN64" s="77"/>
      <c r="GDO64" s="77"/>
      <c r="GDP64" s="77"/>
      <c r="GDQ64" s="77"/>
      <c r="GDR64" s="77"/>
      <c r="GDS64" s="77"/>
      <c r="GDT64" s="77"/>
      <c r="GDU64" s="77"/>
      <c r="GDV64" s="77"/>
      <c r="GDW64" s="77"/>
      <c r="GDX64" s="77"/>
      <c r="GDY64" s="77"/>
      <c r="GDZ64" s="77"/>
      <c r="GEA64" s="77"/>
      <c r="GEB64" s="77"/>
      <c r="GEC64" s="77"/>
      <c r="GED64" s="77"/>
      <c r="GEE64" s="77"/>
      <c r="GEF64" s="77"/>
      <c r="GEG64" s="77"/>
      <c r="GEH64" s="77"/>
      <c r="GEI64" s="77"/>
      <c r="GEJ64" s="77"/>
      <c r="GEK64" s="77"/>
      <c r="GEL64" s="77"/>
      <c r="GEM64" s="77"/>
      <c r="GEN64" s="77"/>
      <c r="GEO64" s="77"/>
      <c r="GEP64" s="77"/>
      <c r="GEQ64" s="77"/>
      <c r="GER64" s="77"/>
      <c r="GES64" s="77"/>
      <c r="GET64" s="77"/>
      <c r="GEU64" s="77"/>
      <c r="GEV64" s="77"/>
      <c r="GEW64" s="77"/>
      <c r="GEX64" s="77"/>
      <c r="GEY64" s="77"/>
      <c r="GEZ64" s="77"/>
      <c r="GFA64" s="77"/>
      <c r="GFB64" s="77"/>
      <c r="GFC64" s="77"/>
      <c r="GFD64" s="77"/>
      <c r="GFE64" s="77"/>
      <c r="GFF64" s="77"/>
      <c r="GFG64" s="77"/>
      <c r="GFH64" s="77"/>
      <c r="GFI64" s="77"/>
      <c r="GFJ64" s="77"/>
      <c r="GFK64" s="77"/>
      <c r="GFL64" s="77"/>
      <c r="GFM64" s="77"/>
      <c r="GFN64" s="77"/>
      <c r="GFO64" s="77"/>
      <c r="GFP64" s="77"/>
      <c r="GFQ64" s="77"/>
      <c r="GFR64" s="77"/>
      <c r="GFS64" s="77"/>
      <c r="GFT64" s="77"/>
      <c r="GFU64" s="77"/>
      <c r="GFV64" s="77"/>
      <c r="GFW64" s="77"/>
      <c r="GFX64" s="77"/>
      <c r="GFY64" s="77"/>
      <c r="GFZ64" s="77"/>
      <c r="GGA64" s="77"/>
      <c r="GGB64" s="77"/>
      <c r="GGC64" s="77"/>
      <c r="GGD64" s="77"/>
      <c r="GGE64" s="77"/>
      <c r="GGF64" s="77"/>
      <c r="GGG64" s="77"/>
      <c r="GGH64" s="77"/>
      <c r="GGI64" s="77"/>
      <c r="GGJ64" s="77"/>
      <c r="GGK64" s="77"/>
      <c r="GGL64" s="77"/>
      <c r="GGM64" s="77"/>
      <c r="GGN64" s="77"/>
      <c r="GGO64" s="77"/>
      <c r="GGP64" s="77"/>
      <c r="GGQ64" s="77"/>
      <c r="GGR64" s="77"/>
      <c r="GGS64" s="77"/>
      <c r="GGT64" s="77"/>
      <c r="GGU64" s="77"/>
      <c r="GGV64" s="77"/>
      <c r="GGW64" s="77"/>
      <c r="GGX64" s="77"/>
      <c r="GGY64" s="77"/>
      <c r="GGZ64" s="77"/>
      <c r="GHA64" s="77"/>
      <c r="GHB64" s="77"/>
      <c r="GHC64" s="77"/>
      <c r="GHD64" s="77"/>
      <c r="GHE64" s="77"/>
      <c r="GHF64" s="77"/>
      <c r="GHG64" s="77"/>
      <c r="GHH64" s="77"/>
      <c r="GHI64" s="77"/>
      <c r="GHJ64" s="77"/>
      <c r="GHK64" s="77"/>
      <c r="GHL64" s="77"/>
      <c r="GHM64" s="77"/>
      <c r="GHN64" s="77"/>
      <c r="GHO64" s="77"/>
      <c r="GHP64" s="77"/>
      <c r="GHQ64" s="77"/>
      <c r="GHR64" s="77"/>
      <c r="GHS64" s="77"/>
      <c r="GHT64" s="77"/>
      <c r="GHU64" s="77"/>
      <c r="GHV64" s="77"/>
      <c r="GHW64" s="77"/>
      <c r="GHX64" s="77"/>
      <c r="GHY64" s="77"/>
      <c r="GHZ64" s="77"/>
      <c r="GIA64" s="77"/>
      <c r="GIB64" s="77"/>
      <c r="GIC64" s="77"/>
      <c r="GID64" s="77"/>
      <c r="GIE64" s="77"/>
      <c r="GIF64" s="77"/>
      <c r="GIG64" s="77"/>
      <c r="GIH64" s="77"/>
      <c r="GII64" s="77"/>
      <c r="GIJ64" s="77"/>
      <c r="GIK64" s="77"/>
      <c r="GIL64" s="77"/>
      <c r="GIM64" s="77"/>
      <c r="GIN64" s="77"/>
      <c r="GIO64" s="77"/>
      <c r="GIP64" s="77"/>
      <c r="GIQ64" s="77"/>
      <c r="GIR64" s="77"/>
      <c r="GIS64" s="77"/>
      <c r="GIT64" s="77"/>
      <c r="GIU64" s="77"/>
      <c r="GIV64" s="77"/>
      <c r="GIW64" s="77"/>
      <c r="GIX64" s="77"/>
      <c r="GIY64" s="77"/>
      <c r="GIZ64" s="77"/>
      <c r="GJA64" s="77"/>
      <c r="GJB64" s="77"/>
      <c r="GJC64" s="77"/>
      <c r="GJD64" s="77"/>
      <c r="GJE64" s="77"/>
      <c r="GJF64" s="77"/>
      <c r="GJG64" s="77"/>
      <c r="GJH64" s="77"/>
      <c r="GJI64" s="77"/>
      <c r="GJJ64" s="77"/>
      <c r="GJK64" s="77"/>
      <c r="GJL64" s="77"/>
      <c r="GJM64" s="77"/>
      <c r="GJN64" s="77"/>
      <c r="GJO64" s="77"/>
      <c r="GJP64" s="77"/>
      <c r="GJQ64" s="77"/>
      <c r="GJR64" s="77"/>
      <c r="GJS64" s="77"/>
      <c r="GJT64" s="77"/>
      <c r="GJU64" s="77"/>
      <c r="GJV64" s="77"/>
      <c r="GJW64" s="77"/>
      <c r="GJX64" s="77"/>
      <c r="GJY64" s="77"/>
      <c r="GJZ64" s="77"/>
      <c r="GKA64" s="77"/>
      <c r="GKB64" s="77"/>
      <c r="GKC64" s="77"/>
      <c r="GKD64" s="77"/>
      <c r="GKE64" s="77"/>
      <c r="GKF64" s="77"/>
      <c r="GKG64" s="77"/>
      <c r="GKH64" s="77"/>
      <c r="GKI64" s="77"/>
      <c r="GKJ64" s="77"/>
      <c r="GKK64" s="77"/>
      <c r="GKL64" s="77"/>
      <c r="GKM64" s="77"/>
      <c r="GKN64" s="77"/>
      <c r="GKO64" s="77"/>
      <c r="GKP64" s="77"/>
      <c r="GKQ64" s="77"/>
      <c r="GKR64" s="77"/>
      <c r="GKS64" s="77"/>
      <c r="GKT64" s="77"/>
      <c r="GKU64" s="77"/>
      <c r="GKV64" s="77"/>
      <c r="GKW64" s="77"/>
      <c r="GKX64" s="77"/>
      <c r="GKY64" s="77"/>
      <c r="GKZ64" s="77"/>
      <c r="GLA64" s="77"/>
      <c r="GLB64" s="77"/>
      <c r="GLC64" s="77"/>
      <c r="GLD64" s="77"/>
      <c r="GLE64" s="77"/>
      <c r="GLF64" s="77"/>
      <c r="GLG64" s="77"/>
      <c r="GLH64" s="77"/>
      <c r="GLI64" s="77"/>
      <c r="GLJ64" s="77"/>
      <c r="GLK64" s="77"/>
      <c r="GLL64" s="77"/>
      <c r="GLM64" s="77"/>
      <c r="GLN64" s="77"/>
      <c r="GLO64" s="77"/>
      <c r="GLP64" s="77"/>
      <c r="GLQ64" s="77"/>
      <c r="GLR64" s="77"/>
      <c r="GLS64" s="77"/>
      <c r="GLT64" s="77"/>
      <c r="GLU64" s="77"/>
      <c r="GLV64" s="77"/>
      <c r="GLW64" s="77"/>
      <c r="GLX64" s="77"/>
      <c r="GLY64" s="77"/>
      <c r="GLZ64" s="77"/>
      <c r="GMA64" s="77"/>
      <c r="GMB64" s="77"/>
      <c r="GMC64" s="77"/>
      <c r="GMD64" s="77"/>
      <c r="GME64" s="77"/>
      <c r="GMF64" s="77"/>
      <c r="GMG64" s="77"/>
      <c r="GMH64" s="77"/>
      <c r="GMI64" s="77"/>
      <c r="GMJ64" s="77"/>
      <c r="GMK64" s="77"/>
      <c r="GML64" s="77"/>
      <c r="GMM64" s="77"/>
      <c r="GMN64" s="77"/>
      <c r="GMO64" s="77"/>
      <c r="GMP64" s="77"/>
      <c r="GMQ64" s="77"/>
      <c r="GMR64" s="77"/>
      <c r="GMS64" s="77"/>
      <c r="GMT64" s="77"/>
      <c r="GMU64" s="77"/>
      <c r="GMV64" s="77"/>
      <c r="GMW64" s="77"/>
      <c r="GMX64" s="77"/>
      <c r="GMY64" s="77"/>
      <c r="GMZ64" s="77"/>
      <c r="GNA64" s="77"/>
      <c r="GNB64" s="77"/>
      <c r="GNC64" s="77"/>
      <c r="GND64" s="77"/>
      <c r="GNE64" s="77"/>
      <c r="GNF64" s="77"/>
      <c r="GNG64" s="77"/>
      <c r="GNH64" s="77"/>
      <c r="GNI64" s="77"/>
      <c r="GNJ64" s="77"/>
      <c r="GNK64" s="77"/>
      <c r="GNL64" s="77"/>
      <c r="GNM64" s="77"/>
      <c r="GNN64" s="77"/>
      <c r="GNO64" s="77"/>
      <c r="GNP64" s="77"/>
      <c r="GNQ64" s="77"/>
      <c r="GNR64" s="77"/>
      <c r="GNS64" s="77"/>
      <c r="GNT64" s="77"/>
      <c r="GNU64" s="77"/>
      <c r="GNV64" s="77"/>
      <c r="GNW64" s="77"/>
      <c r="GNX64" s="77"/>
      <c r="GNY64" s="77"/>
      <c r="GNZ64" s="77"/>
      <c r="GOA64" s="77"/>
      <c r="GOB64" s="77"/>
      <c r="GOC64" s="77"/>
      <c r="GOD64" s="77"/>
      <c r="GOE64" s="77"/>
      <c r="GOF64" s="77"/>
      <c r="GOG64" s="77"/>
      <c r="GOH64" s="77"/>
      <c r="GOI64" s="77"/>
      <c r="GOJ64" s="77"/>
      <c r="GOK64" s="77"/>
      <c r="GOL64" s="77"/>
      <c r="GOM64" s="77"/>
      <c r="GON64" s="77"/>
      <c r="GOO64" s="77"/>
      <c r="GOP64" s="77"/>
      <c r="GOQ64" s="77"/>
      <c r="GOR64" s="77"/>
      <c r="GOS64" s="77"/>
      <c r="GOT64" s="77"/>
      <c r="GOU64" s="77"/>
      <c r="GOV64" s="77"/>
      <c r="GOW64" s="77"/>
      <c r="GOX64" s="77"/>
      <c r="GOY64" s="77"/>
      <c r="GOZ64" s="77"/>
      <c r="GPA64" s="77"/>
      <c r="GPB64" s="77"/>
      <c r="GPC64" s="77"/>
      <c r="GPD64" s="77"/>
      <c r="GPE64" s="77"/>
      <c r="GPF64" s="77"/>
      <c r="GPG64" s="77"/>
      <c r="GPH64" s="77"/>
      <c r="GPI64" s="77"/>
      <c r="GPJ64" s="77"/>
      <c r="GPK64" s="77"/>
      <c r="GPL64" s="77"/>
      <c r="GPM64" s="77"/>
      <c r="GPN64" s="77"/>
      <c r="GPO64" s="77"/>
      <c r="GPP64" s="77"/>
      <c r="GPQ64" s="77"/>
      <c r="GPR64" s="77"/>
      <c r="GPS64" s="77"/>
      <c r="GPT64" s="77"/>
      <c r="GPU64" s="77"/>
      <c r="GPV64" s="77"/>
      <c r="GPW64" s="77"/>
      <c r="GPX64" s="77"/>
      <c r="GPY64" s="77"/>
      <c r="GPZ64" s="77"/>
      <c r="GQA64" s="77"/>
      <c r="GQB64" s="77"/>
      <c r="GQC64" s="77"/>
      <c r="GQD64" s="77"/>
      <c r="GQE64" s="77"/>
      <c r="GQF64" s="77"/>
      <c r="GQG64" s="77"/>
      <c r="GQH64" s="77"/>
      <c r="GQI64" s="77"/>
      <c r="GQJ64" s="77"/>
      <c r="GQK64" s="77"/>
      <c r="GQL64" s="77"/>
      <c r="GQM64" s="77"/>
      <c r="GQN64" s="77"/>
      <c r="GQO64" s="77"/>
      <c r="GQP64" s="77"/>
      <c r="GQQ64" s="77"/>
      <c r="GQR64" s="77"/>
      <c r="GQS64" s="77"/>
      <c r="GQT64" s="77"/>
      <c r="GQU64" s="77"/>
      <c r="GQV64" s="77"/>
      <c r="GQW64" s="77"/>
      <c r="GQX64" s="77"/>
      <c r="GQY64" s="77"/>
      <c r="GQZ64" s="77"/>
      <c r="GRA64" s="77"/>
      <c r="GRB64" s="77"/>
      <c r="GRC64" s="77"/>
      <c r="GRD64" s="77"/>
      <c r="GRE64" s="77"/>
      <c r="GRF64" s="77"/>
      <c r="GRG64" s="77"/>
      <c r="GRH64" s="77"/>
      <c r="GRI64" s="77"/>
      <c r="GRJ64" s="77"/>
      <c r="GRK64" s="77"/>
      <c r="GRL64" s="77"/>
      <c r="GRM64" s="77"/>
      <c r="GRN64" s="77"/>
      <c r="GRO64" s="77"/>
      <c r="GRP64" s="77"/>
      <c r="GRQ64" s="77"/>
      <c r="GRR64" s="77"/>
      <c r="GRS64" s="77"/>
      <c r="GRT64" s="77"/>
      <c r="GRU64" s="77"/>
      <c r="GRV64" s="77"/>
      <c r="GRW64" s="77"/>
      <c r="GRX64" s="77"/>
      <c r="GRY64" s="77"/>
      <c r="GRZ64" s="77"/>
      <c r="GSA64" s="77"/>
      <c r="GSB64" s="77"/>
      <c r="GSC64" s="77"/>
      <c r="GSD64" s="77"/>
      <c r="GSE64" s="77"/>
      <c r="GSF64" s="77"/>
      <c r="GSG64" s="77"/>
      <c r="GSH64" s="77"/>
      <c r="GSI64" s="77"/>
      <c r="GSJ64" s="77"/>
      <c r="GSK64" s="77"/>
      <c r="GSL64" s="77"/>
      <c r="GSM64" s="77"/>
      <c r="GSN64" s="77"/>
      <c r="GSO64" s="77"/>
      <c r="GSP64" s="77"/>
      <c r="GSQ64" s="77"/>
      <c r="GSR64" s="77"/>
      <c r="GSS64" s="77"/>
      <c r="GST64" s="77"/>
      <c r="GSU64" s="77"/>
      <c r="GSV64" s="77"/>
      <c r="GSW64" s="77"/>
      <c r="GSX64" s="77"/>
      <c r="GSY64" s="77"/>
      <c r="GSZ64" s="77"/>
      <c r="GTA64" s="77"/>
      <c r="GTB64" s="77"/>
      <c r="GTC64" s="77"/>
      <c r="GTD64" s="77"/>
      <c r="GTE64" s="77"/>
      <c r="GTF64" s="77"/>
      <c r="GTG64" s="77"/>
      <c r="GTH64" s="77"/>
      <c r="GTI64" s="77"/>
      <c r="GTJ64" s="77"/>
      <c r="GTK64" s="77"/>
      <c r="GTL64" s="77"/>
      <c r="GTM64" s="77"/>
      <c r="GTN64" s="77"/>
      <c r="GTO64" s="77"/>
      <c r="GTP64" s="77"/>
      <c r="GTQ64" s="77"/>
      <c r="GTR64" s="77"/>
      <c r="GTS64" s="77"/>
      <c r="GTT64" s="77"/>
      <c r="GTU64" s="77"/>
      <c r="GTV64" s="77"/>
      <c r="GTW64" s="77"/>
      <c r="GTX64" s="77"/>
      <c r="GTY64" s="77"/>
      <c r="GTZ64" s="77"/>
      <c r="GUA64" s="77"/>
      <c r="GUB64" s="77"/>
      <c r="GUC64" s="77"/>
      <c r="GUD64" s="77"/>
      <c r="GUE64" s="77"/>
      <c r="GUF64" s="77"/>
      <c r="GUG64" s="77"/>
      <c r="GUH64" s="77"/>
      <c r="GUI64" s="77"/>
      <c r="GUJ64" s="77"/>
      <c r="GUK64" s="77"/>
      <c r="GUL64" s="77"/>
      <c r="GUM64" s="77"/>
      <c r="GUN64" s="77"/>
      <c r="GUO64" s="77"/>
      <c r="GUP64" s="77"/>
      <c r="GUQ64" s="77"/>
      <c r="GUR64" s="77"/>
      <c r="GUS64" s="77"/>
      <c r="GUT64" s="77"/>
      <c r="GUU64" s="77"/>
      <c r="GUV64" s="77"/>
      <c r="GUW64" s="77"/>
      <c r="GUX64" s="77"/>
      <c r="GUY64" s="77"/>
      <c r="GUZ64" s="77"/>
      <c r="GVA64" s="77"/>
      <c r="GVB64" s="77"/>
      <c r="GVC64" s="77"/>
      <c r="GVD64" s="77"/>
      <c r="GVE64" s="77"/>
      <c r="GVF64" s="77"/>
      <c r="GVG64" s="77"/>
      <c r="GVH64" s="77"/>
      <c r="GVI64" s="77"/>
      <c r="GVJ64" s="77"/>
      <c r="GVK64" s="77"/>
      <c r="GVL64" s="77"/>
      <c r="GVM64" s="77"/>
      <c r="GVN64" s="77"/>
      <c r="GVO64" s="77"/>
      <c r="GVP64" s="77"/>
      <c r="GVQ64" s="77"/>
      <c r="GVR64" s="77"/>
      <c r="GVS64" s="77"/>
      <c r="GVT64" s="77"/>
      <c r="GVU64" s="77"/>
      <c r="GVV64" s="77"/>
      <c r="GVW64" s="77"/>
      <c r="GVX64" s="77"/>
      <c r="GVY64" s="77"/>
      <c r="GVZ64" s="77"/>
      <c r="GWA64" s="77"/>
      <c r="GWB64" s="77"/>
      <c r="GWC64" s="77"/>
      <c r="GWD64" s="77"/>
      <c r="GWE64" s="77"/>
      <c r="GWF64" s="77"/>
      <c r="GWG64" s="77"/>
      <c r="GWH64" s="77"/>
      <c r="GWI64" s="77"/>
      <c r="GWJ64" s="77"/>
      <c r="GWK64" s="77"/>
      <c r="GWL64" s="77"/>
      <c r="GWM64" s="77"/>
      <c r="GWN64" s="77"/>
      <c r="GWO64" s="77"/>
      <c r="GWP64" s="77"/>
      <c r="GWQ64" s="77"/>
      <c r="GWR64" s="77"/>
      <c r="GWS64" s="77"/>
      <c r="GWT64" s="77"/>
      <c r="GWU64" s="77"/>
      <c r="GWV64" s="77"/>
      <c r="GWW64" s="77"/>
      <c r="GWX64" s="77"/>
      <c r="GWY64" s="77"/>
      <c r="GWZ64" s="77"/>
      <c r="GXA64" s="77"/>
      <c r="GXB64" s="77"/>
      <c r="GXC64" s="77"/>
      <c r="GXD64" s="77"/>
      <c r="GXE64" s="77"/>
      <c r="GXF64" s="77"/>
      <c r="GXG64" s="77"/>
      <c r="GXH64" s="77"/>
      <c r="GXI64" s="77"/>
      <c r="GXJ64" s="77"/>
      <c r="GXK64" s="77"/>
      <c r="GXL64" s="77"/>
      <c r="GXM64" s="77"/>
      <c r="GXN64" s="77"/>
      <c r="GXO64" s="77"/>
      <c r="GXP64" s="77"/>
      <c r="GXQ64" s="77"/>
      <c r="GXR64" s="77"/>
      <c r="GXS64" s="77"/>
      <c r="GXT64" s="77"/>
      <c r="GXU64" s="77"/>
      <c r="GXV64" s="77"/>
      <c r="GXW64" s="77"/>
      <c r="GXX64" s="77"/>
      <c r="GXY64" s="77"/>
      <c r="GXZ64" s="77"/>
      <c r="GYA64" s="77"/>
      <c r="GYB64" s="77"/>
      <c r="GYC64" s="77"/>
      <c r="GYD64" s="77"/>
      <c r="GYE64" s="77"/>
      <c r="GYF64" s="77"/>
      <c r="GYG64" s="77"/>
      <c r="GYH64" s="77"/>
      <c r="GYI64" s="77"/>
      <c r="GYJ64" s="77"/>
      <c r="GYK64" s="77"/>
      <c r="GYL64" s="77"/>
      <c r="GYM64" s="77"/>
      <c r="GYN64" s="77"/>
      <c r="GYO64" s="77"/>
      <c r="GYP64" s="77"/>
      <c r="GYQ64" s="77"/>
      <c r="GYR64" s="77"/>
      <c r="GYS64" s="77"/>
      <c r="GYT64" s="77"/>
      <c r="GYU64" s="77"/>
      <c r="GYV64" s="77"/>
      <c r="GYW64" s="77"/>
      <c r="GYX64" s="77"/>
      <c r="GYY64" s="77"/>
      <c r="GYZ64" s="77"/>
      <c r="GZA64" s="77"/>
      <c r="GZB64" s="77"/>
      <c r="GZC64" s="77"/>
      <c r="GZD64" s="77"/>
      <c r="GZE64" s="77"/>
      <c r="GZF64" s="77"/>
      <c r="GZG64" s="77"/>
      <c r="GZH64" s="77"/>
      <c r="GZI64" s="77"/>
      <c r="GZJ64" s="77"/>
      <c r="GZK64" s="77"/>
      <c r="GZL64" s="77"/>
      <c r="GZM64" s="77"/>
      <c r="GZN64" s="77"/>
      <c r="GZO64" s="77"/>
      <c r="GZP64" s="77"/>
      <c r="GZQ64" s="77"/>
      <c r="GZR64" s="77"/>
      <c r="GZS64" s="77"/>
      <c r="GZT64" s="77"/>
      <c r="GZU64" s="77"/>
      <c r="GZV64" s="77"/>
      <c r="GZW64" s="77"/>
      <c r="GZX64" s="77"/>
      <c r="GZY64" s="77"/>
      <c r="GZZ64" s="77"/>
      <c r="HAA64" s="77"/>
      <c r="HAB64" s="77"/>
      <c r="HAC64" s="77"/>
      <c r="HAD64" s="77"/>
      <c r="HAE64" s="77"/>
      <c r="HAF64" s="77"/>
      <c r="HAG64" s="77"/>
      <c r="HAH64" s="77"/>
      <c r="HAI64" s="77"/>
      <c r="HAJ64" s="77"/>
      <c r="HAK64" s="77"/>
      <c r="HAL64" s="77"/>
      <c r="HAM64" s="77"/>
      <c r="HAN64" s="77"/>
      <c r="HAO64" s="77"/>
      <c r="HAP64" s="77"/>
      <c r="HAQ64" s="77"/>
      <c r="HAR64" s="77"/>
      <c r="HAS64" s="77"/>
      <c r="HAT64" s="77"/>
      <c r="HAU64" s="77"/>
      <c r="HAV64" s="77"/>
      <c r="HAW64" s="77"/>
      <c r="HAX64" s="77"/>
      <c r="HAY64" s="77"/>
      <c r="HAZ64" s="77"/>
      <c r="HBA64" s="77"/>
      <c r="HBB64" s="77"/>
      <c r="HBC64" s="77"/>
      <c r="HBD64" s="77"/>
      <c r="HBE64" s="77"/>
      <c r="HBF64" s="77"/>
      <c r="HBG64" s="77"/>
      <c r="HBH64" s="77"/>
      <c r="HBI64" s="77"/>
      <c r="HBJ64" s="77"/>
      <c r="HBK64" s="77"/>
      <c r="HBL64" s="77"/>
      <c r="HBM64" s="77"/>
      <c r="HBN64" s="77"/>
      <c r="HBO64" s="77"/>
      <c r="HBP64" s="77"/>
      <c r="HBQ64" s="77"/>
      <c r="HBR64" s="77"/>
      <c r="HBS64" s="77"/>
      <c r="HBT64" s="77"/>
      <c r="HBU64" s="77"/>
      <c r="HBV64" s="77"/>
      <c r="HBW64" s="77"/>
      <c r="HBX64" s="77"/>
      <c r="HBY64" s="77"/>
      <c r="HBZ64" s="77"/>
      <c r="HCA64" s="77"/>
      <c r="HCB64" s="77"/>
      <c r="HCC64" s="77"/>
      <c r="HCD64" s="77"/>
      <c r="HCE64" s="77"/>
      <c r="HCF64" s="77"/>
      <c r="HCG64" s="77"/>
      <c r="HCH64" s="77"/>
      <c r="HCI64" s="77"/>
      <c r="HCJ64" s="77"/>
      <c r="HCK64" s="77"/>
      <c r="HCL64" s="77"/>
      <c r="HCM64" s="77"/>
      <c r="HCN64" s="77"/>
      <c r="HCO64" s="77"/>
      <c r="HCP64" s="77"/>
      <c r="HCQ64" s="77"/>
      <c r="HCR64" s="77"/>
      <c r="HCS64" s="77"/>
      <c r="HCT64" s="77"/>
      <c r="HCU64" s="77"/>
      <c r="HCV64" s="77"/>
      <c r="HCW64" s="77"/>
      <c r="HCX64" s="77"/>
      <c r="HCY64" s="77"/>
      <c r="HCZ64" s="77"/>
      <c r="HDA64" s="77"/>
      <c r="HDB64" s="77"/>
      <c r="HDC64" s="77"/>
      <c r="HDD64" s="77"/>
      <c r="HDE64" s="77"/>
      <c r="HDF64" s="77"/>
      <c r="HDG64" s="77"/>
      <c r="HDH64" s="77"/>
      <c r="HDI64" s="77"/>
      <c r="HDJ64" s="77"/>
      <c r="HDK64" s="77"/>
      <c r="HDL64" s="77"/>
      <c r="HDM64" s="77"/>
      <c r="HDN64" s="77"/>
      <c r="HDO64" s="77"/>
      <c r="HDP64" s="77"/>
      <c r="HDQ64" s="77"/>
      <c r="HDR64" s="77"/>
      <c r="HDS64" s="77"/>
      <c r="HDT64" s="77"/>
      <c r="HDU64" s="77"/>
      <c r="HDV64" s="77"/>
      <c r="HDW64" s="77"/>
      <c r="HDX64" s="77"/>
      <c r="HDY64" s="77"/>
      <c r="HDZ64" s="77"/>
      <c r="HEA64" s="77"/>
      <c r="HEB64" s="77"/>
      <c r="HEC64" s="77"/>
      <c r="HED64" s="77"/>
      <c r="HEE64" s="77"/>
      <c r="HEF64" s="77"/>
      <c r="HEG64" s="77"/>
      <c r="HEH64" s="77"/>
      <c r="HEI64" s="77"/>
      <c r="HEJ64" s="77"/>
      <c r="HEK64" s="77"/>
      <c r="HEL64" s="77"/>
      <c r="HEM64" s="77"/>
      <c r="HEN64" s="77"/>
      <c r="HEO64" s="77"/>
      <c r="HEP64" s="77"/>
      <c r="HEQ64" s="77"/>
      <c r="HER64" s="77"/>
      <c r="HES64" s="77"/>
      <c r="HET64" s="77"/>
      <c r="HEU64" s="77"/>
      <c r="HEV64" s="77"/>
      <c r="HEW64" s="77"/>
      <c r="HEX64" s="77"/>
      <c r="HEY64" s="77"/>
      <c r="HEZ64" s="77"/>
      <c r="HFA64" s="77"/>
      <c r="HFB64" s="77"/>
      <c r="HFC64" s="77"/>
      <c r="HFD64" s="77"/>
      <c r="HFE64" s="77"/>
      <c r="HFF64" s="77"/>
      <c r="HFG64" s="77"/>
      <c r="HFH64" s="77"/>
      <c r="HFI64" s="77"/>
      <c r="HFJ64" s="77"/>
      <c r="HFK64" s="77"/>
      <c r="HFL64" s="77"/>
      <c r="HFM64" s="77"/>
      <c r="HFN64" s="77"/>
      <c r="HFO64" s="77"/>
      <c r="HFP64" s="77"/>
      <c r="HFQ64" s="77"/>
      <c r="HFR64" s="77"/>
      <c r="HFS64" s="77"/>
      <c r="HFT64" s="77"/>
      <c r="HFU64" s="77"/>
      <c r="HFV64" s="77"/>
      <c r="HFW64" s="77"/>
      <c r="HFX64" s="77"/>
      <c r="HFY64" s="77"/>
      <c r="HFZ64" s="77"/>
      <c r="HGA64" s="77"/>
      <c r="HGB64" s="77"/>
      <c r="HGC64" s="77"/>
      <c r="HGD64" s="77"/>
      <c r="HGE64" s="77"/>
      <c r="HGF64" s="77"/>
      <c r="HGG64" s="77"/>
      <c r="HGH64" s="77"/>
      <c r="HGI64" s="77"/>
      <c r="HGJ64" s="77"/>
      <c r="HGK64" s="77"/>
      <c r="HGL64" s="77"/>
      <c r="HGM64" s="77"/>
      <c r="HGN64" s="77"/>
      <c r="HGO64" s="77"/>
      <c r="HGP64" s="77"/>
      <c r="HGQ64" s="77"/>
      <c r="HGR64" s="77"/>
      <c r="HGS64" s="77"/>
      <c r="HGT64" s="77"/>
      <c r="HGU64" s="77"/>
      <c r="HGV64" s="77"/>
      <c r="HGW64" s="77"/>
      <c r="HGX64" s="77"/>
      <c r="HGY64" s="77"/>
      <c r="HGZ64" s="77"/>
      <c r="HHA64" s="77"/>
      <c r="HHB64" s="77"/>
      <c r="HHC64" s="77"/>
      <c r="HHD64" s="77"/>
      <c r="HHE64" s="77"/>
      <c r="HHF64" s="77"/>
      <c r="HHG64" s="77"/>
      <c r="HHH64" s="77"/>
      <c r="HHI64" s="77"/>
      <c r="HHJ64" s="77"/>
      <c r="HHK64" s="77"/>
      <c r="HHL64" s="77"/>
      <c r="HHM64" s="77"/>
      <c r="HHN64" s="77"/>
      <c r="HHO64" s="77"/>
      <c r="HHP64" s="77"/>
      <c r="HHQ64" s="77"/>
      <c r="HHR64" s="77"/>
      <c r="HHS64" s="77"/>
      <c r="HHT64" s="77"/>
      <c r="HHU64" s="77"/>
      <c r="HHV64" s="77"/>
      <c r="HHW64" s="77"/>
      <c r="HHX64" s="77"/>
      <c r="HHY64" s="77"/>
      <c r="HHZ64" s="77"/>
      <c r="HIA64" s="77"/>
      <c r="HIB64" s="77"/>
      <c r="HIC64" s="77"/>
      <c r="HID64" s="77"/>
      <c r="HIE64" s="77"/>
      <c r="HIF64" s="77"/>
      <c r="HIG64" s="77"/>
      <c r="HIH64" s="77"/>
      <c r="HII64" s="77"/>
      <c r="HIJ64" s="77"/>
      <c r="HIK64" s="77"/>
      <c r="HIL64" s="77"/>
      <c r="HIM64" s="77"/>
      <c r="HIN64" s="77"/>
      <c r="HIO64" s="77"/>
      <c r="HIP64" s="77"/>
      <c r="HIQ64" s="77"/>
      <c r="HIR64" s="77"/>
      <c r="HIS64" s="77"/>
      <c r="HIT64" s="77"/>
      <c r="HIU64" s="77"/>
      <c r="HIV64" s="77"/>
      <c r="HIW64" s="77"/>
      <c r="HIX64" s="77"/>
      <c r="HIY64" s="77"/>
      <c r="HIZ64" s="77"/>
      <c r="HJA64" s="77"/>
      <c r="HJB64" s="77"/>
      <c r="HJC64" s="77"/>
      <c r="HJD64" s="77"/>
      <c r="HJE64" s="77"/>
      <c r="HJF64" s="77"/>
      <c r="HJG64" s="77"/>
      <c r="HJH64" s="77"/>
      <c r="HJI64" s="77"/>
      <c r="HJJ64" s="77"/>
      <c r="HJK64" s="77"/>
      <c r="HJL64" s="77"/>
      <c r="HJM64" s="77"/>
      <c r="HJN64" s="77"/>
      <c r="HJO64" s="77"/>
      <c r="HJP64" s="77"/>
      <c r="HJQ64" s="77"/>
      <c r="HJR64" s="77"/>
      <c r="HJS64" s="77"/>
      <c r="HJT64" s="77"/>
      <c r="HJU64" s="77"/>
      <c r="HJV64" s="77"/>
      <c r="HJW64" s="77"/>
      <c r="HJX64" s="77"/>
      <c r="HJY64" s="77"/>
      <c r="HJZ64" s="77"/>
      <c r="HKA64" s="77"/>
      <c r="HKB64" s="77"/>
      <c r="HKC64" s="77"/>
      <c r="HKD64" s="77"/>
      <c r="HKE64" s="77"/>
      <c r="HKF64" s="77"/>
      <c r="HKG64" s="77"/>
      <c r="HKH64" s="77"/>
      <c r="HKI64" s="77"/>
      <c r="HKJ64" s="77"/>
      <c r="HKK64" s="77"/>
      <c r="HKL64" s="77"/>
      <c r="HKM64" s="77"/>
      <c r="HKN64" s="77"/>
      <c r="HKO64" s="77"/>
      <c r="HKP64" s="77"/>
      <c r="HKQ64" s="77"/>
      <c r="HKR64" s="77"/>
      <c r="HKS64" s="77"/>
      <c r="HKT64" s="77"/>
      <c r="HKU64" s="77"/>
      <c r="HKV64" s="77"/>
      <c r="HKW64" s="77"/>
      <c r="HKX64" s="77"/>
      <c r="HKY64" s="77"/>
      <c r="HKZ64" s="77"/>
      <c r="HLA64" s="77"/>
      <c r="HLB64" s="77"/>
      <c r="HLC64" s="77"/>
      <c r="HLD64" s="77"/>
      <c r="HLE64" s="77"/>
      <c r="HLF64" s="77"/>
      <c r="HLG64" s="77"/>
      <c r="HLH64" s="77"/>
      <c r="HLI64" s="77"/>
      <c r="HLJ64" s="77"/>
      <c r="HLK64" s="77"/>
      <c r="HLL64" s="77"/>
      <c r="HLM64" s="77"/>
      <c r="HLN64" s="77"/>
      <c r="HLO64" s="77"/>
      <c r="HLP64" s="77"/>
      <c r="HLQ64" s="77"/>
      <c r="HLR64" s="77"/>
      <c r="HLS64" s="77"/>
      <c r="HLT64" s="77"/>
      <c r="HLU64" s="77"/>
      <c r="HLV64" s="77"/>
      <c r="HLW64" s="77"/>
      <c r="HLX64" s="77"/>
      <c r="HLY64" s="77"/>
      <c r="HLZ64" s="77"/>
      <c r="HMA64" s="77"/>
      <c r="HMB64" s="77"/>
      <c r="HMC64" s="77"/>
      <c r="HMD64" s="77"/>
      <c r="HME64" s="77"/>
      <c r="HMF64" s="77"/>
      <c r="HMG64" s="77"/>
      <c r="HMH64" s="77"/>
      <c r="HMI64" s="77"/>
      <c r="HMJ64" s="77"/>
      <c r="HMK64" s="77"/>
      <c r="HML64" s="77"/>
      <c r="HMM64" s="77"/>
      <c r="HMN64" s="77"/>
      <c r="HMO64" s="77"/>
      <c r="HMP64" s="77"/>
      <c r="HMQ64" s="77"/>
      <c r="HMR64" s="77"/>
      <c r="HMS64" s="77"/>
      <c r="HMT64" s="77"/>
      <c r="HMU64" s="77"/>
      <c r="HMV64" s="77"/>
      <c r="HMW64" s="77"/>
      <c r="HMX64" s="77"/>
      <c r="HMY64" s="77"/>
      <c r="HMZ64" s="77"/>
      <c r="HNA64" s="77"/>
      <c r="HNB64" s="77"/>
      <c r="HNC64" s="77"/>
      <c r="HND64" s="77"/>
      <c r="HNE64" s="77"/>
      <c r="HNF64" s="77"/>
      <c r="HNG64" s="77"/>
      <c r="HNH64" s="77"/>
      <c r="HNI64" s="77"/>
      <c r="HNJ64" s="77"/>
      <c r="HNK64" s="77"/>
      <c r="HNL64" s="77"/>
      <c r="HNM64" s="77"/>
      <c r="HNN64" s="77"/>
      <c r="HNO64" s="77"/>
      <c r="HNP64" s="77"/>
      <c r="HNQ64" s="77"/>
      <c r="HNR64" s="77"/>
      <c r="HNS64" s="77"/>
      <c r="HNT64" s="77"/>
      <c r="HNU64" s="77"/>
      <c r="HNV64" s="77"/>
      <c r="HNW64" s="77"/>
      <c r="HNX64" s="77"/>
      <c r="HNY64" s="77"/>
      <c r="HNZ64" s="77"/>
      <c r="HOA64" s="77"/>
      <c r="HOB64" s="77"/>
      <c r="HOC64" s="77"/>
      <c r="HOD64" s="77"/>
      <c r="HOE64" s="77"/>
      <c r="HOF64" s="77"/>
      <c r="HOG64" s="77"/>
      <c r="HOH64" s="77"/>
      <c r="HOI64" s="77"/>
      <c r="HOJ64" s="77"/>
      <c r="HOK64" s="77"/>
      <c r="HOL64" s="77"/>
      <c r="HOM64" s="77"/>
      <c r="HON64" s="77"/>
      <c r="HOO64" s="77"/>
      <c r="HOP64" s="77"/>
      <c r="HOQ64" s="77"/>
      <c r="HOR64" s="77"/>
      <c r="HOS64" s="77"/>
      <c r="HOT64" s="77"/>
      <c r="HOU64" s="77"/>
      <c r="HOV64" s="77"/>
      <c r="HOW64" s="77"/>
      <c r="HOX64" s="77"/>
      <c r="HOY64" s="77"/>
      <c r="HOZ64" s="77"/>
      <c r="HPA64" s="77"/>
      <c r="HPB64" s="77"/>
      <c r="HPC64" s="77"/>
      <c r="HPD64" s="77"/>
      <c r="HPE64" s="77"/>
      <c r="HPF64" s="77"/>
      <c r="HPG64" s="77"/>
      <c r="HPH64" s="77"/>
      <c r="HPI64" s="77"/>
      <c r="HPJ64" s="77"/>
      <c r="HPK64" s="77"/>
      <c r="HPL64" s="77"/>
      <c r="HPM64" s="77"/>
      <c r="HPN64" s="77"/>
      <c r="HPO64" s="77"/>
      <c r="HPP64" s="77"/>
      <c r="HPQ64" s="77"/>
      <c r="HPR64" s="77"/>
      <c r="HPS64" s="77"/>
      <c r="HPT64" s="77"/>
      <c r="HPU64" s="77"/>
      <c r="HPV64" s="77"/>
      <c r="HPW64" s="77"/>
      <c r="HPX64" s="77"/>
      <c r="HPY64" s="77"/>
      <c r="HPZ64" s="77"/>
      <c r="HQA64" s="77"/>
      <c r="HQB64" s="77"/>
      <c r="HQC64" s="77"/>
      <c r="HQD64" s="77"/>
      <c r="HQE64" s="77"/>
      <c r="HQF64" s="77"/>
      <c r="HQG64" s="77"/>
      <c r="HQH64" s="77"/>
      <c r="HQI64" s="77"/>
      <c r="HQJ64" s="77"/>
      <c r="HQK64" s="77"/>
      <c r="HQL64" s="77"/>
      <c r="HQM64" s="77"/>
      <c r="HQN64" s="77"/>
      <c r="HQO64" s="77"/>
      <c r="HQP64" s="77"/>
      <c r="HQQ64" s="77"/>
      <c r="HQR64" s="77"/>
      <c r="HQS64" s="77"/>
      <c r="HQT64" s="77"/>
      <c r="HQU64" s="77"/>
      <c r="HQV64" s="77"/>
      <c r="HQW64" s="77"/>
      <c r="HQX64" s="77"/>
      <c r="HQY64" s="77"/>
      <c r="HQZ64" s="77"/>
      <c r="HRA64" s="77"/>
      <c r="HRB64" s="77"/>
      <c r="HRC64" s="77"/>
      <c r="HRD64" s="77"/>
      <c r="HRE64" s="77"/>
      <c r="HRF64" s="77"/>
      <c r="HRG64" s="77"/>
      <c r="HRH64" s="77"/>
      <c r="HRI64" s="77"/>
      <c r="HRJ64" s="77"/>
      <c r="HRK64" s="77"/>
      <c r="HRL64" s="77"/>
      <c r="HRM64" s="77"/>
      <c r="HRN64" s="77"/>
      <c r="HRO64" s="77"/>
      <c r="HRP64" s="77"/>
      <c r="HRQ64" s="77"/>
      <c r="HRR64" s="77"/>
      <c r="HRS64" s="77"/>
      <c r="HRT64" s="77"/>
      <c r="HRU64" s="77"/>
      <c r="HRV64" s="77"/>
      <c r="HRW64" s="77"/>
      <c r="HRX64" s="77"/>
      <c r="HRY64" s="77"/>
      <c r="HRZ64" s="77"/>
      <c r="HSA64" s="77"/>
      <c r="HSB64" s="77"/>
      <c r="HSC64" s="77"/>
      <c r="HSD64" s="77"/>
      <c r="HSE64" s="77"/>
      <c r="HSF64" s="77"/>
      <c r="HSG64" s="77"/>
      <c r="HSH64" s="77"/>
      <c r="HSI64" s="77"/>
      <c r="HSJ64" s="77"/>
      <c r="HSK64" s="77"/>
      <c r="HSL64" s="77"/>
      <c r="HSM64" s="77"/>
      <c r="HSN64" s="77"/>
      <c r="HSO64" s="77"/>
      <c r="HSP64" s="77"/>
      <c r="HSQ64" s="77"/>
      <c r="HSR64" s="77"/>
      <c r="HSS64" s="77"/>
      <c r="HST64" s="77"/>
      <c r="HSU64" s="77"/>
      <c r="HSV64" s="77"/>
      <c r="HSW64" s="77"/>
      <c r="HSX64" s="77"/>
      <c r="HSY64" s="77"/>
      <c r="HSZ64" s="77"/>
      <c r="HTA64" s="77"/>
      <c r="HTB64" s="77"/>
      <c r="HTC64" s="77"/>
      <c r="HTD64" s="77"/>
      <c r="HTE64" s="77"/>
      <c r="HTF64" s="77"/>
      <c r="HTG64" s="77"/>
      <c r="HTH64" s="77"/>
      <c r="HTI64" s="77"/>
      <c r="HTJ64" s="77"/>
      <c r="HTK64" s="77"/>
      <c r="HTL64" s="77"/>
      <c r="HTM64" s="77"/>
      <c r="HTN64" s="77"/>
      <c r="HTO64" s="77"/>
      <c r="HTP64" s="77"/>
      <c r="HTQ64" s="77"/>
      <c r="HTR64" s="77"/>
      <c r="HTS64" s="77"/>
      <c r="HTT64" s="77"/>
      <c r="HTU64" s="77"/>
      <c r="HTV64" s="77"/>
      <c r="HTW64" s="77"/>
      <c r="HTX64" s="77"/>
      <c r="HTY64" s="77"/>
      <c r="HTZ64" s="77"/>
      <c r="HUA64" s="77"/>
      <c r="HUB64" s="77"/>
      <c r="HUC64" s="77"/>
      <c r="HUD64" s="77"/>
      <c r="HUE64" s="77"/>
      <c r="HUF64" s="77"/>
      <c r="HUG64" s="77"/>
      <c r="HUH64" s="77"/>
      <c r="HUI64" s="77"/>
      <c r="HUJ64" s="77"/>
      <c r="HUK64" s="77"/>
      <c r="HUL64" s="77"/>
      <c r="HUM64" s="77"/>
      <c r="HUN64" s="77"/>
      <c r="HUO64" s="77"/>
      <c r="HUP64" s="77"/>
      <c r="HUQ64" s="77"/>
      <c r="HUR64" s="77"/>
      <c r="HUS64" s="77"/>
      <c r="HUT64" s="77"/>
      <c r="HUU64" s="77"/>
      <c r="HUV64" s="77"/>
      <c r="HUW64" s="77"/>
      <c r="HUX64" s="77"/>
      <c r="HUY64" s="77"/>
      <c r="HUZ64" s="77"/>
      <c r="HVA64" s="77"/>
      <c r="HVB64" s="77"/>
      <c r="HVC64" s="77"/>
      <c r="HVD64" s="77"/>
      <c r="HVE64" s="77"/>
      <c r="HVF64" s="77"/>
      <c r="HVG64" s="77"/>
      <c r="HVH64" s="77"/>
      <c r="HVI64" s="77"/>
      <c r="HVJ64" s="77"/>
      <c r="HVK64" s="77"/>
      <c r="HVL64" s="77"/>
      <c r="HVM64" s="77"/>
      <c r="HVN64" s="77"/>
      <c r="HVO64" s="77"/>
      <c r="HVP64" s="77"/>
      <c r="HVQ64" s="77"/>
      <c r="HVR64" s="77"/>
      <c r="HVS64" s="77"/>
      <c r="HVT64" s="77"/>
      <c r="HVU64" s="77"/>
      <c r="HVV64" s="77"/>
      <c r="HVW64" s="77"/>
      <c r="HVX64" s="77"/>
      <c r="HVY64" s="77"/>
      <c r="HVZ64" s="77"/>
      <c r="HWA64" s="77"/>
      <c r="HWB64" s="77"/>
      <c r="HWC64" s="77"/>
      <c r="HWD64" s="77"/>
      <c r="HWE64" s="77"/>
      <c r="HWF64" s="77"/>
      <c r="HWG64" s="77"/>
      <c r="HWH64" s="77"/>
      <c r="HWI64" s="77"/>
      <c r="HWJ64" s="77"/>
      <c r="HWK64" s="77"/>
      <c r="HWL64" s="77"/>
      <c r="HWM64" s="77"/>
      <c r="HWN64" s="77"/>
      <c r="HWO64" s="77"/>
      <c r="HWP64" s="77"/>
      <c r="HWQ64" s="77"/>
      <c r="HWR64" s="77"/>
      <c r="HWS64" s="77"/>
      <c r="HWT64" s="77"/>
      <c r="HWU64" s="77"/>
      <c r="HWV64" s="77"/>
      <c r="HWW64" s="77"/>
      <c r="HWX64" s="77"/>
      <c r="HWY64" s="77"/>
      <c r="HWZ64" s="77"/>
      <c r="HXA64" s="77"/>
      <c r="HXB64" s="77"/>
      <c r="HXC64" s="77"/>
      <c r="HXD64" s="77"/>
      <c r="HXE64" s="77"/>
      <c r="HXF64" s="77"/>
      <c r="HXG64" s="77"/>
      <c r="HXH64" s="77"/>
      <c r="HXI64" s="77"/>
      <c r="HXJ64" s="77"/>
      <c r="HXK64" s="77"/>
      <c r="HXL64" s="77"/>
      <c r="HXM64" s="77"/>
      <c r="HXN64" s="77"/>
      <c r="HXO64" s="77"/>
      <c r="HXP64" s="77"/>
      <c r="HXQ64" s="77"/>
      <c r="HXR64" s="77"/>
      <c r="HXS64" s="77"/>
      <c r="HXT64" s="77"/>
      <c r="HXU64" s="77"/>
      <c r="HXV64" s="77"/>
      <c r="HXW64" s="77"/>
      <c r="HXX64" s="77"/>
      <c r="HXY64" s="77"/>
      <c r="HXZ64" s="77"/>
      <c r="HYA64" s="77"/>
      <c r="HYB64" s="77"/>
      <c r="HYC64" s="77"/>
      <c r="HYD64" s="77"/>
      <c r="HYE64" s="77"/>
      <c r="HYF64" s="77"/>
      <c r="HYG64" s="77"/>
      <c r="HYH64" s="77"/>
      <c r="HYI64" s="77"/>
      <c r="HYJ64" s="77"/>
      <c r="HYK64" s="77"/>
      <c r="HYL64" s="77"/>
      <c r="HYM64" s="77"/>
      <c r="HYN64" s="77"/>
      <c r="HYO64" s="77"/>
      <c r="HYP64" s="77"/>
      <c r="HYQ64" s="77"/>
      <c r="HYR64" s="77"/>
      <c r="HYS64" s="77"/>
      <c r="HYT64" s="77"/>
      <c r="HYU64" s="77"/>
      <c r="HYV64" s="77"/>
      <c r="HYW64" s="77"/>
      <c r="HYX64" s="77"/>
      <c r="HYY64" s="77"/>
      <c r="HYZ64" s="77"/>
      <c r="HZA64" s="77"/>
      <c r="HZB64" s="77"/>
      <c r="HZC64" s="77"/>
      <c r="HZD64" s="77"/>
      <c r="HZE64" s="77"/>
      <c r="HZF64" s="77"/>
      <c r="HZG64" s="77"/>
      <c r="HZH64" s="77"/>
      <c r="HZI64" s="77"/>
      <c r="HZJ64" s="77"/>
      <c r="HZK64" s="77"/>
      <c r="HZL64" s="77"/>
      <c r="HZM64" s="77"/>
      <c r="HZN64" s="77"/>
      <c r="HZO64" s="77"/>
      <c r="HZP64" s="77"/>
      <c r="HZQ64" s="77"/>
      <c r="HZR64" s="77"/>
      <c r="HZS64" s="77"/>
      <c r="HZT64" s="77"/>
      <c r="HZU64" s="77"/>
      <c r="HZV64" s="77"/>
      <c r="HZW64" s="77"/>
      <c r="HZX64" s="77"/>
      <c r="HZY64" s="77"/>
      <c r="HZZ64" s="77"/>
      <c r="IAA64" s="77"/>
      <c r="IAB64" s="77"/>
      <c r="IAC64" s="77"/>
      <c r="IAD64" s="77"/>
      <c r="IAE64" s="77"/>
      <c r="IAF64" s="77"/>
      <c r="IAG64" s="77"/>
      <c r="IAH64" s="77"/>
      <c r="IAI64" s="77"/>
      <c r="IAJ64" s="77"/>
      <c r="IAK64" s="77"/>
      <c r="IAL64" s="77"/>
      <c r="IAM64" s="77"/>
      <c r="IAN64" s="77"/>
      <c r="IAO64" s="77"/>
      <c r="IAP64" s="77"/>
      <c r="IAQ64" s="77"/>
      <c r="IAR64" s="77"/>
      <c r="IAS64" s="77"/>
      <c r="IAT64" s="77"/>
      <c r="IAU64" s="77"/>
      <c r="IAV64" s="77"/>
      <c r="IAW64" s="77"/>
      <c r="IAX64" s="77"/>
      <c r="IAY64" s="77"/>
      <c r="IAZ64" s="77"/>
      <c r="IBA64" s="77"/>
      <c r="IBB64" s="77"/>
      <c r="IBC64" s="77"/>
      <c r="IBD64" s="77"/>
      <c r="IBE64" s="77"/>
      <c r="IBF64" s="77"/>
      <c r="IBG64" s="77"/>
      <c r="IBH64" s="77"/>
      <c r="IBI64" s="77"/>
      <c r="IBJ64" s="77"/>
      <c r="IBK64" s="77"/>
      <c r="IBL64" s="77"/>
      <c r="IBM64" s="77"/>
      <c r="IBN64" s="77"/>
      <c r="IBO64" s="77"/>
      <c r="IBP64" s="77"/>
      <c r="IBQ64" s="77"/>
      <c r="IBR64" s="77"/>
      <c r="IBS64" s="77"/>
      <c r="IBT64" s="77"/>
      <c r="IBU64" s="77"/>
      <c r="IBV64" s="77"/>
      <c r="IBW64" s="77"/>
      <c r="IBX64" s="77"/>
      <c r="IBY64" s="77"/>
      <c r="IBZ64" s="77"/>
      <c r="ICA64" s="77"/>
      <c r="ICB64" s="77"/>
      <c r="ICC64" s="77"/>
      <c r="ICD64" s="77"/>
      <c r="ICE64" s="77"/>
      <c r="ICF64" s="77"/>
      <c r="ICG64" s="77"/>
      <c r="ICH64" s="77"/>
      <c r="ICI64" s="77"/>
      <c r="ICJ64" s="77"/>
      <c r="ICK64" s="77"/>
      <c r="ICL64" s="77"/>
      <c r="ICM64" s="77"/>
      <c r="ICN64" s="77"/>
      <c r="ICO64" s="77"/>
      <c r="ICP64" s="77"/>
      <c r="ICQ64" s="77"/>
      <c r="ICR64" s="77"/>
      <c r="ICS64" s="77"/>
      <c r="ICT64" s="77"/>
      <c r="ICU64" s="77"/>
      <c r="ICV64" s="77"/>
      <c r="ICW64" s="77"/>
      <c r="ICX64" s="77"/>
      <c r="ICY64" s="77"/>
      <c r="ICZ64" s="77"/>
      <c r="IDA64" s="77"/>
      <c r="IDB64" s="77"/>
      <c r="IDC64" s="77"/>
      <c r="IDD64" s="77"/>
      <c r="IDE64" s="77"/>
      <c r="IDF64" s="77"/>
      <c r="IDG64" s="77"/>
      <c r="IDH64" s="77"/>
      <c r="IDI64" s="77"/>
      <c r="IDJ64" s="77"/>
      <c r="IDK64" s="77"/>
      <c r="IDL64" s="77"/>
      <c r="IDM64" s="77"/>
      <c r="IDN64" s="77"/>
      <c r="IDO64" s="77"/>
      <c r="IDP64" s="77"/>
      <c r="IDQ64" s="77"/>
      <c r="IDR64" s="77"/>
      <c r="IDS64" s="77"/>
      <c r="IDT64" s="77"/>
      <c r="IDU64" s="77"/>
      <c r="IDV64" s="77"/>
      <c r="IDW64" s="77"/>
      <c r="IDX64" s="77"/>
      <c r="IDY64" s="77"/>
      <c r="IDZ64" s="77"/>
      <c r="IEA64" s="77"/>
      <c r="IEB64" s="77"/>
      <c r="IEC64" s="77"/>
      <c r="IED64" s="77"/>
      <c r="IEE64" s="77"/>
      <c r="IEF64" s="77"/>
      <c r="IEG64" s="77"/>
      <c r="IEH64" s="77"/>
      <c r="IEI64" s="77"/>
      <c r="IEJ64" s="77"/>
      <c r="IEK64" s="77"/>
      <c r="IEL64" s="77"/>
      <c r="IEM64" s="77"/>
      <c r="IEN64" s="77"/>
      <c r="IEO64" s="77"/>
      <c r="IEP64" s="77"/>
      <c r="IEQ64" s="77"/>
      <c r="IER64" s="77"/>
      <c r="IES64" s="77"/>
      <c r="IET64" s="77"/>
      <c r="IEU64" s="77"/>
      <c r="IEV64" s="77"/>
      <c r="IEW64" s="77"/>
      <c r="IEX64" s="77"/>
      <c r="IEY64" s="77"/>
      <c r="IEZ64" s="77"/>
      <c r="IFA64" s="77"/>
      <c r="IFB64" s="77"/>
      <c r="IFC64" s="77"/>
      <c r="IFD64" s="77"/>
      <c r="IFE64" s="77"/>
      <c r="IFF64" s="77"/>
      <c r="IFG64" s="77"/>
      <c r="IFH64" s="77"/>
      <c r="IFI64" s="77"/>
      <c r="IFJ64" s="77"/>
      <c r="IFK64" s="77"/>
      <c r="IFL64" s="77"/>
      <c r="IFM64" s="77"/>
      <c r="IFN64" s="77"/>
      <c r="IFO64" s="77"/>
      <c r="IFP64" s="77"/>
      <c r="IFQ64" s="77"/>
      <c r="IFR64" s="77"/>
      <c r="IFS64" s="77"/>
      <c r="IFT64" s="77"/>
      <c r="IFU64" s="77"/>
      <c r="IFV64" s="77"/>
      <c r="IFW64" s="77"/>
      <c r="IFX64" s="77"/>
      <c r="IFY64" s="77"/>
      <c r="IFZ64" s="77"/>
      <c r="IGA64" s="77"/>
      <c r="IGB64" s="77"/>
      <c r="IGC64" s="77"/>
      <c r="IGD64" s="77"/>
      <c r="IGE64" s="77"/>
      <c r="IGF64" s="77"/>
      <c r="IGG64" s="77"/>
      <c r="IGH64" s="77"/>
      <c r="IGI64" s="77"/>
      <c r="IGJ64" s="77"/>
      <c r="IGK64" s="77"/>
      <c r="IGL64" s="77"/>
      <c r="IGM64" s="77"/>
      <c r="IGN64" s="77"/>
      <c r="IGO64" s="77"/>
      <c r="IGP64" s="77"/>
      <c r="IGQ64" s="77"/>
      <c r="IGR64" s="77"/>
      <c r="IGS64" s="77"/>
      <c r="IGT64" s="77"/>
      <c r="IGU64" s="77"/>
      <c r="IGV64" s="77"/>
      <c r="IGW64" s="77"/>
      <c r="IGX64" s="77"/>
      <c r="IGY64" s="77"/>
      <c r="IGZ64" s="77"/>
      <c r="IHA64" s="77"/>
      <c r="IHB64" s="77"/>
      <c r="IHC64" s="77"/>
      <c r="IHD64" s="77"/>
      <c r="IHE64" s="77"/>
      <c r="IHF64" s="77"/>
      <c r="IHG64" s="77"/>
      <c r="IHH64" s="77"/>
      <c r="IHI64" s="77"/>
      <c r="IHJ64" s="77"/>
      <c r="IHK64" s="77"/>
      <c r="IHL64" s="77"/>
      <c r="IHM64" s="77"/>
      <c r="IHN64" s="77"/>
      <c r="IHO64" s="77"/>
      <c r="IHP64" s="77"/>
      <c r="IHQ64" s="77"/>
      <c r="IHR64" s="77"/>
      <c r="IHS64" s="77"/>
      <c r="IHT64" s="77"/>
      <c r="IHU64" s="77"/>
      <c r="IHV64" s="77"/>
      <c r="IHW64" s="77"/>
      <c r="IHX64" s="77"/>
      <c r="IHY64" s="77"/>
      <c r="IHZ64" s="77"/>
      <c r="IIA64" s="77"/>
      <c r="IIB64" s="77"/>
      <c r="IIC64" s="77"/>
      <c r="IID64" s="77"/>
      <c r="IIE64" s="77"/>
      <c r="IIF64" s="77"/>
      <c r="IIG64" s="77"/>
      <c r="IIH64" s="77"/>
      <c r="III64" s="77"/>
      <c r="IIJ64" s="77"/>
      <c r="IIK64" s="77"/>
      <c r="IIL64" s="77"/>
      <c r="IIM64" s="77"/>
      <c r="IIN64" s="77"/>
      <c r="IIO64" s="77"/>
      <c r="IIP64" s="77"/>
      <c r="IIQ64" s="77"/>
      <c r="IIR64" s="77"/>
      <c r="IIS64" s="77"/>
      <c r="IIT64" s="77"/>
      <c r="IIU64" s="77"/>
      <c r="IIV64" s="77"/>
      <c r="IIW64" s="77"/>
      <c r="IIX64" s="77"/>
      <c r="IIY64" s="77"/>
      <c r="IIZ64" s="77"/>
      <c r="IJA64" s="77"/>
      <c r="IJB64" s="77"/>
      <c r="IJC64" s="77"/>
      <c r="IJD64" s="77"/>
      <c r="IJE64" s="77"/>
      <c r="IJF64" s="77"/>
      <c r="IJG64" s="77"/>
      <c r="IJH64" s="77"/>
      <c r="IJI64" s="77"/>
      <c r="IJJ64" s="77"/>
      <c r="IJK64" s="77"/>
      <c r="IJL64" s="77"/>
      <c r="IJM64" s="77"/>
      <c r="IJN64" s="77"/>
      <c r="IJO64" s="77"/>
      <c r="IJP64" s="77"/>
      <c r="IJQ64" s="77"/>
      <c r="IJR64" s="77"/>
      <c r="IJS64" s="77"/>
      <c r="IJT64" s="77"/>
      <c r="IJU64" s="77"/>
      <c r="IJV64" s="77"/>
      <c r="IJW64" s="77"/>
      <c r="IJX64" s="77"/>
      <c r="IJY64" s="77"/>
      <c r="IJZ64" s="77"/>
      <c r="IKA64" s="77"/>
      <c r="IKB64" s="77"/>
      <c r="IKC64" s="77"/>
      <c r="IKD64" s="77"/>
      <c r="IKE64" s="77"/>
      <c r="IKF64" s="77"/>
      <c r="IKG64" s="77"/>
      <c r="IKH64" s="77"/>
      <c r="IKI64" s="77"/>
      <c r="IKJ64" s="77"/>
      <c r="IKK64" s="77"/>
      <c r="IKL64" s="77"/>
      <c r="IKM64" s="77"/>
      <c r="IKN64" s="77"/>
      <c r="IKO64" s="77"/>
      <c r="IKP64" s="77"/>
      <c r="IKQ64" s="77"/>
      <c r="IKR64" s="77"/>
      <c r="IKS64" s="77"/>
      <c r="IKT64" s="77"/>
      <c r="IKU64" s="77"/>
      <c r="IKV64" s="77"/>
      <c r="IKW64" s="77"/>
      <c r="IKX64" s="77"/>
      <c r="IKY64" s="77"/>
      <c r="IKZ64" s="77"/>
      <c r="ILA64" s="77"/>
      <c r="ILB64" s="77"/>
      <c r="ILC64" s="77"/>
      <c r="ILD64" s="77"/>
      <c r="ILE64" s="77"/>
      <c r="ILF64" s="77"/>
      <c r="ILG64" s="77"/>
      <c r="ILH64" s="77"/>
      <c r="ILI64" s="77"/>
      <c r="ILJ64" s="77"/>
      <c r="ILK64" s="77"/>
      <c r="ILL64" s="77"/>
      <c r="ILM64" s="77"/>
      <c r="ILN64" s="77"/>
      <c r="ILO64" s="77"/>
      <c r="ILP64" s="77"/>
      <c r="ILQ64" s="77"/>
      <c r="ILR64" s="77"/>
      <c r="ILS64" s="77"/>
      <c r="ILT64" s="77"/>
      <c r="ILU64" s="77"/>
      <c r="ILV64" s="77"/>
      <c r="ILW64" s="77"/>
      <c r="ILX64" s="77"/>
      <c r="ILY64" s="77"/>
      <c r="ILZ64" s="77"/>
      <c r="IMA64" s="77"/>
      <c r="IMB64" s="77"/>
      <c r="IMC64" s="77"/>
      <c r="IMD64" s="77"/>
      <c r="IME64" s="77"/>
      <c r="IMF64" s="77"/>
      <c r="IMG64" s="77"/>
      <c r="IMH64" s="77"/>
      <c r="IMI64" s="77"/>
      <c r="IMJ64" s="77"/>
      <c r="IMK64" s="77"/>
      <c r="IML64" s="77"/>
      <c r="IMM64" s="77"/>
      <c r="IMN64" s="77"/>
      <c r="IMO64" s="77"/>
      <c r="IMP64" s="77"/>
      <c r="IMQ64" s="77"/>
      <c r="IMR64" s="77"/>
      <c r="IMS64" s="77"/>
      <c r="IMT64" s="77"/>
      <c r="IMU64" s="77"/>
      <c r="IMV64" s="77"/>
      <c r="IMW64" s="77"/>
      <c r="IMX64" s="77"/>
      <c r="IMY64" s="77"/>
      <c r="IMZ64" s="77"/>
      <c r="INA64" s="77"/>
      <c r="INB64" s="77"/>
      <c r="INC64" s="77"/>
      <c r="IND64" s="77"/>
      <c r="INE64" s="77"/>
      <c r="INF64" s="77"/>
      <c r="ING64" s="77"/>
      <c r="INH64" s="77"/>
      <c r="INI64" s="77"/>
      <c r="INJ64" s="77"/>
      <c r="INK64" s="77"/>
      <c r="INL64" s="77"/>
      <c r="INM64" s="77"/>
      <c r="INN64" s="77"/>
      <c r="INO64" s="77"/>
      <c r="INP64" s="77"/>
      <c r="INQ64" s="77"/>
      <c r="INR64" s="77"/>
      <c r="INS64" s="77"/>
      <c r="INT64" s="77"/>
      <c r="INU64" s="77"/>
      <c r="INV64" s="77"/>
      <c r="INW64" s="77"/>
      <c r="INX64" s="77"/>
      <c r="INY64" s="77"/>
      <c r="INZ64" s="77"/>
      <c r="IOA64" s="77"/>
      <c r="IOB64" s="77"/>
      <c r="IOC64" s="77"/>
      <c r="IOD64" s="77"/>
      <c r="IOE64" s="77"/>
      <c r="IOF64" s="77"/>
      <c r="IOG64" s="77"/>
      <c r="IOH64" s="77"/>
      <c r="IOI64" s="77"/>
      <c r="IOJ64" s="77"/>
      <c r="IOK64" s="77"/>
      <c r="IOL64" s="77"/>
      <c r="IOM64" s="77"/>
      <c r="ION64" s="77"/>
      <c r="IOO64" s="77"/>
      <c r="IOP64" s="77"/>
      <c r="IOQ64" s="77"/>
      <c r="IOR64" s="77"/>
      <c r="IOS64" s="77"/>
      <c r="IOT64" s="77"/>
      <c r="IOU64" s="77"/>
      <c r="IOV64" s="77"/>
      <c r="IOW64" s="77"/>
      <c r="IOX64" s="77"/>
      <c r="IOY64" s="77"/>
      <c r="IOZ64" s="77"/>
      <c r="IPA64" s="77"/>
      <c r="IPB64" s="77"/>
      <c r="IPC64" s="77"/>
      <c r="IPD64" s="77"/>
      <c r="IPE64" s="77"/>
      <c r="IPF64" s="77"/>
      <c r="IPG64" s="77"/>
      <c r="IPH64" s="77"/>
      <c r="IPI64" s="77"/>
      <c r="IPJ64" s="77"/>
      <c r="IPK64" s="77"/>
      <c r="IPL64" s="77"/>
      <c r="IPM64" s="77"/>
      <c r="IPN64" s="77"/>
      <c r="IPO64" s="77"/>
      <c r="IPP64" s="77"/>
      <c r="IPQ64" s="77"/>
      <c r="IPR64" s="77"/>
      <c r="IPS64" s="77"/>
      <c r="IPT64" s="77"/>
      <c r="IPU64" s="77"/>
      <c r="IPV64" s="77"/>
      <c r="IPW64" s="77"/>
      <c r="IPX64" s="77"/>
      <c r="IPY64" s="77"/>
      <c r="IPZ64" s="77"/>
      <c r="IQA64" s="77"/>
      <c r="IQB64" s="77"/>
      <c r="IQC64" s="77"/>
      <c r="IQD64" s="77"/>
      <c r="IQE64" s="77"/>
      <c r="IQF64" s="77"/>
      <c r="IQG64" s="77"/>
      <c r="IQH64" s="77"/>
      <c r="IQI64" s="77"/>
      <c r="IQJ64" s="77"/>
      <c r="IQK64" s="77"/>
      <c r="IQL64" s="77"/>
      <c r="IQM64" s="77"/>
      <c r="IQN64" s="77"/>
      <c r="IQO64" s="77"/>
      <c r="IQP64" s="77"/>
      <c r="IQQ64" s="77"/>
      <c r="IQR64" s="77"/>
      <c r="IQS64" s="77"/>
      <c r="IQT64" s="77"/>
      <c r="IQU64" s="77"/>
      <c r="IQV64" s="77"/>
      <c r="IQW64" s="77"/>
      <c r="IQX64" s="77"/>
      <c r="IQY64" s="77"/>
      <c r="IQZ64" s="77"/>
      <c r="IRA64" s="77"/>
      <c r="IRB64" s="77"/>
      <c r="IRC64" s="77"/>
      <c r="IRD64" s="77"/>
      <c r="IRE64" s="77"/>
      <c r="IRF64" s="77"/>
      <c r="IRG64" s="77"/>
      <c r="IRH64" s="77"/>
      <c r="IRI64" s="77"/>
      <c r="IRJ64" s="77"/>
      <c r="IRK64" s="77"/>
      <c r="IRL64" s="77"/>
      <c r="IRM64" s="77"/>
      <c r="IRN64" s="77"/>
      <c r="IRO64" s="77"/>
      <c r="IRP64" s="77"/>
      <c r="IRQ64" s="77"/>
      <c r="IRR64" s="77"/>
      <c r="IRS64" s="77"/>
      <c r="IRT64" s="77"/>
      <c r="IRU64" s="77"/>
      <c r="IRV64" s="77"/>
      <c r="IRW64" s="77"/>
      <c r="IRX64" s="77"/>
      <c r="IRY64" s="77"/>
      <c r="IRZ64" s="77"/>
      <c r="ISA64" s="77"/>
      <c r="ISB64" s="77"/>
      <c r="ISC64" s="77"/>
      <c r="ISD64" s="77"/>
      <c r="ISE64" s="77"/>
      <c r="ISF64" s="77"/>
      <c r="ISG64" s="77"/>
      <c r="ISH64" s="77"/>
      <c r="ISI64" s="77"/>
      <c r="ISJ64" s="77"/>
      <c r="ISK64" s="77"/>
      <c r="ISL64" s="77"/>
      <c r="ISM64" s="77"/>
      <c r="ISN64" s="77"/>
      <c r="ISO64" s="77"/>
      <c r="ISP64" s="77"/>
      <c r="ISQ64" s="77"/>
      <c r="ISR64" s="77"/>
      <c r="ISS64" s="77"/>
      <c r="IST64" s="77"/>
      <c r="ISU64" s="77"/>
      <c r="ISV64" s="77"/>
      <c r="ISW64" s="77"/>
      <c r="ISX64" s="77"/>
      <c r="ISY64" s="77"/>
      <c r="ISZ64" s="77"/>
      <c r="ITA64" s="77"/>
      <c r="ITB64" s="77"/>
      <c r="ITC64" s="77"/>
      <c r="ITD64" s="77"/>
      <c r="ITE64" s="77"/>
      <c r="ITF64" s="77"/>
      <c r="ITG64" s="77"/>
      <c r="ITH64" s="77"/>
      <c r="ITI64" s="77"/>
      <c r="ITJ64" s="77"/>
      <c r="ITK64" s="77"/>
      <c r="ITL64" s="77"/>
      <c r="ITM64" s="77"/>
      <c r="ITN64" s="77"/>
      <c r="ITO64" s="77"/>
      <c r="ITP64" s="77"/>
      <c r="ITQ64" s="77"/>
      <c r="ITR64" s="77"/>
      <c r="ITS64" s="77"/>
      <c r="ITT64" s="77"/>
      <c r="ITU64" s="77"/>
      <c r="ITV64" s="77"/>
      <c r="ITW64" s="77"/>
      <c r="ITX64" s="77"/>
      <c r="ITY64" s="77"/>
      <c r="ITZ64" s="77"/>
      <c r="IUA64" s="77"/>
      <c r="IUB64" s="77"/>
      <c r="IUC64" s="77"/>
      <c r="IUD64" s="77"/>
      <c r="IUE64" s="77"/>
      <c r="IUF64" s="77"/>
      <c r="IUG64" s="77"/>
      <c r="IUH64" s="77"/>
      <c r="IUI64" s="77"/>
      <c r="IUJ64" s="77"/>
      <c r="IUK64" s="77"/>
      <c r="IUL64" s="77"/>
      <c r="IUM64" s="77"/>
      <c r="IUN64" s="77"/>
      <c r="IUO64" s="77"/>
      <c r="IUP64" s="77"/>
      <c r="IUQ64" s="77"/>
      <c r="IUR64" s="77"/>
      <c r="IUS64" s="77"/>
      <c r="IUT64" s="77"/>
      <c r="IUU64" s="77"/>
      <c r="IUV64" s="77"/>
      <c r="IUW64" s="77"/>
      <c r="IUX64" s="77"/>
      <c r="IUY64" s="77"/>
      <c r="IUZ64" s="77"/>
      <c r="IVA64" s="77"/>
      <c r="IVB64" s="77"/>
      <c r="IVC64" s="77"/>
      <c r="IVD64" s="77"/>
      <c r="IVE64" s="77"/>
      <c r="IVF64" s="77"/>
      <c r="IVG64" s="77"/>
      <c r="IVH64" s="77"/>
      <c r="IVI64" s="77"/>
      <c r="IVJ64" s="77"/>
      <c r="IVK64" s="77"/>
      <c r="IVL64" s="77"/>
      <c r="IVM64" s="77"/>
      <c r="IVN64" s="77"/>
      <c r="IVO64" s="77"/>
      <c r="IVP64" s="77"/>
      <c r="IVQ64" s="77"/>
      <c r="IVR64" s="77"/>
      <c r="IVS64" s="77"/>
      <c r="IVT64" s="77"/>
      <c r="IVU64" s="77"/>
      <c r="IVV64" s="77"/>
      <c r="IVW64" s="77"/>
      <c r="IVX64" s="77"/>
      <c r="IVY64" s="77"/>
      <c r="IVZ64" s="77"/>
      <c r="IWA64" s="77"/>
      <c r="IWB64" s="77"/>
      <c r="IWC64" s="77"/>
      <c r="IWD64" s="77"/>
      <c r="IWE64" s="77"/>
      <c r="IWF64" s="77"/>
      <c r="IWG64" s="77"/>
      <c r="IWH64" s="77"/>
      <c r="IWI64" s="77"/>
      <c r="IWJ64" s="77"/>
      <c r="IWK64" s="77"/>
      <c r="IWL64" s="77"/>
      <c r="IWM64" s="77"/>
      <c r="IWN64" s="77"/>
      <c r="IWO64" s="77"/>
      <c r="IWP64" s="77"/>
      <c r="IWQ64" s="77"/>
      <c r="IWR64" s="77"/>
      <c r="IWS64" s="77"/>
      <c r="IWT64" s="77"/>
      <c r="IWU64" s="77"/>
      <c r="IWV64" s="77"/>
      <c r="IWW64" s="77"/>
      <c r="IWX64" s="77"/>
      <c r="IWY64" s="77"/>
      <c r="IWZ64" s="77"/>
      <c r="IXA64" s="77"/>
      <c r="IXB64" s="77"/>
      <c r="IXC64" s="77"/>
      <c r="IXD64" s="77"/>
      <c r="IXE64" s="77"/>
      <c r="IXF64" s="77"/>
      <c r="IXG64" s="77"/>
      <c r="IXH64" s="77"/>
      <c r="IXI64" s="77"/>
      <c r="IXJ64" s="77"/>
      <c r="IXK64" s="77"/>
      <c r="IXL64" s="77"/>
      <c r="IXM64" s="77"/>
      <c r="IXN64" s="77"/>
      <c r="IXO64" s="77"/>
      <c r="IXP64" s="77"/>
      <c r="IXQ64" s="77"/>
      <c r="IXR64" s="77"/>
      <c r="IXS64" s="77"/>
      <c r="IXT64" s="77"/>
      <c r="IXU64" s="77"/>
      <c r="IXV64" s="77"/>
      <c r="IXW64" s="77"/>
      <c r="IXX64" s="77"/>
      <c r="IXY64" s="77"/>
      <c r="IXZ64" s="77"/>
      <c r="IYA64" s="77"/>
      <c r="IYB64" s="77"/>
      <c r="IYC64" s="77"/>
      <c r="IYD64" s="77"/>
      <c r="IYE64" s="77"/>
      <c r="IYF64" s="77"/>
      <c r="IYG64" s="77"/>
      <c r="IYH64" s="77"/>
      <c r="IYI64" s="77"/>
      <c r="IYJ64" s="77"/>
      <c r="IYK64" s="77"/>
      <c r="IYL64" s="77"/>
      <c r="IYM64" s="77"/>
      <c r="IYN64" s="77"/>
      <c r="IYO64" s="77"/>
      <c r="IYP64" s="77"/>
      <c r="IYQ64" s="77"/>
      <c r="IYR64" s="77"/>
      <c r="IYS64" s="77"/>
      <c r="IYT64" s="77"/>
      <c r="IYU64" s="77"/>
      <c r="IYV64" s="77"/>
      <c r="IYW64" s="77"/>
      <c r="IYX64" s="77"/>
      <c r="IYY64" s="77"/>
      <c r="IYZ64" s="77"/>
      <c r="IZA64" s="77"/>
      <c r="IZB64" s="77"/>
      <c r="IZC64" s="77"/>
      <c r="IZD64" s="77"/>
      <c r="IZE64" s="77"/>
      <c r="IZF64" s="77"/>
      <c r="IZG64" s="77"/>
      <c r="IZH64" s="77"/>
      <c r="IZI64" s="77"/>
      <c r="IZJ64" s="77"/>
      <c r="IZK64" s="77"/>
      <c r="IZL64" s="77"/>
      <c r="IZM64" s="77"/>
      <c r="IZN64" s="77"/>
      <c r="IZO64" s="77"/>
      <c r="IZP64" s="77"/>
      <c r="IZQ64" s="77"/>
      <c r="IZR64" s="77"/>
      <c r="IZS64" s="77"/>
      <c r="IZT64" s="77"/>
      <c r="IZU64" s="77"/>
      <c r="IZV64" s="77"/>
      <c r="IZW64" s="77"/>
      <c r="IZX64" s="77"/>
      <c r="IZY64" s="77"/>
      <c r="IZZ64" s="77"/>
      <c r="JAA64" s="77"/>
      <c r="JAB64" s="77"/>
      <c r="JAC64" s="77"/>
      <c r="JAD64" s="77"/>
      <c r="JAE64" s="77"/>
      <c r="JAF64" s="77"/>
      <c r="JAG64" s="77"/>
      <c r="JAH64" s="77"/>
      <c r="JAI64" s="77"/>
      <c r="JAJ64" s="77"/>
      <c r="JAK64" s="77"/>
      <c r="JAL64" s="77"/>
      <c r="JAM64" s="77"/>
      <c r="JAN64" s="77"/>
      <c r="JAO64" s="77"/>
      <c r="JAP64" s="77"/>
      <c r="JAQ64" s="77"/>
      <c r="JAR64" s="77"/>
      <c r="JAS64" s="77"/>
      <c r="JAT64" s="77"/>
      <c r="JAU64" s="77"/>
      <c r="JAV64" s="77"/>
      <c r="JAW64" s="77"/>
      <c r="JAX64" s="77"/>
      <c r="JAY64" s="77"/>
      <c r="JAZ64" s="77"/>
      <c r="JBA64" s="77"/>
      <c r="JBB64" s="77"/>
      <c r="JBC64" s="77"/>
      <c r="JBD64" s="77"/>
      <c r="JBE64" s="77"/>
      <c r="JBF64" s="77"/>
      <c r="JBG64" s="77"/>
      <c r="JBH64" s="77"/>
      <c r="JBI64" s="77"/>
      <c r="JBJ64" s="77"/>
      <c r="JBK64" s="77"/>
      <c r="JBL64" s="77"/>
      <c r="JBM64" s="77"/>
      <c r="JBN64" s="77"/>
      <c r="JBO64" s="77"/>
      <c r="JBP64" s="77"/>
      <c r="JBQ64" s="77"/>
      <c r="JBR64" s="77"/>
      <c r="JBS64" s="77"/>
      <c r="JBT64" s="77"/>
      <c r="JBU64" s="77"/>
      <c r="JBV64" s="77"/>
      <c r="JBW64" s="77"/>
      <c r="JBX64" s="77"/>
      <c r="JBY64" s="77"/>
      <c r="JBZ64" s="77"/>
      <c r="JCA64" s="77"/>
      <c r="JCB64" s="77"/>
      <c r="JCC64" s="77"/>
      <c r="JCD64" s="77"/>
      <c r="JCE64" s="77"/>
      <c r="JCF64" s="77"/>
      <c r="JCG64" s="77"/>
      <c r="JCH64" s="77"/>
      <c r="JCI64" s="77"/>
      <c r="JCJ64" s="77"/>
      <c r="JCK64" s="77"/>
      <c r="JCL64" s="77"/>
      <c r="JCM64" s="77"/>
      <c r="JCN64" s="77"/>
      <c r="JCO64" s="77"/>
      <c r="JCP64" s="77"/>
      <c r="JCQ64" s="77"/>
      <c r="JCR64" s="77"/>
      <c r="JCS64" s="77"/>
      <c r="JCT64" s="77"/>
      <c r="JCU64" s="77"/>
      <c r="JCV64" s="77"/>
      <c r="JCW64" s="77"/>
      <c r="JCX64" s="77"/>
      <c r="JCY64" s="77"/>
      <c r="JCZ64" s="77"/>
      <c r="JDA64" s="77"/>
      <c r="JDB64" s="77"/>
      <c r="JDC64" s="77"/>
      <c r="JDD64" s="77"/>
      <c r="JDE64" s="77"/>
      <c r="JDF64" s="77"/>
      <c r="JDG64" s="77"/>
      <c r="JDH64" s="77"/>
      <c r="JDI64" s="77"/>
      <c r="JDJ64" s="77"/>
      <c r="JDK64" s="77"/>
      <c r="JDL64" s="77"/>
      <c r="JDM64" s="77"/>
      <c r="JDN64" s="77"/>
      <c r="JDO64" s="77"/>
      <c r="JDP64" s="77"/>
      <c r="JDQ64" s="77"/>
      <c r="JDR64" s="77"/>
      <c r="JDS64" s="77"/>
      <c r="JDT64" s="77"/>
      <c r="JDU64" s="77"/>
      <c r="JDV64" s="77"/>
      <c r="JDW64" s="77"/>
      <c r="JDX64" s="77"/>
      <c r="JDY64" s="77"/>
      <c r="JDZ64" s="77"/>
      <c r="JEA64" s="77"/>
      <c r="JEB64" s="77"/>
      <c r="JEC64" s="77"/>
      <c r="JED64" s="77"/>
      <c r="JEE64" s="77"/>
      <c r="JEF64" s="77"/>
      <c r="JEG64" s="77"/>
      <c r="JEH64" s="77"/>
      <c r="JEI64" s="77"/>
      <c r="JEJ64" s="77"/>
      <c r="JEK64" s="77"/>
      <c r="JEL64" s="77"/>
      <c r="JEM64" s="77"/>
      <c r="JEN64" s="77"/>
      <c r="JEO64" s="77"/>
      <c r="JEP64" s="77"/>
      <c r="JEQ64" s="77"/>
      <c r="JER64" s="77"/>
      <c r="JES64" s="77"/>
      <c r="JET64" s="77"/>
      <c r="JEU64" s="77"/>
      <c r="JEV64" s="77"/>
      <c r="JEW64" s="77"/>
      <c r="JEX64" s="77"/>
      <c r="JEY64" s="77"/>
      <c r="JEZ64" s="77"/>
      <c r="JFA64" s="77"/>
      <c r="JFB64" s="77"/>
      <c r="JFC64" s="77"/>
      <c r="JFD64" s="77"/>
      <c r="JFE64" s="77"/>
      <c r="JFF64" s="77"/>
      <c r="JFG64" s="77"/>
      <c r="JFH64" s="77"/>
      <c r="JFI64" s="77"/>
      <c r="JFJ64" s="77"/>
      <c r="JFK64" s="77"/>
      <c r="JFL64" s="77"/>
      <c r="JFM64" s="77"/>
      <c r="JFN64" s="77"/>
      <c r="JFO64" s="77"/>
      <c r="JFP64" s="77"/>
      <c r="JFQ64" s="77"/>
      <c r="JFR64" s="77"/>
      <c r="JFS64" s="77"/>
      <c r="JFT64" s="77"/>
      <c r="JFU64" s="77"/>
      <c r="JFV64" s="77"/>
      <c r="JFW64" s="77"/>
      <c r="JFX64" s="77"/>
      <c r="JFY64" s="77"/>
      <c r="JFZ64" s="77"/>
      <c r="JGA64" s="77"/>
      <c r="JGB64" s="77"/>
      <c r="JGC64" s="77"/>
      <c r="JGD64" s="77"/>
      <c r="JGE64" s="77"/>
      <c r="JGF64" s="77"/>
      <c r="JGG64" s="77"/>
      <c r="JGH64" s="77"/>
      <c r="JGI64" s="77"/>
      <c r="JGJ64" s="77"/>
      <c r="JGK64" s="77"/>
      <c r="JGL64" s="77"/>
      <c r="JGM64" s="77"/>
      <c r="JGN64" s="77"/>
      <c r="JGO64" s="77"/>
      <c r="JGP64" s="77"/>
      <c r="JGQ64" s="77"/>
      <c r="JGR64" s="77"/>
      <c r="JGS64" s="77"/>
      <c r="JGT64" s="77"/>
      <c r="JGU64" s="77"/>
      <c r="JGV64" s="77"/>
      <c r="JGW64" s="77"/>
      <c r="JGX64" s="77"/>
      <c r="JGY64" s="77"/>
      <c r="JGZ64" s="77"/>
      <c r="JHA64" s="77"/>
      <c r="JHB64" s="77"/>
      <c r="JHC64" s="77"/>
      <c r="JHD64" s="77"/>
      <c r="JHE64" s="77"/>
      <c r="JHF64" s="77"/>
      <c r="JHG64" s="77"/>
      <c r="JHH64" s="77"/>
      <c r="JHI64" s="77"/>
      <c r="JHJ64" s="77"/>
      <c r="JHK64" s="77"/>
      <c r="JHL64" s="77"/>
      <c r="JHM64" s="77"/>
      <c r="JHN64" s="77"/>
      <c r="JHO64" s="77"/>
      <c r="JHP64" s="77"/>
      <c r="JHQ64" s="77"/>
      <c r="JHR64" s="77"/>
      <c r="JHS64" s="77"/>
      <c r="JHT64" s="77"/>
      <c r="JHU64" s="77"/>
      <c r="JHV64" s="77"/>
      <c r="JHW64" s="77"/>
      <c r="JHX64" s="77"/>
      <c r="JHY64" s="77"/>
      <c r="JHZ64" s="77"/>
      <c r="JIA64" s="77"/>
      <c r="JIB64" s="77"/>
      <c r="JIC64" s="77"/>
      <c r="JID64" s="77"/>
      <c r="JIE64" s="77"/>
      <c r="JIF64" s="77"/>
      <c r="JIG64" s="77"/>
      <c r="JIH64" s="77"/>
      <c r="JII64" s="77"/>
      <c r="JIJ64" s="77"/>
      <c r="JIK64" s="77"/>
      <c r="JIL64" s="77"/>
      <c r="JIM64" s="77"/>
      <c r="JIN64" s="77"/>
      <c r="JIO64" s="77"/>
      <c r="JIP64" s="77"/>
      <c r="JIQ64" s="77"/>
      <c r="JIR64" s="77"/>
      <c r="JIS64" s="77"/>
      <c r="JIT64" s="77"/>
      <c r="JIU64" s="77"/>
      <c r="JIV64" s="77"/>
      <c r="JIW64" s="77"/>
      <c r="JIX64" s="77"/>
      <c r="JIY64" s="77"/>
      <c r="JIZ64" s="77"/>
      <c r="JJA64" s="77"/>
      <c r="JJB64" s="77"/>
      <c r="JJC64" s="77"/>
      <c r="JJD64" s="77"/>
      <c r="JJE64" s="77"/>
      <c r="JJF64" s="77"/>
      <c r="JJG64" s="77"/>
      <c r="JJH64" s="77"/>
      <c r="JJI64" s="77"/>
      <c r="JJJ64" s="77"/>
      <c r="JJK64" s="77"/>
      <c r="JJL64" s="77"/>
      <c r="JJM64" s="77"/>
      <c r="JJN64" s="77"/>
      <c r="JJO64" s="77"/>
      <c r="JJP64" s="77"/>
      <c r="JJQ64" s="77"/>
      <c r="JJR64" s="77"/>
      <c r="JJS64" s="77"/>
      <c r="JJT64" s="77"/>
      <c r="JJU64" s="77"/>
      <c r="JJV64" s="77"/>
      <c r="JJW64" s="77"/>
      <c r="JJX64" s="77"/>
      <c r="JJY64" s="77"/>
      <c r="JJZ64" s="77"/>
      <c r="JKA64" s="77"/>
      <c r="JKB64" s="77"/>
      <c r="JKC64" s="77"/>
      <c r="JKD64" s="77"/>
      <c r="JKE64" s="77"/>
      <c r="JKF64" s="77"/>
      <c r="JKG64" s="77"/>
      <c r="JKH64" s="77"/>
      <c r="JKI64" s="77"/>
      <c r="JKJ64" s="77"/>
      <c r="JKK64" s="77"/>
      <c r="JKL64" s="77"/>
      <c r="JKM64" s="77"/>
      <c r="JKN64" s="77"/>
      <c r="JKO64" s="77"/>
      <c r="JKP64" s="77"/>
      <c r="JKQ64" s="77"/>
      <c r="JKR64" s="77"/>
      <c r="JKS64" s="77"/>
      <c r="JKT64" s="77"/>
      <c r="JKU64" s="77"/>
      <c r="JKV64" s="77"/>
      <c r="JKW64" s="77"/>
      <c r="JKX64" s="77"/>
      <c r="JKY64" s="77"/>
      <c r="JKZ64" s="77"/>
      <c r="JLA64" s="77"/>
      <c r="JLB64" s="77"/>
      <c r="JLC64" s="77"/>
      <c r="JLD64" s="77"/>
      <c r="JLE64" s="77"/>
      <c r="JLF64" s="77"/>
      <c r="JLG64" s="77"/>
      <c r="JLH64" s="77"/>
      <c r="JLI64" s="77"/>
      <c r="JLJ64" s="77"/>
      <c r="JLK64" s="77"/>
      <c r="JLL64" s="77"/>
      <c r="JLM64" s="77"/>
      <c r="JLN64" s="77"/>
      <c r="JLO64" s="77"/>
      <c r="JLP64" s="77"/>
      <c r="JLQ64" s="77"/>
      <c r="JLR64" s="77"/>
      <c r="JLS64" s="77"/>
      <c r="JLT64" s="77"/>
      <c r="JLU64" s="77"/>
      <c r="JLV64" s="77"/>
      <c r="JLW64" s="77"/>
      <c r="JLX64" s="77"/>
      <c r="JLY64" s="77"/>
      <c r="JLZ64" s="77"/>
      <c r="JMA64" s="77"/>
      <c r="JMB64" s="77"/>
      <c r="JMC64" s="77"/>
      <c r="JMD64" s="77"/>
      <c r="JME64" s="77"/>
      <c r="JMF64" s="77"/>
      <c r="JMG64" s="77"/>
      <c r="JMH64" s="77"/>
      <c r="JMI64" s="77"/>
      <c r="JMJ64" s="77"/>
      <c r="JMK64" s="77"/>
      <c r="JML64" s="77"/>
      <c r="JMM64" s="77"/>
      <c r="JMN64" s="77"/>
      <c r="JMO64" s="77"/>
      <c r="JMP64" s="77"/>
      <c r="JMQ64" s="77"/>
      <c r="JMR64" s="77"/>
      <c r="JMS64" s="77"/>
      <c r="JMT64" s="77"/>
      <c r="JMU64" s="77"/>
      <c r="JMV64" s="77"/>
      <c r="JMW64" s="77"/>
      <c r="JMX64" s="77"/>
      <c r="JMY64" s="77"/>
      <c r="JMZ64" s="77"/>
      <c r="JNA64" s="77"/>
      <c r="JNB64" s="77"/>
      <c r="JNC64" s="77"/>
      <c r="JND64" s="77"/>
      <c r="JNE64" s="77"/>
      <c r="JNF64" s="77"/>
      <c r="JNG64" s="77"/>
      <c r="JNH64" s="77"/>
      <c r="JNI64" s="77"/>
      <c r="JNJ64" s="77"/>
      <c r="JNK64" s="77"/>
      <c r="JNL64" s="77"/>
      <c r="JNM64" s="77"/>
      <c r="JNN64" s="77"/>
      <c r="JNO64" s="77"/>
      <c r="JNP64" s="77"/>
      <c r="JNQ64" s="77"/>
      <c r="JNR64" s="77"/>
      <c r="JNS64" s="77"/>
      <c r="JNT64" s="77"/>
      <c r="JNU64" s="77"/>
      <c r="JNV64" s="77"/>
      <c r="JNW64" s="77"/>
      <c r="JNX64" s="77"/>
      <c r="JNY64" s="77"/>
      <c r="JNZ64" s="77"/>
      <c r="JOA64" s="77"/>
      <c r="JOB64" s="77"/>
      <c r="JOC64" s="77"/>
      <c r="JOD64" s="77"/>
      <c r="JOE64" s="77"/>
      <c r="JOF64" s="77"/>
      <c r="JOG64" s="77"/>
      <c r="JOH64" s="77"/>
      <c r="JOI64" s="77"/>
      <c r="JOJ64" s="77"/>
      <c r="JOK64" s="77"/>
      <c r="JOL64" s="77"/>
      <c r="JOM64" s="77"/>
      <c r="JON64" s="77"/>
      <c r="JOO64" s="77"/>
      <c r="JOP64" s="77"/>
      <c r="JOQ64" s="77"/>
      <c r="JOR64" s="77"/>
      <c r="JOS64" s="77"/>
      <c r="JOT64" s="77"/>
      <c r="JOU64" s="77"/>
      <c r="JOV64" s="77"/>
      <c r="JOW64" s="77"/>
      <c r="JOX64" s="77"/>
      <c r="JOY64" s="77"/>
      <c r="JOZ64" s="77"/>
      <c r="JPA64" s="77"/>
      <c r="JPB64" s="77"/>
      <c r="JPC64" s="77"/>
      <c r="JPD64" s="77"/>
      <c r="JPE64" s="77"/>
      <c r="JPF64" s="77"/>
      <c r="JPG64" s="77"/>
      <c r="JPH64" s="77"/>
      <c r="JPI64" s="77"/>
      <c r="JPJ64" s="77"/>
      <c r="JPK64" s="77"/>
      <c r="JPL64" s="77"/>
      <c r="JPM64" s="77"/>
      <c r="JPN64" s="77"/>
      <c r="JPO64" s="77"/>
      <c r="JPP64" s="77"/>
      <c r="JPQ64" s="77"/>
      <c r="JPR64" s="77"/>
      <c r="JPS64" s="77"/>
      <c r="JPT64" s="77"/>
      <c r="JPU64" s="77"/>
      <c r="JPV64" s="77"/>
      <c r="JPW64" s="77"/>
      <c r="JPX64" s="77"/>
      <c r="JPY64" s="77"/>
      <c r="JPZ64" s="77"/>
      <c r="JQA64" s="77"/>
      <c r="JQB64" s="77"/>
      <c r="JQC64" s="77"/>
      <c r="JQD64" s="77"/>
      <c r="JQE64" s="77"/>
      <c r="JQF64" s="77"/>
      <c r="JQG64" s="77"/>
      <c r="JQH64" s="77"/>
      <c r="JQI64" s="77"/>
      <c r="JQJ64" s="77"/>
      <c r="JQK64" s="77"/>
      <c r="JQL64" s="77"/>
      <c r="JQM64" s="77"/>
      <c r="JQN64" s="77"/>
      <c r="JQO64" s="77"/>
      <c r="JQP64" s="77"/>
      <c r="JQQ64" s="77"/>
      <c r="JQR64" s="77"/>
      <c r="JQS64" s="77"/>
      <c r="JQT64" s="77"/>
      <c r="JQU64" s="77"/>
      <c r="JQV64" s="77"/>
      <c r="JQW64" s="77"/>
      <c r="JQX64" s="77"/>
      <c r="JQY64" s="77"/>
      <c r="JQZ64" s="77"/>
      <c r="JRA64" s="77"/>
      <c r="JRB64" s="77"/>
      <c r="JRC64" s="77"/>
      <c r="JRD64" s="77"/>
      <c r="JRE64" s="77"/>
      <c r="JRF64" s="77"/>
      <c r="JRG64" s="77"/>
      <c r="JRH64" s="77"/>
      <c r="JRI64" s="77"/>
      <c r="JRJ64" s="77"/>
      <c r="JRK64" s="77"/>
      <c r="JRL64" s="77"/>
      <c r="JRM64" s="77"/>
      <c r="JRN64" s="77"/>
      <c r="JRO64" s="77"/>
      <c r="JRP64" s="77"/>
      <c r="JRQ64" s="77"/>
      <c r="JRR64" s="77"/>
      <c r="JRS64" s="77"/>
      <c r="JRT64" s="77"/>
      <c r="JRU64" s="77"/>
      <c r="JRV64" s="77"/>
      <c r="JRW64" s="77"/>
      <c r="JRX64" s="77"/>
      <c r="JRY64" s="77"/>
      <c r="JRZ64" s="77"/>
      <c r="JSA64" s="77"/>
      <c r="JSB64" s="77"/>
      <c r="JSC64" s="77"/>
      <c r="JSD64" s="77"/>
      <c r="JSE64" s="77"/>
      <c r="JSF64" s="77"/>
      <c r="JSG64" s="77"/>
      <c r="JSH64" s="77"/>
      <c r="JSI64" s="77"/>
      <c r="JSJ64" s="77"/>
      <c r="JSK64" s="77"/>
      <c r="JSL64" s="77"/>
      <c r="JSM64" s="77"/>
      <c r="JSN64" s="77"/>
      <c r="JSO64" s="77"/>
      <c r="JSP64" s="77"/>
      <c r="JSQ64" s="77"/>
      <c r="JSR64" s="77"/>
      <c r="JSS64" s="77"/>
      <c r="JST64" s="77"/>
      <c r="JSU64" s="77"/>
      <c r="JSV64" s="77"/>
      <c r="JSW64" s="77"/>
      <c r="JSX64" s="77"/>
      <c r="JSY64" s="77"/>
      <c r="JSZ64" s="77"/>
      <c r="JTA64" s="77"/>
      <c r="JTB64" s="77"/>
      <c r="JTC64" s="77"/>
      <c r="JTD64" s="77"/>
      <c r="JTE64" s="77"/>
      <c r="JTF64" s="77"/>
      <c r="JTG64" s="77"/>
      <c r="JTH64" s="77"/>
      <c r="JTI64" s="77"/>
      <c r="JTJ64" s="77"/>
      <c r="JTK64" s="77"/>
      <c r="JTL64" s="77"/>
      <c r="JTM64" s="77"/>
      <c r="JTN64" s="77"/>
      <c r="JTO64" s="77"/>
      <c r="JTP64" s="77"/>
      <c r="JTQ64" s="77"/>
      <c r="JTR64" s="77"/>
      <c r="JTS64" s="77"/>
      <c r="JTT64" s="77"/>
      <c r="JTU64" s="77"/>
      <c r="JTV64" s="77"/>
      <c r="JTW64" s="77"/>
      <c r="JTX64" s="77"/>
      <c r="JTY64" s="77"/>
      <c r="JTZ64" s="77"/>
      <c r="JUA64" s="77"/>
      <c r="JUB64" s="77"/>
      <c r="JUC64" s="77"/>
      <c r="JUD64" s="77"/>
      <c r="JUE64" s="77"/>
      <c r="JUF64" s="77"/>
      <c r="JUG64" s="77"/>
      <c r="JUH64" s="77"/>
      <c r="JUI64" s="77"/>
      <c r="JUJ64" s="77"/>
      <c r="JUK64" s="77"/>
      <c r="JUL64" s="77"/>
      <c r="JUM64" s="77"/>
      <c r="JUN64" s="77"/>
      <c r="JUO64" s="77"/>
      <c r="JUP64" s="77"/>
      <c r="JUQ64" s="77"/>
      <c r="JUR64" s="77"/>
      <c r="JUS64" s="77"/>
      <c r="JUT64" s="77"/>
      <c r="JUU64" s="77"/>
      <c r="JUV64" s="77"/>
      <c r="JUW64" s="77"/>
      <c r="JUX64" s="77"/>
      <c r="JUY64" s="77"/>
      <c r="JUZ64" s="77"/>
      <c r="JVA64" s="77"/>
      <c r="JVB64" s="77"/>
      <c r="JVC64" s="77"/>
      <c r="JVD64" s="77"/>
      <c r="JVE64" s="77"/>
      <c r="JVF64" s="77"/>
      <c r="JVG64" s="77"/>
      <c r="JVH64" s="77"/>
      <c r="JVI64" s="77"/>
      <c r="JVJ64" s="77"/>
      <c r="JVK64" s="77"/>
      <c r="JVL64" s="77"/>
      <c r="JVM64" s="77"/>
      <c r="JVN64" s="77"/>
      <c r="JVO64" s="77"/>
      <c r="JVP64" s="77"/>
      <c r="JVQ64" s="77"/>
      <c r="JVR64" s="77"/>
      <c r="JVS64" s="77"/>
      <c r="JVT64" s="77"/>
      <c r="JVU64" s="77"/>
      <c r="JVV64" s="77"/>
      <c r="JVW64" s="77"/>
      <c r="JVX64" s="77"/>
      <c r="JVY64" s="77"/>
      <c r="JVZ64" s="77"/>
      <c r="JWA64" s="77"/>
      <c r="JWB64" s="77"/>
      <c r="JWC64" s="77"/>
      <c r="JWD64" s="77"/>
      <c r="JWE64" s="77"/>
      <c r="JWF64" s="77"/>
      <c r="JWG64" s="77"/>
      <c r="JWH64" s="77"/>
      <c r="JWI64" s="77"/>
      <c r="JWJ64" s="77"/>
      <c r="JWK64" s="77"/>
      <c r="JWL64" s="77"/>
      <c r="JWM64" s="77"/>
      <c r="JWN64" s="77"/>
      <c r="JWO64" s="77"/>
      <c r="JWP64" s="77"/>
      <c r="JWQ64" s="77"/>
      <c r="JWR64" s="77"/>
      <c r="JWS64" s="77"/>
      <c r="JWT64" s="77"/>
      <c r="JWU64" s="77"/>
      <c r="JWV64" s="77"/>
      <c r="JWW64" s="77"/>
      <c r="JWX64" s="77"/>
      <c r="JWY64" s="77"/>
      <c r="JWZ64" s="77"/>
      <c r="JXA64" s="77"/>
      <c r="JXB64" s="77"/>
      <c r="JXC64" s="77"/>
      <c r="JXD64" s="77"/>
      <c r="JXE64" s="77"/>
      <c r="JXF64" s="77"/>
      <c r="JXG64" s="77"/>
      <c r="JXH64" s="77"/>
      <c r="JXI64" s="77"/>
      <c r="JXJ64" s="77"/>
      <c r="JXK64" s="77"/>
      <c r="JXL64" s="77"/>
      <c r="JXM64" s="77"/>
      <c r="JXN64" s="77"/>
      <c r="JXO64" s="77"/>
      <c r="JXP64" s="77"/>
      <c r="JXQ64" s="77"/>
      <c r="JXR64" s="77"/>
      <c r="JXS64" s="77"/>
      <c r="JXT64" s="77"/>
      <c r="JXU64" s="77"/>
      <c r="JXV64" s="77"/>
      <c r="JXW64" s="77"/>
      <c r="JXX64" s="77"/>
      <c r="JXY64" s="77"/>
      <c r="JXZ64" s="77"/>
      <c r="JYA64" s="77"/>
      <c r="JYB64" s="77"/>
      <c r="JYC64" s="77"/>
      <c r="JYD64" s="77"/>
      <c r="JYE64" s="77"/>
      <c r="JYF64" s="77"/>
      <c r="JYG64" s="77"/>
      <c r="JYH64" s="77"/>
      <c r="JYI64" s="77"/>
      <c r="JYJ64" s="77"/>
      <c r="JYK64" s="77"/>
      <c r="JYL64" s="77"/>
      <c r="JYM64" s="77"/>
      <c r="JYN64" s="77"/>
      <c r="JYO64" s="77"/>
      <c r="JYP64" s="77"/>
      <c r="JYQ64" s="77"/>
      <c r="JYR64" s="77"/>
      <c r="JYS64" s="77"/>
      <c r="JYT64" s="77"/>
      <c r="JYU64" s="77"/>
      <c r="JYV64" s="77"/>
      <c r="JYW64" s="77"/>
      <c r="JYX64" s="77"/>
      <c r="JYY64" s="77"/>
      <c r="JYZ64" s="77"/>
      <c r="JZA64" s="77"/>
      <c r="JZB64" s="77"/>
      <c r="JZC64" s="77"/>
      <c r="JZD64" s="77"/>
      <c r="JZE64" s="77"/>
      <c r="JZF64" s="77"/>
      <c r="JZG64" s="77"/>
      <c r="JZH64" s="77"/>
      <c r="JZI64" s="77"/>
      <c r="JZJ64" s="77"/>
      <c r="JZK64" s="77"/>
      <c r="JZL64" s="77"/>
      <c r="JZM64" s="77"/>
      <c r="JZN64" s="77"/>
      <c r="JZO64" s="77"/>
      <c r="JZP64" s="77"/>
      <c r="JZQ64" s="77"/>
      <c r="JZR64" s="77"/>
      <c r="JZS64" s="77"/>
      <c r="JZT64" s="77"/>
      <c r="JZU64" s="77"/>
      <c r="JZV64" s="77"/>
      <c r="JZW64" s="77"/>
      <c r="JZX64" s="77"/>
      <c r="JZY64" s="77"/>
      <c r="JZZ64" s="77"/>
      <c r="KAA64" s="77"/>
      <c r="KAB64" s="77"/>
      <c r="KAC64" s="77"/>
      <c r="KAD64" s="77"/>
      <c r="KAE64" s="77"/>
      <c r="KAF64" s="77"/>
      <c r="KAG64" s="77"/>
      <c r="KAH64" s="77"/>
      <c r="KAI64" s="77"/>
      <c r="KAJ64" s="77"/>
      <c r="KAK64" s="77"/>
      <c r="KAL64" s="77"/>
      <c r="KAM64" s="77"/>
      <c r="KAN64" s="77"/>
      <c r="KAO64" s="77"/>
      <c r="KAP64" s="77"/>
      <c r="KAQ64" s="77"/>
      <c r="KAR64" s="77"/>
      <c r="KAS64" s="77"/>
      <c r="KAT64" s="77"/>
      <c r="KAU64" s="77"/>
      <c r="KAV64" s="77"/>
      <c r="KAW64" s="77"/>
      <c r="KAX64" s="77"/>
      <c r="KAY64" s="77"/>
      <c r="KAZ64" s="77"/>
      <c r="KBA64" s="77"/>
      <c r="KBB64" s="77"/>
      <c r="KBC64" s="77"/>
      <c r="KBD64" s="77"/>
      <c r="KBE64" s="77"/>
      <c r="KBF64" s="77"/>
      <c r="KBG64" s="77"/>
      <c r="KBH64" s="77"/>
      <c r="KBI64" s="77"/>
      <c r="KBJ64" s="77"/>
      <c r="KBK64" s="77"/>
      <c r="KBL64" s="77"/>
      <c r="KBM64" s="77"/>
      <c r="KBN64" s="77"/>
      <c r="KBO64" s="77"/>
      <c r="KBP64" s="77"/>
      <c r="KBQ64" s="77"/>
      <c r="KBR64" s="77"/>
      <c r="KBS64" s="77"/>
      <c r="KBT64" s="77"/>
      <c r="KBU64" s="77"/>
      <c r="KBV64" s="77"/>
      <c r="KBW64" s="77"/>
      <c r="KBX64" s="77"/>
      <c r="KBY64" s="77"/>
      <c r="KBZ64" s="77"/>
      <c r="KCA64" s="77"/>
      <c r="KCB64" s="77"/>
      <c r="KCC64" s="77"/>
      <c r="KCD64" s="77"/>
      <c r="KCE64" s="77"/>
      <c r="KCF64" s="77"/>
      <c r="KCG64" s="77"/>
      <c r="KCH64" s="77"/>
      <c r="KCI64" s="77"/>
      <c r="KCJ64" s="77"/>
      <c r="KCK64" s="77"/>
      <c r="KCL64" s="77"/>
      <c r="KCM64" s="77"/>
      <c r="KCN64" s="77"/>
      <c r="KCO64" s="77"/>
      <c r="KCP64" s="77"/>
      <c r="KCQ64" s="77"/>
      <c r="KCR64" s="77"/>
      <c r="KCS64" s="77"/>
      <c r="KCT64" s="77"/>
      <c r="KCU64" s="77"/>
      <c r="KCV64" s="77"/>
      <c r="KCW64" s="77"/>
      <c r="KCX64" s="77"/>
      <c r="KCY64" s="77"/>
      <c r="KCZ64" s="77"/>
      <c r="KDA64" s="77"/>
      <c r="KDB64" s="77"/>
      <c r="KDC64" s="77"/>
      <c r="KDD64" s="77"/>
      <c r="KDE64" s="77"/>
      <c r="KDF64" s="77"/>
      <c r="KDG64" s="77"/>
      <c r="KDH64" s="77"/>
      <c r="KDI64" s="77"/>
      <c r="KDJ64" s="77"/>
      <c r="KDK64" s="77"/>
      <c r="KDL64" s="77"/>
      <c r="KDM64" s="77"/>
      <c r="KDN64" s="77"/>
      <c r="KDO64" s="77"/>
      <c r="KDP64" s="77"/>
      <c r="KDQ64" s="77"/>
      <c r="KDR64" s="77"/>
      <c r="KDS64" s="77"/>
      <c r="KDT64" s="77"/>
      <c r="KDU64" s="77"/>
      <c r="KDV64" s="77"/>
      <c r="KDW64" s="77"/>
      <c r="KDX64" s="77"/>
      <c r="KDY64" s="77"/>
      <c r="KDZ64" s="77"/>
      <c r="KEA64" s="77"/>
      <c r="KEB64" s="77"/>
      <c r="KEC64" s="77"/>
      <c r="KED64" s="77"/>
      <c r="KEE64" s="77"/>
      <c r="KEF64" s="77"/>
      <c r="KEG64" s="77"/>
      <c r="KEH64" s="77"/>
      <c r="KEI64" s="77"/>
      <c r="KEJ64" s="77"/>
      <c r="KEK64" s="77"/>
      <c r="KEL64" s="77"/>
      <c r="KEM64" s="77"/>
      <c r="KEN64" s="77"/>
      <c r="KEO64" s="77"/>
      <c r="KEP64" s="77"/>
      <c r="KEQ64" s="77"/>
      <c r="KER64" s="77"/>
      <c r="KES64" s="77"/>
      <c r="KET64" s="77"/>
      <c r="KEU64" s="77"/>
      <c r="KEV64" s="77"/>
      <c r="KEW64" s="77"/>
      <c r="KEX64" s="77"/>
      <c r="KEY64" s="77"/>
      <c r="KEZ64" s="77"/>
      <c r="KFA64" s="77"/>
      <c r="KFB64" s="77"/>
      <c r="KFC64" s="77"/>
      <c r="KFD64" s="77"/>
      <c r="KFE64" s="77"/>
      <c r="KFF64" s="77"/>
      <c r="KFG64" s="77"/>
      <c r="KFH64" s="77"/>
      <c r="KFI64" s="77"/>
      <c r="KFJ64" s="77"/>
      <c r="KFK64" s="77"/>
      <c r="KFL64" s="77"/>
      <c r="KFM64" s="77"/>
      <c r="KFN64" s="77"/>
      <c r="KFO64" s="77"/>
      <c r="KFP64" s="77"/>
      <c r="KFQ64" s="77"/>
      <c r="KFR64" s="77"/>
      <c r="KFS64" s="77"/>
      <c r="KFT64" s="77"/>
      <c r="KFU64" s="77"/>
      <c r="KFV64" s="77"/>
      <c r="KFW64" s="77"/>
      <c r="KFX64" s="77"/>
      <c r="KFY64" s="77"/>
      <c r="KFZ64" s="77"/>
      <c r="KGA64" s="77"/>
      <c r="KGB64" s="77"/>
      <c r="KGC64" s="77"/>
      <c r="KGD64" s="77"/>
      <c r="KGE64" s="77"/>
      <c r="KGF64" s="77"/>
      <c r="KGG64" s="77"/>
      <c r="KGH64" s="77"/>
      <c r="KGI64" s="77"/>
      <c r="KGJ64" s="77"/>
      <c r="KGK64" s="77"/>
      <c r="KGL64" s="77"/>
      <c r="KGM64" s="77"/>
      <c r="KGN64" s="77"/>
      <c r="KGO64" s="77"/>
      <c r="KGP64" s="77"/>
      <c r="KGQ64" s="77"/>
      <c r="KGR64" s="77"/>
      <c r="KGS64" s="77"/>
      <c r="KGT64" s="77"/>
      <c r="KGU64" s="77"/>
      <c r="KGV64" s="77"/>
      <c r="KGW64" s="77"/>
      <c r="KGX64" s="77"/>
      <c r="KGY64" s="77"/>
      <c r="KGZ64" s="77"/>
      <c r="KHA64" s="77"/>
      <c r="KHB64" s="77"/>
      <c r="KHC64" s="77"/>
      <c r="KHD64" s="77"/>
      <c r="KHE64" s="77"/>
      <c r="KHF64" s="77"/>
      <c r="KHG64" s="77"/>
      <c r="KHH64" s="77"/>
      <c r="KHI64" s="77"/>
      <c r="KHJ64" s="77"/>
      <c r="KHK64" s="77"/>
      <c r="KHL64" s="77"/>
      <c r="KHM64" s="77"/>
      <c r="KHN64" s="77"/>
      <c r="KHO64" s="77"/>
      <c r="KHP64" s="77"/>
      <c r="KHQ64" s="77"/>
      <c r="KHR64" s="77"/>
      <c r="KHS64" s="77"/>
      <c r="KHT64" s="77"/>
      <c r="KHU64" s="77"/>
      <c r="KHV64" s="77"/>
      <c r="KHW64" s="77"/>
      <c r="KHX64" s="77"/>
      <c r="KHY64" s="77"/>
      <c r="KHZ64" s="77"/>
      <c r="KIA64" s="77"/>
      <c r="KIB64" s="77"/>
      <c r="KIC64" s="77"/>
      <c r="KID64" s="77"/>
      <c r="KIE64" s="77"/>
      <c r="KIF64" s="77"/>
      <c r="KIG64" s="77"/>
      <c r="KIH64" s="77"/>
      <c r="KII64" s="77"/>
      <c r="KIJ64" s="77"/>
      <c r="KIK64" s="77"/>
      <c r="KIL64" s="77"/>
      <c r="KIM64" s="77"/>
      <c r="KIN64" s="77"/>
      <c r="KIO64" s="77"/>
      <c r="KIP64" s="77"/>
      <c r="KIQ64" s="77"/>
      <c r="KIR64" s="77"/>
      <c r="KIS64" s="77"/>
      <c r="KIT64" s="77"/>
      <c r="KIU64" s="77"/>
      <c r="KIV64" s="77"/>
      <c r="KIW64" s="77"/>
      <c r="KIX64" s="77"/>
      <c r="KIY64" s="77"/>
      <c r="KIZ64" s="77"/>
      <c r="KJA64" s="77"/>
      <c r="KJB64" s="77"/>
      <c r="KJC64" s="77"/>
      <c r="KJD64" s="77"/>
      <c r="KJE64" s="77"/>
      <c r="KJF64" s="77"/>
      <c r="KJG64" s="77"/>
      <c r="KJH64" s="77"/>
      <c r="KJI64" s="77"/>
      <c r="KJJ64" s="77"/>
      <c r="KJK64" s="77"/>
      <c r="KJL64" s="77"/>
      <c r="KJM64" s="77"/>
      <c r="KJN64" s="77"/>
      <c r="KJO64" s="77"/>
      <c r="KJP64" s="77"/>
      <c r="KJQ64" s="77"/>
      <c r="KJR64" s="77"/>
      <c r="KJS64" s="77"/>
      <c r="KJT64" s="77"/>
      <c r="KJU64" s="77"/>
      <c r="KJV64" s="77"/>
      <c r="KJW64" s="77"/>
      <c r="KJX64" s="77"/>
      <c r="KJY64" s="77"/>
      <c r="KJZ64" s="77"/>
      <c r="KKA64" s="77"/>
      <c r="KKB64" s="77"/>
      <c r="KKC64" s="77"/>
      <c r="KKD64" s="77"/>
      <c r="KKE64" s="77"/>
      <c r="KKF64" s="77"/>
      <c r="KKG64" s="77"/>
      <c r="KKH64" s="77"/>
      <c r="KKI64" s="77"/>
      <c r="KKJ64" s="77"/>
      <c r="KKK64" s="77"/>
      <c r="KKL64" s="77"/>
      <c r="KKM64" s="77"/>
      <c r="KKN64" s="77"/>
      <c r="KKO64" s="77"/>
      <c r="KKP64" s="77"/>
      <c r="KKQ64" s="77"/>
      <c r="KKR64" s="77"/>
      <c r="KKS64" s="77"/>
      <c r="KKT64" s="77"/>
      <c r="KKU64" s="77"/>
      <c r="KKV64" s="77"/>
      <c r="KKW64" s="77"/>
      <c r="KKX64" s="77"/>
      <c r="KKY64" s="77"/>
      <c r="KKZ64" s="77"/>
      <c r="KLA64" s="77"/>
      <c r="KLB64" s="77"/>
      <c r="KLC64" s="77"/>
      <c r="KLD64" s="77"/>
      <c r="KLE64" s="77"/>
      <c r="KLF64" s="77"/>
      <c r="KLG64" s="77"/>
      <c r="KLH64" s="77"/>
      <c r="KLI64" s="77"/>
      <c r="KLJ64" s="77"/>
      <c r="KLK64" s="77"/>
      <c r="KLL64" s="77"/>
      <c r="KLM64" s="77"/>
      <c r="KLN64" s="77"/>
      <c r="KLO64" s="77"/>
      <c r="KLP64" s="77"/>
      <c r="KLQ64" s="77"/>
      <c r="KLR64" s="77"/>
      <c r="KLS64" s="77"/>
      <c r="KLT64" s="77"/>
      <c r="KLU64" s="77"/>
      <c r="KLV64" s="77"/>
      <c r="KLW64" s="77"/>
      <c r="KLX64" s="77"/>
      <c r="KLY64" s="77"/>
      <c r="KLZ64" s="77"/>
      <c r="KMA64" s="77"/>
      <c r="KMB64" s="77"/>
      <c r="KMC64" s="77"/>
      <c r="KMD64" s="77"/>
      <c r="KME64" s="77"/>
      <c r="KMF64" s="77"/>
      <c r="KMG64" s="77"/>
      <c r="KMH64" s="77"/>
      <c r="KMI64" s="77"/>
      <c r="KMJ64" s="77"/>
      <c r="KMK64" s="77"/>
      <c r="KML64" s="77"/>
      <c r="KMM64" s="77"/>
      <c r="KMN64" s="77"/>
      <c r="KMO64" s="77"/>
      <c r="KMP64" s="77"/>
      <c r="KMQ64" s="77"/>
      <c r="KMR64" s="77"/>
      <c r="KMS64" s="77"/>
      <c r="KMT64" s="77"/>
      <c r="KMU64" s="77"/>
      <c r="KMV64" s="77"/>
      <c r="KMW64" s="77"/>
      <c r="KMX64" s="77"/>
      <c r="KMY64" s="77"/>
      <c r="KMZ64" s="77"/>
      <c r="KNA64" s="77"/>
      <c r="KNB64" s="77"/>
      <c r="KNC64" s="77"/>
      <c r="KND64" s="77"/>
      <c r="KNE64" s="77"/>
      <c r="KNF64" s="77"/>
      <c r="KNG64" s="77"/>
      <c r="KNH64" s="77"/>
      <c r="KNI64" s="77"/>
      <c r="KNJ64" s="77"/>
      <c r="KNK64" s="77"/>
      <c r="KNL64" s="77"/>
      <c r="KNM64" s="77"/>
      <c r="KNN64" s="77"/>
      <c r="KNO64" s="77"/>
      <c r="KNP64" s="77"/>
      <c r="KNQ64" s="77"/>
      <c r="KNR64" s="77"/>
      <c r="KNS64" s="77"/>
      <c r="KNT64" s="77"/>
      <c r="KNU64" s="77"/>
      <c r="KNV64" s="77"/>
      <c r="KNW64" s="77"/>
      <c r="KNX64" s="77"/>
      <c r="KNY64" s="77"/>
      <c r="KNZ64" s="77"/>
      <c r="KOA64" s="77"/>
      <c r="KOB64" s="77"/>
      <c r="KOC64" s="77"/>
      <c r="KOD64" s="77"/>
      <c r="KOE64" s="77"/>
      <c r="KOF64" s="77"/>
      <c r="KOG64" s="77"/>
      <c r="KOH64" s="77"/>
      <c r="KOI64" s="77"/>
      <c r="KOJ64" s="77"/>
      <c r="KOK64" s="77"/>
      <c r="KOL64" s="77"/>
      <c r="KOM64" s="77"/>
      <c r="KON64" s="77"/>
      <c r="KOO64" s="77"/>
      <c r="KOP64" s="77"/>
      <c r="KOQ64" s="77"/>
      <c r="KOR64" s="77"/>
      <c r="KOS64" s="77"/>
      <c r="KOT64" s="77"/>
      <c r="KOU64" s="77"/>
      <c r="KOV64" s="77"/>
      <c r="KOW64" s="77"/>
      <c r="KOX64" s="77"/>
      <c r="KOY64" s="77"/>
      <c r="KOZ64" s="77"/>
      <c r="KPA64" s="77"/>
      <c r="KPB64" s="77"/>
      <c r="KPC64" s="77"/>
      <c r="KPD64" s="77"/>
      <c r="KPE64" s="77"/>
      <c r="KPF64" s="77"/>
      <c r="KPG64" s="77"/>
      <c r="KPH64" s="77"/>
      <c r="KPI64" s="77"/>
      <c r="KPJ64" s="77"/>
      <c r="KPK64" s="77"/>
      <c r="KPL64" s="77"/>
      <c r="KPM64" s="77"/>
      <c r="KPN64" s="77"/>
      <c r="KPO64" s="77"/>
      <c r="KPP64" s="77"/>
      <c r="KPQ64" s="77"/>
      <c r="KPR64" s="77"/>
      <c r="KPS64" s="77"/>
      <c r="KPT64" s="77"/>
      <c r="KPU64" s="77"/>
      <c r="KPV64" s="77"/>
      <c r="KPW64" s="77"/>
      <c r="KPX64" s="77"/>
      <c r="KPY64" s="77"/>
      <c r="KPZ64" s="77"/>
      <c r="KQA64" s="77"/>
      <c r="KQB64" s="77"/>
      <c r="KQC64" s="77"/>
      <c r="KQD64" s="77"/>
      <c r="KQE64" s="77"/>
      <c r="KQF64" s="77"/>
      <c r="KQG64" s="77"/>
      <c r="KQH64" s="77"/>
      <c r="KQI64" s="77"/>
      <c r="KQJ64" s="77"/>
      <c r="KQK64" s="77"/>
      <c r="KQL64" s="77"/>
      <c r="KQM64" s="77"/>
      <c r="KQN64" s="77"/>
      <c r="KQO64" s="77"/>
      <c r="KQP64" s="77"/>
      <c r="KQQ64" s="77"/>
      <c r="KQR64" s="77"/>
      <c r="KQS64" s="77"/>
      <c r="KQT64" s="77"/>
      <c r="KQU64" s="77"/>
      <c r="KQV64" s="77"/>
      <c r="KQW64" s="77"/>
      <c r="KQX64" s="77"/>
      <c r="KQY64" s="77"/>
      <c r="KQZ64" s="77"/>
      <c r="KRA64" s="77"/>
      <c r="KRB64" s="77"/>
      <c r="KRC64" s="77"/>
      <c r="KRD64" s="77"/>
      <c r="KRE64" s="77"/>
      <c r="KRF64" s="77"/>
      <c r="KRG64" s="77"/>
      <c r="KRH64" s="77"/>
      <c r="KRI64" s="77"/>
      <c r="KRJ64" s="77"/>
      <c r="KRK64" s="77"/>
      <c r="KRL64" s="77"/>
      <c r="KRM64" s="77"/>
      <c r="KRN64" s="77"/>
      <c r="KRO64" s="77"/>
      <c r="KRP64" s="77"/>
      <c r="KRQ64" s="77"/>
      <c r="KRR64" s="77"/>
      <c r="KRS64" s="77"/>
      <c r="KRT64" s="77"/>
      <c r="KRU64" s="77"/>
      <c r="KRV64" s="77"/>
      <c r="KRW64" s="77"/>
      <c r="KRX64" s="77"/>
      <c r="KRY64" s="77"/>
      <c r="KRZ64" s="77"/>
      <c r="KSA64" s="77"/>
      <c r="KSB64" s="77"/>
      <c r="KSC64" s="77"/>
      <c r="KSD64" s="77"/>
      <c r="KSE64" s="77"/>
      <c r="KSF64" s="77"/>
      <c r="KSG64" s="77"/>
      <c r="KSH64" s="77"/>
      <c r="KSI64" s="77"/>
      <c r="KSJ64" s="77"/>
      <c r="KSK64" s="77"/>
      <c r="KSL64" s="77"/>
      <c r="KSM64" s="77"/>
      <c r="KSN64" s="77"/>
      <c r="KSO64" s="77"/>
      <c r="KSP64" s="77"/>
      <c r="KSQ64" s="77"/>
      <c r="KSR64" s="77"/>
      <c r="KSS64" s="77"/>
      <c r="KST64" s="77"/>
      <c r="KSU64" s="77"/>
      <c r="KSV64" s="77"/>
      <c r="KSW64" s="77"/>
      <c r="KSX64" s="77"/>
      <c r="KSY64" s="77"/>
      <c r="KSZ64" s="77"/>
      <c r="KTA64" s="77"/>
      <c r="KTB64" s="77"/>
      <c r="KTC64" s="77"/>
      <c r="KTD64" s="77"/>
      <c r="KTE64" s="77"/>
      <c r="KTF64" s="77"/>
      <c r="KTG64" s="77"/>
      <c r="KTH64" s="77"/>
      <c r="KTI64" s="77"/>
      <c r="KTJ64" s="77"/>
      <c r="KTK64" s="77"/>
      <c r="KTL64" s="77"/>
      <c r="KTM64" s="77"/>
      <c r="KTN64" s="77"/>
      <c r="KTO64" s="77"/>
      <c r="KTP64" s="77"/>
      <c r="KTQ64" s="77"/>
      <c r="KTR64" s="77"/>
      <c r="KTS64" s="77"/>
      <c r="KTT64" s="77"/>
      <c r="KTU64" s="77"/>
      <c r="KTV64" s="77"/>
      <c r="KTW64" s="77"/>
      <c r="KTX64" s="77"/>
      <c r="KTY64" s="77"/>
      <c r="KTZ64" s="77"/>
      <c r="KUA64" s="77"/>
      <c r="KUB64" s="77"/>
      <c r="KUC64" s="77"/>
      <c r="KUD64" s="77"/>
      <c r="KUE64" s="77"/>
      <c r="KUF64" s="77"/>
      <c r="KUG64" s="77"/>
      <c r="KUH64" s="77"/>
      <c r="KUI64" s="77"/>
      <c r="KUJ64" s="77"/>
      <c r="KUK64" s="77"/>
      <c r="KUL64" s="77"/>
      <c r="KUM64" s="77"/>
      <c r="KUN64" s="77"/>
      <c r="KUO64" s="77"/>
      <c r="KUP64" s="77"/>
      <c r="KUQ64" s="77"/>
      <c r="KUR64" s="77"/>
      <c r="KUS64" s="77"/>
      <c r="KUT64" s="77"/>
      <c r="KUU64" s="77"/>
      <c r="KUV64" s="77"/>
      <c r="KUW64" s="77"/>
      <c r="KUX64" s="77"/>
      <c r="KUY64" s="77"/>
      <c r="KUZ64" s="77"/>
      <c r="KVA64" s="77"/>
      <c r="KVB64" s="77"/>
      <c r="KVC64" s="77"/>
      <c r="KVD64" s="77"/>
      <c r="KVE64" s="77"/>
      <c r="KVF64" s="77"/>
      <c r="KVG64" s="77"/>
      <c r="KVH64" s="77"/>
      <c r="KVI64" s="77"/>
      <c r="KVJ64" s="77"/>
      <c r="KVK64" s="77"/>
      <c r="KVL64" s="77"/>
      <c r="KVM64" s="77"/>
      <c r="KVN64" s="77"/>
      <c r="KVO64" s="77"/>
      <c r="KVP64" s="77"/>
      <c r="KVQ64" s="77"/>
      <c r="KVR64" s="77"/>
      <c r="KVS64" s="77"/>
      <c r="KVT64" s="77"/>
      <c r="KVU64" s="77"/>
      <c r="KVV64" s="77"/>
      <c r="KVW64" s="77"/>
      <c r="KVX64" s="77"/>
      <c r="KVY64" s="77"/>
      <c r="KVZ64" s="77"/>
      <c r="KWA64" s="77"/>
      <c r="KWB64" s="77"/>
      <c r="KWC64" s="77"/>
      <c r="KWD64" s="77"/>
      <c r="KWE64" s="77"/>
      <c r="KWF64" s="77"/>
      <c r="KWG64" s="77"/>
      <c r="KWH64" s="77"/>
      <c r="KWI64" s="77"/>
      <c r="KWJ64" s="77"/>
      <c r="KWK64" s="77"/>
      <c r="KWL64" s="77"/>
      <c r="KWM64" s="77"/>
      <c r="KWN64" s="77"/>
      <c r="KWO64" s="77"/>
      <c r="KWP64" s="77"/>
      <c r="KWQ64" s="77"/>
      <c r="KWR64" s="77"/>
      <c r="KWS64" s="77"/>
      <c r="KWT64" s="77"/>
      <c r="KWU64" s="77"/>
      <c r="KWV64" s="77"/>
      <c r="KWW64" s="77"/>
      <c r="KWX64" s="77"/>
      <c r="KWY64" s="77"/>
      <c r="KWZ64" s="77"/>
      <c r="KXA64" s="77"/>
      <c r="KXB64" s="77"/>
      <c r="KXC64" s="77"/>
      <c r="KXD64" s="77"/>
      <c r="KXE64" s="77"/>
      <c r="KXF64" s="77"/>
      <c r="KXG64" s="77"/>
      <c r="KXH64" s="77"/>
      <c r="KXI64" s="77"/>
      <c r="KXJ64" s="77"/>
      <c r="KXK64" s="77"/>
      <c r="KXL64" s="77"/>
      <c r="KXM64" s="77"/>
      <c r="KXN64" s="77"/>
      <c r="KXO64" s="77"/>
      <c r="KXP64" s="77"/>
      <c r="KXQ64" s="77"/>
      <c r="KXR64" s="77"/>
      <c r="KXS64" s="77"/>
      <c r="KXT64" s="77"/>
      <c r="KXU64" s="77"/>
      <c r="KXV64" s="77"/>
      <c r="KXW64" s="77"/>
      <c r="KXX64" s="77"/>
      <c r="KXY64" s="77"/>
      <c r="KXZ64" s="77"/>
      <c r="KYA64" s="77"/>
      <c r="KYB64" s="77"/>
      <c r="KYC64" s="77"/>
      <c r="KYD64" s="77"/>
      <c r="KYE64" s="77"/>
      <c r="KYF64" s="77"/>
      <c r="KYG64" s="77"/>
      <c r="KYH64" s="77"/>
      <c r="KYI64" s="77"/>
      <c r="KYJ64" s="77"/>
      <c r="KYK64" s="77"/>
      <c r="KYL64" s="77"/>
      <c r="KYM64" s="77"/>
      <c r="KYN64" s="77"/>
      <c r="KYO64" s="77"/>
      <c r="KYP64" s="77"/>
      <c r="KYQ64" s="77"/>
      <c r="KYR64" s="77"/>
      <c r="KYS64" s="77"/>
      <c r="KYT64" s="77"/>
      <c r="KYU64" s="77"/>
      <c r="KYV64" s="77"/>
      <c r="KYW64" s="77"/>
      <c r="KYX64" s="77"/>
      <c r="KYY64" s="77"/>
      <c r="KYZ64" s="77"/>
      <c r="KZA64" s="77"/>
      <c r="KZB64" s="77"/>
      <c r="KZC64" s="77"/>
      <c r="KZD64" s="77"/>
      <c r="KZE64" s="77"/>
      <c r="KZF64" s="77"/>
      <c r="KZG64" s="77"/>
      <c r="KZH64" s="77"/>
      <c r="KZI64" s="77"/>
      <c r="KZJ64" s="77"/>
      <c r="KZK64" s="77"/>
      <c r="KZL64" s="77"/>
      <c r="KZM64" s="77"/>
      <c r="KZN64" s="77"/>
      <c r="KZO64" s="77"/>
      <c r="KZP64" s="77"/>
      <c r="KZQ64" s="77"/>
      <c r="KZR64" s="77"/>
      <c r="KZS64" s="77"/>
      <c r="KZT64" s="77"/>
      <c r="KZU64" s="77"/>
      <c r="KZV64" s="77"/>
      <c r="KZW64" s="77"/>
      <c r="KZX64" s="77"/>
      <c r="KZY64" s="77"/>
      <c r="KZZ64" s="77"/>
      <c r="LAA64" s="77"/>
      <c r="LAB64" s="77"/>
      <c r="LAC64" s="77"/>
      <c r="LAD64" s="77"/>
      <c r="LAE64" s="77"/>
      <c r="LAF64" s="77"/>
      <c r="LAG64" s="77"/>
      <c r="LAH64" s="77"/>
      <c r="LAI64" s="77"/>
      <c r="LAJ64" s="77"/>
      <c r="LAK64" s="77"/>
      <c r="LAL64" s="77"/>
      <c r="LAM64" s="77"/>
      <c r="LAN64" s="77"/>
      <c r="LAO64" s="77"/>
      <c r="LAP64" s="77"/>
      <c r="LAQ64" s="77"/>
      <c r="LAR64" s="77"/>
      <c r="LAS64" s="77"/>
      <c r="LAT64" s="77"/>
      <c r="LAU64" s="77"/>
      <c r="LAV64" s="77"/>
      <c r="LAW64" s="77"/>
      <c r="LAX64" s="77"/>
      <c r="LAY64" s="77"/>
      <c r="LAZ64" s="77"/>
      <c r="LBA64" s="77"/>
      <c r="LBB64" s="77"/>
      <c r="LBC64" s="77"/>
      <c r="LBD64" s="77"/>
      <c r="LBE64" s="77"/>
      <c r="LBF64" s="77"/>
      <c r="LBG64" s="77"/>
      <c r="LBH64" s="77"/>
      <c r="LBI64" s="77"/>
      <c r="LBJ64" s="77"/>
      <c r="LBK64" s="77"/>
      <c r="LBL64" s="77"/>
      <c r="LBM64" s="77"/>
      <c r="LBN64" s="77"/>
      <c r="LBO64" s="77"/>
      <c r="LBP64" s="77"/>
      <c r="LBQ64" s="77"/>
      <c r="LBR64" s="77"/>
      <c r="LBS64" s="77"/>
      <c r="LBT64" s="77"/>
      <c r="LBU64" s="77"/>
      <c r="LBV64" s="77"/>
      <c r="LBW64" s="77"/>
      <c r="LBX64" s="77"/>
      <c r="LBY64" s="77"/>
      <c r="LBZ64" s="77"/>
      <c r="LCA64" s="77"/>
      <c r="LCB64" s="77"/>
      <c r="LCC64" s="77"/>
      <c r="LCD64" s="77"/>
      <c r="LCE64" s="77"/>
      <c r="LCF64" s="77"/>
      <c r="LCG64" s="77"/>
      <c r="LCH64" s="77"/>
      <c r="LCI64" s="77"/>
      <c r="LCJ64" s="77"/>
      <c r="LCK64" s="77"/>
      <c r="LCL64" s="77"/>
      <c r="LCM64" s="77"/>
      <c r="LCN64" s="77"/>
      <c r="LCO64" s="77"/>
      <c r="LCP64" s="77"/>
      <c r="LCQ64" s="77"/>
      <c r="LCR64" s="77"/>
      <c r="LCS64" s="77"/>
      <c r="LCT64" s="77"/>
      <c r="LCU64" s="77"/>
      <c r="LCV64" s="77"/>
      <c r="LCW64" s="77"/>
      <c r="LCX64" s="77"/>
      <c r="LCY64" s="77"/>
      <c r="LCZ64" s="77"/>
      <c r="LDA64" s="77"/>
      <c r="LDB64" s="77"/>
      <c r="LDC64" s="77"/>
      <c r="LDD64" s="77"/>
      <c r="LDE64" s="77"/>
      <c r="LDF64" s="77"/>
      <c r="LDG64" s="77"/>
      <c r="LDH64" s="77"/>
      <c r="LDI64" s="77"/>
      <c r="LDJ64" s="77"/>
      <c r="LDK64" s="77"/>
      <c r="LDL64" s="77"/>
      <c r="LDM64" s="77"/>
      <c r="LDN64" s="77"/>
      <c r="LDO64" s="77"/>
      <c r="LDP64" s="77"/>
      <c r="LDQ64" s="77"/>
      <c r="LDR64" s="77"/>
      <c r="LDS64" s="77"/>
      <c r="LDT64" s="77"/>
      <c r="LDU64" s="77"/>
      <c r="LDV64" s="77"/>
      <c r="LDW64" s="77"/>
      <c r="LDX64" s="77"/>
      <c r="LDY64" s="77"/>
      <c r="LDZ64" s="77"/>
      <c r="LEA64" s="77"/>
      <c r="LEB64" s="77"/>
      <c r="LEC64" s="77"/>
      <c r="LED64" s="77"/>
      <c r="LEE64" s="77"/>
      <c r="LEF64" s="77"/>
      <c r="LEG64" s="77"/>
      <c r="LEH64" s="77"/>
      <c r="LEI64" s="77"/>
      <c r="LEJ64" s="77"/>
      <c r="LEK64" s="77"/>
      <c r="LEL64" s="77"/>
      <c r="LEM64" s="77"/>
      <c r="LEN64" s="77"/>
      <c r="LEO64" s="77"/>
      <c r="LEP64" s="77"/>
      <c r="LEQ64" s="77"/>
      <c r="LER64" s="77"/>
      <c r="LES64" s="77"/>
      <c r="LET64" s="77"/>
      <c r="LEU64" s="77"/>
      <c r="LEV64" s="77"/>
      <c r="LEW64" s="77"/>
      <c r="LEX64" s="77"/>
      <c r="LEY64" s="77"/>
      <c r="LEZ64" s="77"/>
      <c r="LFA64" s="77"/>
      <c r="LFB64" s="77"/>
      <c r="LFC64" s="77"/>
      <c r="LFD64" s="77"/>
      <c r="LFE64" s="77"/>
      <c r="LFF64" s="77"/>
      <c r="LFG64" s="77"/>
      <c r="LFH64" s="77"/>
      <c r="LFI64" s="77"/>
      <c r="LFJ64" s="77"/>
      <c r="LFK64" s="77"/>
      <c r="LFL64" s="77"/>
      <c r="LFM64" s="77"/>
      <c r="LFN64" s="77"/>
      <c r="LFO64" s="77"/>
      <c r="LFP64" s="77"/>
      <c r="LFQ64" s="77"/>
      <c r="LFR64" s="77"/>
      <c r="LFS64" s="77"/>
      <c r="LFT64" s="77"/>
      <c r="LFU64" s="77"/>
      <c r="LFV64" s="77"/>
      <c r="LFW64" s="77"/>
      <c r="LFX64" s="77"/>
      <c r="LFY64" s="77"/>
      <c r="LFZ64" s="77"/>
      <c r="LGA64" s="77"/>
      <c r="LGB64" s="77"/>
      <c r="LGC64" s="77"/>
      <c r="LGD64" s="77"/>
      <c r="LGE64" s="77"/>
      <c r="LGF64" s="77"/>
      <c r="LGG64" s="77"/>
      <c r="LGH64" s="77"/>
      <c r="LGI64" s="77"/>
      <c r="LGJ64" s="77"/>
      <c r="LGK64" s="77"/>
      <c r="LGL64" s="77"/>
      <c r="LGM64" s="77"/>
      <c r="LGN64" s="77"/>
      <c r="LGO64" s="77"/>
      <c r="LGP64" s="77"/>
      <c r="LGQ64" s="77"/>
      <c r="LGR64" s="77"/>
      <c r="LGS64" s="77"/>
      <c r="LGT64" s="77"/>
      <c r="LGU64" s="77"/>
      <c r="LGV64" s="77"/>
      <c r="LGW64" s="77"/>
      <c r="LGX64" s="77"/>
      <c r="LGY64" s="77"/>
      <c r="LGZ64" s="77"/>
      <c r="LHA64" s="77"/>
      <c r="LHB64" s="77"/>
      <c r="LHC64" s="77"/>
      <c r="LHD64" s="77"/>
      <c r="LHE64" s="77"/>
      <c r="LHF64" s="77"/>
      <c r="LHG64" s="77"/>
      <c r="LHH64" s="77"/>
      <c r="LHI64" s="77"/>
      <c r="LHJ64" s="77"/>
      <c r="LHK64" s="77"/>
      <c r="LHL64" s="77"/>
      <c r="LHM64" s="77"/>
      <c r="LHN64" s="77"/>
      <c r="LHO64" s="77"/>
      <c r="LHP64" s="77"/>
      <c r="LHQ64" s="77"/>
      <c r="LHR64" s="77"/>
      <c r="LHS64" s="77"/>
      <c r="LHT64" s="77"/>
      <c r="LHU64" s="77"/>
      <c r="LHV64" s="77"/>
      <c r="LHW64" s="77"/>
      <c r="LHX64" s="77"/>
      <c r="LHY64" s="77"/>
      <c r="LHZ64" s="77"/>
      <c r="LIA64" s="77"/>
      <c r="LIB64" s="77"/>
      <c r="LIC64" s="77"/>
      <c r="LID64" s="77"/>
      <c r="LIE64" s="77"/>
      <c r="LIF64" s="77"/>
      <c r="LIG64" s="77"/>
      <c r="LIH64" s="77"/>
      <c r="LII64" s="77"/>
      <c r="LIJ64" s="77"/>
      <c r="LIK64" s="77"/>
      <c r="LIL64" s="77"/>
      <c r="LIM64" s="77"/>
      <c r="LIN64" s="77"/>
      <c r="LIO64" s="77"/>
      <c r="LIP64" s="77"/>
      <c r="LIQ64" s="77"/>
      <c r="LIR64" s="77"/>
      <c r="LIS64" s="77"/>
      <c r="LIT64" s="77"/>
      <c r="LIU64" s="77"/>
      <c r="LIV64" s="77"/>
      <c r="LIW64" s="77"/>
      <c r="LIX64" s="77"/>
      <c r="LIY64" s="77"/>
      <c r="LIZ64" s="77"/>
      <c r="LJA64" s="77"/>
      <c r="LJB64" s="77"/>
      <c r="LJC64" s="77"/>
      <c r="LJD64" s="77"/>
      <c r="LJE64" s="77"/>
      <c r="LJF64" s="77"/>
      <c r="LJG64" s="77"/>
      <c r="LJH64" s="77"/>
      <c r="LJI64" s="77"/>
      <c r="LJJ64" s="77"/>
      <c r="LJK64" s="77"/>
      <c r="LJL64" s="77"/>
      <c r="LJM64" s="77"/>
      <c r="LJN64" s="77"/>
      <c r="LJO64" s="77"/>
      <c r="LJP64" s="77"/>
      <c r="LJQ64" s="77"/>
      <c r="LJR64" s="77"/>
      <c r="LJS64" s="77"/>
      <c r="LJT64" s="77"/>
      <c r="LJU64" s="77"/>
      <c r="LJV64" s="77"/>
      <c r="LJW64" s="77"/>
      <c r="LJX64" s="77"/>
      <c r="LJY64" s="77"/>
      <c r="LJZ64" s="77"/>
      <c r="LKA64" s="77"/>
      <c r="LKB64" s="77"/>
      <c r="LKC64" s="77"/>
      <c r="LKD64" s="77"/>
      <c r="LKE64" s="77"/>
      <c r="LKF64" s="77"/>
      <c r="LKG64" s="77"/>
      <c r="LKH64" s="77"/>
      <c r="LKI64" s="77"/>
      <c r="LKJ64" s="77"/>
      <c r="LKK64" s="77"/>
      <c r="LKL64" s="77"/>
      <c r="LKM64" s="77"/>
      <c r="LKN64" s="77"/>
      <c r="LKO64" s="77"/>
      <c r="LKP64" s="77"/>
      <c r="LKQ64" s="77"/>
      <c r="LKR64" s="77"/>
      <c r="LKS64" s="77"/>
      <c r="LKT64" s="77"/>
      <c r="LKU64" s="77"/>
      <c r="LKV64" s="77"/>
      <c r="LKW64" s="77"/>
      <c r="LKX64" s="77"/>
      <c r="LKY64" s="77"/>
      <c r="LKZ64" s="77"/>
      <c r="LLA64" s="77"/>
      <c r="LLB64" s="77"/>
      <c r="LLC64" s="77"/>
      <c r="LLD64" s="77"/>
      <c r="LLE64" s="77"/>
      <c r="LLF64" s="77"/>
      <c r="LLG64" s="77"/>
      <c r="LLH64" s="77"/>
      <c r="LLI64" s="77"/>
      <c r="LLJ64" s="77"/>
      <c r="LLK64" s="77"/>
      <c r="LLL64" s="77"/>
      <c r="LLM64" s="77"/>
      <c r="LLN64" s="77"/>
      <c r="LLO64" s="77"/>
      <c r="LLP64" s="77"/>
      <c r="LLQ64" s="77"/>
      <c r="LLR64" s="77"/>
      <c r="LLS64" s="77"/>
      <c r="LLT64" s="77"/>
      <c r="LLU64" s="77"/>
      <c r="LLV64" s="77"/>
      <c r="LLW64" s="77"/>
      <c r="LLX64" s="77"/>
      <c r="LLY64" s="77"/>
      <c r="LLZ64" s="77"/>
      <c r="LMA64" s="77"/>
      <c r="LMB64" s="77"/>
      <c r="LMC64" s="77"/>
      <c r="LMD64" s="77"/>
      <c r="LME64" s="77"/>
      <c r="LMF64" s="77"/>
      <c r="LMG64" s="77"/>
      <c r="LMH64" s="77"/>
      <c r="LMI64" s="77"/>
      <c r="LMJ64" s="77"/>
      <c r="LMK64" s="77"/>
      <c r="LML64" s="77"/>
      <c r="LMM64" s="77"/>
      <c r="LMN64" s="77"/>
      <c r="LMO64" s="77"/>
      <c r="LMP64" s="77"/>
      <c r="LMQ64" s="77"/>
      <c r="LMR64" s="77"/>
      <c r="LMS64" s="77"/>
      <c r="LMT64" s="77"/>
      <c r="LMU64" s="77"/>
      <c r="LMV64" s="77"/>
      <c r="LMW64" s="77"/>
      <c r="LMX64" s="77"/>
      <c r="LMY64" s="77"/>
      <c r="LMZ64" s="77"/>
      <c r="LNA64" s="77"/>
      <c r="LNB64" s="77"/>
      <c r="LNC64" s="77"/>
      <c r="LND64" s="77"/>
      <c r="LNE64" s="77"/>
      <c r="LNF64" s="77"/>
      <c r="LNG64" s="77"/>
      <c r="LNH64" s="77"/>
      <c r="LNI64" s="77"/>
      <c r="LNJ64" s="77"/>
      <c r="LNK64" s="77"/>
      <c r="LNL64" s="77"/>
      <c r="LNM64" s="77"/>
      <c r="LNN64" s="77"/>
      <c r="LNO64" s="77"/>
      <c r="LNP64" s="77"/>
      <c r="LNQ64" s="77"/>
      <c r="LNR64" s="77"/>
      <c r="LNS64" s="77"/>
      <c r="LNT64" s="77"/>
      <c r="LNU64" s="77"/>
      <c r="LNV64" s="77"/>
      <c r="LNW64" s="77"/>
      <c r="LNX64" s="77"/>
      <c r="LNY64" s="77"/>
      <c r="LNZ64" s="77"/>
      <c r="LOA64" s="77"/>
      <c r="LOB64" s="77"/>
      <c r="LOC64" s="77"/>
      <c r="LOD64" s="77"/>
      <c r="LOE64" s="77"/>
      <c r="LOF64" s="77"/>
      <c r="LOG64" s="77"/>
      <c r="LOH64" s="77"/>
      <c r="LOI64" s="77"/>
      <c r="LOJ64" s="77"/>
      <c r="LOK64" s="77"/>
      <c r="LOL64" s="77"/>
      <c r="LOM64" s="77"/>
      <c r="LON64" s="77"/>
      <c r="LOO64" s="77"/>
      <c r="LOP64" s="77"/>
      <c r="LOQ64" s="77"/>
      <c r="LOR64" s="77"/>
      <c r="LOS64" s="77"/>
      <c r="LOT64" s="77"/>
      <c r="LOU64" s="77"/>
      <c r="LOV64" s="77"/>
      <c r="LOW64" s="77"/>
      <c r="LOX64" s="77"/>
      <c r="LOY64" s="77"/>
      <c r="LOZ64" s="77"/>
      <c r="LPA64" s="77"/>
      <c r="LPB64" s="77"/>
      <c r="LPC64" s="77"/>
      <c r="LPD64" s="77"/>
      <c r="LPE64" s="77"/>
      <c r="LPF64" s="77"/>
      <c r="LPG64" s="77"/>
      <c r="LPH64" s="77"/>
      <c r="LPI64" s="77"/>
      <c r="LPJ64" s="77"/>
      <c r="LPK64" s="77"/>
      <c r="LPL64" s="77"/>
      <c r="LPM64" s="77"/>
      <c r="LPN64" s="77"/>
      <c r="LPO64" s="77"/>
      <c r="LPP64" s="77"/>
      <c r="LPQ64" s="77"/>
      <c r="LPR64" s="77"/>
      <c r="LPS64" s="77"/>
      <c r="LPT64" s="77"/>
      <c r="LPU64" s="77"/>
      <c r="LPV64" s="77"/>
      <c r="LPW64" s="77"/>
      <c r="LPX64" s="77"/>
      <c r="LPY64" s="77"/>
      <c r="LPZ64" s="77"/>
      <c r="LQA64" s="77"/>
      <c r="LQB64" s="77"/>
      <c r="LQC64" s="77"/>
      <c r="LQD64" s="77"/>
      <c r="LQE64" s="77"/>
      <c r="LQF64" s="77"/>
      <c r="LQG64" s="77"/>
      <c r="LQH64" s="77"/>
      <c r="LQI64" s="77"/>
      <c r="LQJ64" s="77"/>
      <c r="LQK64" s="77"/>
      <c r="LQL64" s="77"/>
      <c r="LQM64" s="77"/>
      <c r="LQN64" s="77"/>
      <c r="LQO64" s="77"/>
      <c r="LQP64" s="77"/>
      <c r="LQQ64" s="77"/>
      <c r="LQR64" s="77"/>
      <c r="LQS64" s="77"/>
      <c r="LQT64" s="77"/>
      <c r="LQU64" s="77"/>
      <c r="LQV64" s="77"/>
      <c r="LQW64" s="77"/>
      <c r="LQX64" s="77"/>
      <c r="LQY64" s="77"/>
      <c r="LQZ64" s="77"/>
      <c r="LRA64" s="77"/>
      <c r="LRB64" s="77"/>
      <c r="LRC64" s="77"/>
      <c r="LRD64" s="77"/>
      <c r="LRE64" s="77"/>
      <c r="LRF64" s="77"/>
      <c r="LRG64" s="77"/>
      <c r="LRH64" s="77"/>
      <c r="LRI64" s="77"/>
      <c r="LRJ64" s="77"/>
      <c r="LRK64" s="77"/>
      <c r="LRL64" s="77"/>
      <c r="LRM64" s="77"/>
      <c r="LRN64" s="77"/>
      <c r="LRO64" s="77"/>
      <c r="LRP64" s="77"/>
      <c r="LRQ64" s="77"/>
      <c r="LRR64" s="77"/>
      <c r="LRS64" s="77"/>
      <c r="LRT64" s="77"/>
      <c r="LRU64" s="77"/>
      <c r="LRV64" s="77"/>
      <c r="LRW64" s="77"/>
      <c r="LRX64" s="77"/>
      <c r="LRY64" s="77"/>
      <c r="LRZ64" s="77"/>
      <c r="LSA64" s="77"/>
      <c r="LSB64" s="77"/>
      <c r="LSC64" s="77"/>
      <c r="LSD64" s="77"/>
      <c r="LSE64" s="77"/>
      <c r="LSF64" s="77"/>
      <c r="LSG64" s="77"/>
      <c r="LSH64" s="77"/>
      <c r="LSI64" s="77"/>
      <c r="LSJ64" s="77"/>
      <c r="LSK64" s="77"/>
      <c r="LSL64" s="77"/>
      <c r="LSM64" s="77"/>
      <c r="LSN64" s="77"/>
      <c r="LSO64" s="77"/>
      <c r="LSP64" s="77"/>
      <c r="LSQ64" s="77"/>
      <c r="LSR64" s="77"/>
      <c r="LSS64" s="77"/>
      <c r="LST64" s="77"/>
      <c r="LSU64" s="77"/>
      <c r="LSV64" s="77"/>
      <c r="LSW64" s="77"/>
      <c r="LSX64" s="77"/>
      <c r="LSY64" s="77"/>
      <c r="LSZ64" s="77"/>
      <c r="LTA64" s="77"/>
      <c r="LTB64" s="77"/>
      <c r="LTC64" s="77"/>
      <c r="LTD64" s="77"/>
      <c r="LTE64" s="77"/>
      <c r="LTF64" s="77"/>
      <c r="LTG64" s="77"/>
      <c r="LTH64" s="77"/>
      <c r="LTI64" s="77"/>
      <c r="LTJ64" s="77"/>
      <c r="LTK64" s="77"/>
      <c r="LTL64" s="77"/>
      <c r="LTM64" s="77"/>
      <c r="LTN64" s="77"/>
      <c r="LTO64" s="77"/>
      <c r="LTP64" s="77"/>
      <c r="LTQ64" s="77"/>
      <c r="LTR64" s="77"/>
      <c r="LTS64" s="77"/>
      <c r="LTT64" s="77"/>
      <c r="LTU64" s="77"/>
      <c r="LTV64" s="77"/>
      <c r="LTW64" s="77"/>
      <c r="LTX64" s="77"/>
      <c r="LTY64" s="77"/>
      <c r="LTZ64" s="77"/>
      <c r="LUA64" s="77"/>
      <c r="LUB64" s="77"/>
      <c r="LUC64" s="77"/>
      <c r="LUD64" s="77"/>
      <c r="LUE64" s="77"/>
      <c r="LUF64" s="77"/>
      <c r="LUG64" s="77"/>
      <c r="LUH64" s="77"/>
      <c r="LUI64" s="77"/>
      <c r="LUJ64" s="77"/>
      <c r="LUK64" s="77"/>
      <c r="LUL64" s="77"/>
      <c r="LUM64" s="77"/>
      <c r="LUN64" s="77"/>
      <c r="LUO64" s="77"/>
      <c r="LUP64" s="77"/>
      <c r="LUQ64" s="77"/>
      <c r="LUR64" s="77"/>
      <c r="LUS64" s="77"/>
      <c r="LUT64" s="77"/>
      <c r="LUU64" s="77"/>
      <c r="LUV64" s="77"/>
      <c r="LUW64" s="77"/>
      <c r="LUX64" s="77"/>
      <c r="LUY64" s="77"/>
      <c r="LUZ64" s="77"/>
      <c r="LVA64" s="77"/>
      <c r="LVB64" s="77"/>
      <c r="LVC64" s="77"/>
      <c r="LVD64" s="77"/>
      <c r="LVE64" s="77"/>
      <c r="LVF64" s="77"/>
      <c r="LVG64" s="77"/>
      <c r="LVH64" s="77"/>
      <c r="LVI64" s="77"/>
      <c r="LVJ64" s="77"/>
      <c r="LVK64" s="77"/>
      <c r="LVL64" s="77"/>
      <c r="LVM64" s="77"/>
      <c r="LVN64" s="77"/>
      <c r="LVO64" s="77"/>
      <c r="LVP64" s="77"/>
      <c r="LVQ64" s="77"/>
      <c r="LVR64" s="77"/>
      <c r="LVS64" s="77"/>
      <c r="LVT64" s="77"/>
      <c r="LVU64" s="77"/>
      <c r="LVV64" s="77"/>
      <c r="LVW64" s="77"/>
      <c r="LVX64" s="77"/>
      <c r="LVY64" s="77"/>
      <c r="LVZ64" s="77"/>
      <c r="LWA64" s="77"/>
      <c r="LWB64" s="77"/>
      <c r="LWC64" s="77"/>
      <c r="LWD64" s="77"/>
      <c r="LWE64" s="77"/>
      <c r="LWF64" s="77"/>
      <c r="LWG64" s="77"/>
      <c r="LWH64" s="77"/>
      <c r="LWI64" s="77"/>
      <c r="LWJ64" s="77"/>
      <c r="LWK64" s="77"/>
      <c r="LWL64" s="77"/>
      <c r="LWM64" s="77"/>
      <c r="LWN64" s="77"/>
      <c r="LWO64" s="77"/>
      <c r="LWP64" s="77"/>
      <c r="LWQ64" s="77"/>
      <c r="LWR64" s="77"/>
      <c r="LWS64" s="77"/>
      <c r="LWT64" s="77"/>
      <c r="LWU64" s="77"/>
      <c r="LWV64" s="77"/>
      <c r="LWW64" s="77"/>
      <c r="LWX64" s="77"/>
      <c r="LWY64" s="77"/>
      <c r="LWZ64" s="77"/>
      <c r="LXA64" s="77"/>
      <c r="LXB64" s="77"/>
      <c r="LXC64" s="77"/>
      <c r="LXD64" s="77"/>
      <c r="LXE64" s="77"/>
      <c r="LXF64" s="77"/>
      <c r="LXG64" s="77"/>
      <c r="LXH64" s="77"/>
      <c r="LXI64" s="77"/>
      <c r="LXJ64" s="77"/>
      <c r="LXK64" s="77"/>
      <c r="LXL64" s="77"/>
      <c r="LXM64" s="77"/>
      <c r="LXN64" s="77"/>
      <c r="LXO64" s="77"/>
      <c r="LXP64" s="77"/>
      <c r="LXQ64" s="77"/>
      <c r="LXR64" s="77"/>
      <c r="LXS64" s="77"/>
      <c r="LXT64" s="77"/>
      <c r="LXU64" s="77"/>
      <c r="LXV64" s="77"/>
      <c r="LXW64" s="77"/>
      <c r="LXX64" s="77"/>
      <c r="LXY64" s="77"/>
      <c r="LXZ64" s="77"/>
      <c r="LYA64" s="77"/>
      <c r="LYB64" s="77"/>
      <c r="LYC64" s="77"/>
      <c r="LYD64" s="77"/>
      <c r="LYE64" s="77"/>
      <c r="LYF64" s="77"/>
      <c r="LYG64" s="77"/>
      <c r="LYH64" s="77"/>
      <c r="LYI64" s="77"/>
      <c r="LYJ64" s="77"/>
      <c r="LYK64" s="77"/>
      <c r="LYL64" s="77"/>
      <c r="LYM64" s="77"/>
      <c r="LYN64" s="77"/>
      <c r="LYO64" s="77"/>
      <c r="LYP64" s="77"/>
      <c r="LYQ64" s="77"/>
      <c r="LYR64" s="77"/>
      <c r="LYS64" s="77"/>
      <c r="LYT64" s="77"/>
      <c r="LYU64" s="77"/>
      <c r="LYV64" s="77"/>
      <c r="LYW64" s="77"/>
      <c r="LYX64" s="77"/>
      <c r="LYY64" s="77"/>
      <c r="LYZ64" s="77"/>
      <c r="LZA64" s="77"/>
      <c r="LZB64" s="77"/>
      <c r="LZC64" s="77"/>
      <c r="LZD64" s="77"/>
      <c r="LZE64" s="77"/>
      <c r="LZF64" s="77"/>
      <c r="LZG64" s="77"/>
      <c r="LZH64" s="77"/>
      <c r="LZI64" s="77"/>
      <c r="LZJ64" s="77"/>
      <c r="LZK64" s="77"/>
      <c r="LZL64" s="77"/>
      <c r="LZM64" s="77"/>
      <c r="LZN64" s="77"/>
      <c r="LZO64" s="77"/>
      <c r="LZP64" s="77"/>
      <c r="LZQ64" s="77"/>
      <c r="LZR64" s="77"/>
      <c r="LZS64" s="77"/>
      <c r="LZT64" s="77"/>
      <c r="LZU64" s="77"/>
      <c r="LZV64" s="77"/>
      <c r="LZW64" s="77"/>
      <c r="LZX64" s="77"/>
      <c r="LZY64" s="77"/>
      <c r="LZZ64" s="77"/>
      <c r="MAA64" s="77"/>
      <c r="MAB64" s="77"/>
      <c r="MAC64" s="77"/>
      <c r="MAD64" s="77"/>
      <c r="MAE64" s="77"/>
      <c r="MAF64" s="77"/>
      <c r="MAG64" s="77"/>
      <c r="MAH64" s="77"/>
      <c r="MAI64" s="77"/>
      <c r="MAJ64" s="77"/>
      <c r="MAK64" s="77"/>
      <c r="MAL64" s="77"/>
      <c r="MAM64" s="77"/>
      <c r="MAN64" s="77"/>
      <c r="MAO64" s="77"/>
      <c r="MAP64" s="77"/>
      <c r="MAQ64" s="77"/>
      <c r="MAR64" s="77"/>
      <c r="MAS64" s="77"/>
      <c r="MAT64" s="77"/>
      <c r="MAU64" s="77"/>
      <c r="MAV64" s="77"/>
      <c r="MAW64" s="77"/>
      <c r="MAX64" s="77"/>
      <c r="MAY64" s="77"/>
      <c r="MAZ64" s="77"/>
      <c r="MBA64" s="77"/>
      <c r="MBB64" s="77"/>
      <c r="MBC64" s="77"/>
      <c r="MBD64" s="77"/>
      <c r="MBE64" s="77"/>
      <c r="MBF64" s="77"/>
      <c r="MBG64" s="77"/>
      <c r="MBH64" s="77"/>
      <c r="MBI64" s="77"/>
      <c r="MBJ64" s="77"/>
      <c r="MBK64" s="77"/>
      <c r="MBL64" s="77"/>
      <c r="MBM64" s="77"/>
      <c r="MBN64" s="77"/>
      <c r="MBO64" s="77"/>
      <c r="MBP64" s="77"/>
      <c r="MBQ64" s="77"/>
      <c r="MBR64" s="77"/>
      <c r="MBS64" s="77"/>
      <c r="MBT64" s="77"/>
      <c r="MBU64" s="77"/>
      <c r="MBV64" s="77"/>
      <c r="MBW64" s="77"/>
      <c r="MBX64" s="77"/>
      <c r="MBY64" s="77"/>
      <c r="MBZ64" s="77"/>
      <c r="MCA64" s="77"/>
      <c r="MCB64" s="77"/>
      <c r="MCC64" s="77"/>
      <c r="MCD64" s="77"/>
      <c r="MCE64" s="77"/>
      <c r="MCF64" s="77"/>
      <c r="MCG64" s="77"/>
      <c r="MCH64" s="77"/>
      <c r="MCI64" s="77"/>
      <c r="MCJ64" s="77"/>
      <c r="MCK64" s="77"/>
      <c r="MCL64" s="77"/>
      <c r="MCM64" s="77"/>
      <c r="MCN64" s="77"/>
      <c r="MCO64" s="77"/>
      <c r="MCP64" s="77"/>
      <c r="MCQ64" s="77"/>
      <c r="MCR64" s="77"/>
      <c r="MCS64" s="77"/>
      <c r="MCT64" s="77"/>
      <c r="MCU64" s="77"/>
      <c r="MCV64" s="77"/>
      <c r="MCW64" s="77"/>
      <c r="MCX64" s="77"/>
      <c r="MCY64" s="77"/>
      <c r="MCZ64" s="77"/>
      <c r="MDA64" s="77"/>
      <c r="MDB64" s="77"/>
      <c r="MDC64" s="77"/>
      <c r="MDD64" s="77"/>
      <c r="MDE64" s="77"/>
      <c r="MDF64" s="77"/>
      <c r="MDG64" s="77"/>
      <c r="MDH64" s="77"/>
      <c r="MDI64" s="77"/>
      <c r="MDJ64" s="77"/>
      <c r="MDK64" s="77"/>
      <c r="MDL64" s="77"/>
      <c r="MDM64" s="77"/>
      <c r="MDN64" s="77"/>
      <c r="MDO64" s="77"/>
      <c r="MDP64" s="77"/>
      <c r="MDQ64" s="77"/>
      <c r="MDR64" s="77"/>
      <c r="MDS64" s="77"/>
      <c r="MDT64" s="77"/>
      <c r="MDU64" s="77"/>
      <c r="MDV64" s="77"/>
      <c r="MDW64" s="77"/>
      <c r="MDX64" s="77"/>
      <c r="MDY64" s="77"/>
      <c r="MDZ64" s="77"/>
      <c r="MEA64" s="77"/>
      <c r="MEB64" s="77"/>
      <c r="MEC64" s="77"/>
      <c r="MED64" s="77"/>
      <c r="MEE64" s="77"/>
      <c r="MEF64" s="77"/>
      <c r="MEG64" s="77"/>
      <c r="MEH64" s="77"/>
      <c r="MEI64" s="77"/>
      <c r="MEJ64" s="77"/>
      <c r="MEK64" s="77"/>
      <c r="MEL64" s="77"/>
      <c r="MEM64" s="77"/>
      <c r="MEN64" s="77"/>
      <c r="MEO64" s="77"/>
      <c r="MEP64" s="77"/>
      <c r="MEQ64" s="77"/>
      <c r="MER64" s="77"/>
      <c r="MES64" s="77"/>
      <c r="MET64" s="77"/>
      <c r="MEU64" s="77"/>
      <c r="MEV64" s="77"/>
      <c r="MEW64" s="77"/>
      <c r="MEX64" s="77"/>
      <c r="MEY64" s="77"/>
      <c r="MEZ64" s="77"/>
      <c r="MFA64" s="77"/>
      <c r="MFB64" s="77"/>
      <c r="MFC64" s="77"/>
      <c r="MFD64" s="77"/>
      <c r="MFE64" s="77"/>
      <c r="MFF64" s="77"/>
      <c r="MFG64" s="77"/>
      <c r="MFH64" s="77"/>
      <c r="MFI64" s="77"/>
      <c r="MFJ64" s="77"/>
      <c r="MFK64" s="77"/>
      <c r="MFL64" s="77"/>
      <c r="MFM64" s="77"/>
      <c r="MFN64" s="77"/>
      <c r="MFO64" s="77"/>
      <c r="MFP64" s="77"/>
      <c r="MFQ64" s="77"/>
      <c r="MFR64" s="77"/>
      <c r="MFS64" s="77"/>
      <c r="MFT64" s="77"/>
      <c r="MFU64" s="77"/>
      <c r="MFV64" s="77"/>
      <c r="MFW64" s="77"/>
      <c r="MFX64" s="77"/>
      <c r="MFY64" s="77"/>
      <c r="MFZ64" s="77"/>
      <c r="MGA64" s="77"/>
      <c r="MGB64" s="77"/>
      <c r="MGC64" s="77"/>
      <c r="MGD64" s="77"/>
      <c r="MGE64" s="77"/>
      <c r="MGF64" s="77"/>
      <c r="MGG64" s="77"/>
      <c r="MGH64" s="77"/>
      <c r="MGI64" s="77"/>
      <c r="MGJ64" s="77"/>
      <c r="MGK64" s="77"/>
      <c r="MGL64" s="77"/>
      <c r="MGM64" s="77"/>
      <c r="MGN64" s="77"/>
      <c r="MGO64" s="77"/>
      <c r="MGP64" s="77"/>
      <c r="MGQ64" s="77"/>
      <c r="MGR64" s="77"/>
      <c r="MGS64" s="77"/>
      <c r="MGT64" s="77"/>
      <c r="MGU64" s="77"/>
      <c r="MGV64" s="77"/>
      <c r="MGW64" s="77"/>
      <c r="MGX64" s="77"/>
      <c r="MGY64" s="77"/>
      <c r="MGZ64" s="77"/>
      <c r="MHA64" s="77"/>
      <c r="MHB64" s="77"/>
      <c r="MHC64" s="77"/>
      <c r="MHD64" s="77"/>
      <c r="MHE64" s="77"/>
      <c r="MHF64" s="77"/>
      <c r="MHG64" s="77"/>
      <c r="MHH64" s="77"/>
      <c r="MHI64" s="77"/>
      <c r="MHJ64" s="77"/>
      <c r="MHK64" s="77"/>
      <c r="MHL64" s="77"/>
      <c r="MHM64" s="77"/>
      <c r="MHN64" s="77"/>
      <c r="MHO64" s="77"/>
      <c r="MHP64" s="77"/>
      <c r="MHQ64" s="77"/>
      <c r="MHR64" s="77"/>
      <c r="MHS64" s="77"/>
      <c r="MHT64" s="77"/>
      <c r="MHU64" s="77"/>
      <c r="MHV64" s="77"/>
      <c r="MHW64" s="77"/>
      <c r="MHX64" s="77"/>
      <c r="MHY64" s="77"/>
      <c r="MHZ64" s="77"/>
      <c r="MIA64" s="77"/>
      <c r="MIB64" s="77"/>
      <c r="MIC64" s="77"/>
      <c r="MID64" s="77"/>
      <c r="MIE64" s="77"/>
      <c r="MIF64" s="77"/>
      <c r="MIG64" s="77"/>
      <c r="MIH64" s="77"/>
      <c r="MII64" s="77"/>
      <c r="MIJ64" s="77"/>
      <c r="MIK64" s="77"/>
      <c r="MIL64" s="77"/>
      <c r="MIM64" s="77"/>
      <c r="MIN64" s="77"/>
      <c r="MIO64" s="77"/>
      <c r="MIP64" s="77"/>
      <c r="MIQ64" s="77"/>
      <c r="MIR64" s="77"/>
      <c r="MIS64" s="77"/>
      <c r="MIT64" s="77"/>
      <c r="MIU64" s="77"/>
      <c r="MIV64" s="77"/>
      <c r="MIW64" s="77"/>
      <c r="MIX64" s="77"/>
      <c r="MIY64" s="77"/>
      <c r="MIZ64" s="77"/>
      <c r="MJA64" s="77"/>
      <c r="MJB64" s="77"/>
      <c r="MJC64" s="77"/>
      <c r="MJD64" s="77"/>
      <c r="MJE64" s="77"/>
      <c r="MJF64" s="77"/>
      <c r="MJG64" s="77"/>
      <c r="MJH64" s="77"/>
      <c r="MJI64" s="77"/>
      <c r="MJJ64" s="77"/>
      <c r="MJK64" s="77"/>
      <c r="MJL64" s="77"/>
      <c r="MJM64" s="77"/>
      <c r="MJN64" s="77"/>
      <c r="MJO64" s="77"/>
      <c r="MJP64" s="77"/>
      <c r="MJQ64" s="77"/>
      <c r="MJR64" s="77"/>
      <c r="MJS64" s="77"/>
      <c r="MJT64" s="77"/>
      <c r="MJU64" s="77"/>
      <c r="MJV64" s="77"/>
      <c r="MJW64" s="77"/>
      <c r="MJX64" s="77"/>
      <c r="MJY64" s="77"/>
      <c r="MJZ64" s="77"/>
      <c r="MKA64" s="77"/>
      <c r="MKB64" s="77"/>
      <c r="MKC64" s="77"/>
      <c r="MKD64" s="77"/>
      <c r="MKE64" s="77"/>
      <c r="MKF64" s="77"/>
      <c r="MKG64" s="77"/>
      <c r="MKH64" s="77"/>
      <c r="MKI64" s="77"/>
      <c r="MKJ64" s="77"/>
      <c r="MKK64" s="77"/>
      <c r="MKL64" s="77"/>
      <c r="MKM64" s="77"/>
      <c r="MKN64" s="77"/>
      <c r="MKO64" s="77"/>
      <c r="MKP64" s="77"/>
      <c r="MKQ64" s="77"/>
      <c r="MKR64" s="77"/>
      <c r="MKS64" s="77"/>
      <c r="MKT64" s="77"/>
      <c r="MKU64" s="77"/>
      <c r="MKV64" s="77"/>
      <c r="MKW64" s="77"/>
      <c r="MKX64" s="77"/>
      <c r="MKY64" s="77"/>
      <c r="MKZ64" s="77"/>
      <c r="MLA64" s="77"/>
      <c r="MLB64" s="77"/>
      <c r="MLC64" s="77"/>
      <c r="MLD64" s="77"/>
      <c r="MLE64" s="77"/>
      <c r="MLF64" s="77"/>
      <c r="MLG64" s="77"/>
      <c r="MLH64" s="77"/>
      <c r="MLI64" s="77"/>
      <c r="MLJ64" s="77"/>
      <c r="MLK64" s="77"/>
      <c r="MLL64" s="77"/>
      <c r="MLM64" s="77"/>
      <c r="MLN64" s="77"/>
      <c r="MLO64" s="77"/>
      <c r="MLP64" s="77"/>
      <c r="MLQ64" s="77"/>
      <c r="MLR64" s="77"/>
      <c r="MLS64" s="77"/>
      <c r="MLT64" s="77"/>
      <c r="MLU64" s="77"/>
      <c r="MLV64" s="77"/>
      <c r="MLW64" s="77"/>
      <c r="MLX64" s="77"/>
      <c r="MLY64" s="77"/>
      <c r="MLZ64" s="77"/>
      <c r="MMA64" s="77"/>
      <c r="MMB64" s="77"/>
      <c r="MMC64" s="77"/>
      <c r="MMD64" s="77"/>
      <c r="MME64" s="77"/>
      <c r="MMF64" s="77"/>
      <c r="MMG64" s="77"/>
      <c r="MMH64" s="77"/>
      <c r="MMI64" s="77"/>
      <c r="MMJ64" s="77"/>
      <c r="MMK64" s="77"/>
      <c r="MML64" s="77"/>
      <c r="MMM64" s="77"/>
      <c r="MMN64" s="77"/>
      <c r="MMO64" s="77"/>
      <c r="MMP64" s="77"/>
      <c r="MMQ64" s="77"/>
      <c r="MMR64" s="77"/>
      <c r="MMS64" s="77"/>
      <c r="MMT64" s="77"/>
      <c r="MMU64" s="77"/>
      <c r="MMV64" s="77"/>
      <c r="MMW64" s="77"/>
      <c r="MMX64" s="77"/>
      <c r="MMY64" s="77"/>
      <c r="MMZ64" s="77"/>
      <c r="MNA64" s="77"/>
      <c r="MNB64" s="77"/>
      <c r="MNC64" s="77"/>
      <c r="MND64" s="77"/>
      <c r="MNE64" s="77"/>
      <c r="MNF64" s="77"/>
      <c r="MNG64" s="77"/>
      <c r="MNH64" s="77"/>
      <c r="MNI64" s="77"/>
      <c r="MNJ64" s="77"/>
      <c r="MNK64" s="77"/>
      <c r="MNL64" s="77"/>
      <c r="MNM64" s="77"/>
      <c r="MNN64" s="77"/>
      <c r="MNO64" s="77"/>
      <c r="MNP64" s="77"/>
      <c r="MNQ64" s="77"/>
      <c r="MNR64" s="77"/>
      <c r="MNS64" s="77"/>
      <c r="MNT64" s="77"/>
      <c r="MNU64" s="77"/>
      <c r="MNV64" s="77"/>
      <c r="MNW64" s="77"/>
      <c r="MNX64" s="77"/>
      <c r="MNY64" s="77"/>
      <c r="MNZ64" s="77"/>
      <c r="MOA64" s="77"/>
      <c r="MOB64" s="77"/>
      <c r="MOC64" s="77"/>
      <c r="MOD64" s="77"/>
      <c r="MOE64" s="77"/>
      <c r="MOF64" s="77"/>
      <c r="MOG64" s="77"/>
      <c r="MOH64" s="77"/>
      <c r="MOI64" s="77"/>
      <c r="MOJ64" s="77"/>
      <c r="MOK64" s="77"/>
      <c r="MOL64" s="77"/>
      <c r="MOM64" s="77"/>
      <c r="MON64" s="77"/>
      <c r="MOO64" s="77"/>
      <c r="MOP64" s="77"/>
      <c r="MOQ64" s="77"/>
      <c r="MOR64" s="77"/>
      <c r="MOS64" s="77"/>
      <c r="MOT64" s="77"/>
      <c r="MOU64" s="77"/>
      <c r="MOV64" s="77"/>
      <c r="MOW64" s="77"/>
      <c r="MOX64" s="77"/>
      <c r="MOY64" s="77"/>
      <c r="MOZ64" s="77"/>
      <c r="MPA64" s="77"/>
      <c r="MPB64" s="77"/>
      <c r="MPC64" s="77"/>
      <c r="MPD64" s="77"/>
      <c r="MPE64" s="77"/>
      <c r="MPF64" s="77"/>
      <c r="MPG64" s="77"/>
      <c r="MPH64" s="77"/>
      <c r="MPI64" s="77"/>
      <c r="MPJ64" s="77"/>
      <c r="MPK64" s="77"/>
      <c r="MPL64" s="77"/>
      <c r="MPM64" s="77"/>
      <c r="MPN64" s="77"/>
      <c r="MPO64" s="77"/>
      <c r="MPP64" s="77"/>
      <c r="MPQ64" s="77"/>
      <c r="MPR64" s="77"/>
      <c r="MPS64" s="77"/>
      <c r="MPT64" s="77"/>
      <c r="MPU64" s="77"/>
      <c r="MPV64" s="77"/>
      <c r="MPW64" s="77"/>
      <c r="MPX64" s="77"/>
      <c r="MPY64" s="77"/>
      <c r="MPZ64" s="77"/>
      <c r="MQA64" s="77"/>
      <c r="MQB64" s="77"/>
      <c r="MQC64" s="77"/>
      <c r="MQD64" s="77"/>
      <c r="MQE64" s="77"/>
      <c r="MQF64" s="77"/>
      <c r="MQG64" s="77"/>
      <c r="MQH64" s="77"/>
      <c r="MQI64" s="77"/>
      <c r="MQJ64" s="77"/>
      <c r="MQK64" s="77"/>
      <c r="MQL64" s="77"/>
      <c r="MQM64" s="77"/>
      <c r="MQN64" s="77"/>
      <c r="MQO64" s="77"/>
      <c r="MQP64" s="77"/>
      <c r="MQQ64" s="77"/>
      <c r="MQR64" s="77"/>
      <c r="MQS64" s="77"/>
      <c r="MQT64" s="77"/>
      <c r="MQU64" s="77"/>
      <c r="MQV64" s="77"/>
      <c r="MQW64" s="77"/>
      <c r="MQX64" s="77"/>
      <c r="MQY64" s="77"/>
      <c r="MQZ64" s="77"/>
      <c r="MRA64" s="77"/>
      <c r="MRB64" s="77"/>
      <c r="MRC64" s="77"/>
      <c r="MRD64" s="77"/>
      <c r="MRE64" s="77"/>
      <c r="MRF64" s="77"/>
      <c r="MRG64" s="77"/>
      <c r="MRH64" s="77"/>
      <c r="MRI64" s="77"/>
      <c r="MRJ64" s="77"/>
      <c r="MRK64" s="77"/>
      <c r="MRL64" s="77"/>
      <c r="MRM64" s="77"/>
      <c r="MRN64" s="77"/>
      <c r="MRO64" s="77"/>
      <c r="MRP64" s="77"/>
      <c r="MRQ64" s="77"/>
      <c r="MRR64" s="77"/>
      <c r="MRS64" s="77"/>
      <c r="MRT64" s="77"/>
      <c r="MRU64" s="77"/>
      <c r="MRV64" s="77"/>
      <c r="MRW64" s="77"/>
      <c r="MRX64" s="77"/>
      <c r="MRY64" s="77"/>
      <c r="MRZ64" s="77"/>
      <c r="MSA64" s="77"/>
      <c r="MSB64" s="77"/>
      <c r="MSC64" s="77"/>
      <c r="MSD64" s="77"/>
      <c r="MSE64" s="77"/>
      <c r="MSF64" s="77"/>
      <c r="MSG64" s="77"/>
      <c r="MSH64" s="77"/>
      <c r="MSI64" s="77"/>
      <c r="MSJ64" s="77"/>
      <c r="MSK64" s="77"/>
      <c r="MSL64" s="77"/>
      <c r="MSM64" s="77"/>
      <c r="MSN64" s="77"/>
      <c r="MSO64" s="77"/>
      <c r="MSP64" s="77"/>
      <c r="MSQ64" s="77"/>
      <c r="MSR64" s="77"/>
      <c r="MSS64" s="77"/>
      <c r="MST64" s="77"/>
      <c r="MSU64" s="77"/>
      <c r="MSV64" s="77"/>
      <c r="MSW64" s="77"/>
      <c r="MSX64" s="77"/>
      <c r="MSY64" s="77"/>
      <c r="MSZ64" s="77"/>
      <c r="MTA64" s="77"/>
      <c r="MTB64" s="77"/>
      <c r="MTC64" s="77"/>
      <c r="MTD64" s="77"/>
      <c r="MTE64" s="77"/>
      <c r="MTF64" s="77"/>
      <c r="MTG64" s="77"/>
      <c r="MTH64" s="77"/>
      <c r="MTI64" s="77"/>
      <c r="MTJ64" s="77"/>
      <c r="MTK64" s="77"/>
      <c r="MTL64" s="77"/>
      <c r="MTM64" s="77"/>
      <c r="MTN64" s="77"/>
      <c r="MTO64" s="77"/>
      <c r="MTP64" s="77"/>
      <c r="MTQ64" s="77"/>
      <c r="MTR64" s="77"/>
      <c r="MTS64" s="77"/>
      <c r="MTT64" s="77"/>
      <c r="MTU64" s="77"/>
      <c r="MTV64" s="77"/>
      <c r="MTW64" s="77"/>
      <c r="MTX64" s="77"/>
      <c r="MTY64" s="77"/>
      <c r="MTZ64" s="77"/>
      <c r="MUA64" s="77"/>
      <c r="MUB64" s="77"/>
      <c r="MUC64" s="77"/>
      <c r="MUD64" s="77"/>
      <c r="MUE64" s="77"/>
      <c r="MUF64" s="77"/>
      <c r="MUG64" s="77"/>
      <c r="MUH64" s="77"/>
      <c r="MUI64" s="77"/>
      <c r="MUJ64" s="77"/>
      <c r="MUK64" s="77"/>
      <c r="MUL64" s="77"/>
      <c r="MUM64" s="77"/>
      <c r="MUN64" s="77"/>
      <c r="MUO64" s="77"/>
      <c r="MUP64" s="77"/>
      <c r="MUQ64" s="77"/>
      <c r="MUR64" s="77"/>
      <c r="MUS64" s="77"/>
      <c r="MUT64" s="77"/>
      <c r="MUU64" s="77"/>
      <c r="MUV64" s="77"/>
      <c r="MUW64" s="77"/>
      <c r="MUX64" s="77"/>
      <c r="MUY64" s="77"/>
      <c r="MUZ64" s="77"/>
      <c r="MVA64" s="77"/>
      <c r="MVB64" s="77"/>
      <c r="MVC64" s="77"/>
      <c r="MVD64" s="77"/>
      <c r="MVE64" s="77"/>
      <c r="MVF64" s="77"/>
      <c r="MVG64" s="77"/>
      <c r="MVH64" s="77"/>
      <c r="MVI64" s="77"/>
      <c r="MVJ64" s="77"/>
      <c r="MVK64" s="77"/>
      <c r="MVL64" s="77"/>
      <c r="MVM64" s="77"/>
      <c r="MVN64" s="77"/>
      <c r="MVO64" s="77"/>
      <c r="MVP64" s="77"/>
      <c r="MVQ64" s="77"/>
      <c r="MVR64" s="77"/>
      <c r="MVS64" s="77"/>
      <c r="MVT64" s="77"/>
      <c r="MVU64" s="77"/>
      <c r="MVV64" s="77"/>
      <c r="MVW64" s="77"/>
      <c r="MVX64" s="77"/>
      <c r="MVY64" s="77"/>
      <c r="MVZ64" s="77"/>
      <c r="MWA64" s="77"/>
      <c r="MWB64" s="77"/>
      <c r="MWC64" s="77"/>
      <c r="MWD64" s="77"/>
      <c r="MWE64" s="77"/>
      <c r="MWF64" s="77"/>
      <c r="MWG64" s="77"/>
      <c r="MWH64" s="77"/>
      <c r="MWI64" s="77"/>
      <c r="MWJ64" s="77"/>
      <c r="MWK64" s="77"/>
      <c r="MWL64" s="77"/>
      <c r="MWM64" s="77"/>
      <c r="MWN64" s="77"/>
      <c r="MWO64" s="77"/>
      <c r="MWP64" s="77"/>
      <c r="MWQ64" s="77"/>
      <c r="MWR64" s="77"/>
      <c r="MWS64" s="77"/>
      <c r="MWT64" s="77"/>
      <c r="MWU64" s="77"/>
      <c r="MWV64" s="77"/>
      <c r="MWW64" s="77"/>
      <c r="MWX64" s="77"/>
      <c r="MWY64" s="77"/>
      <c r="MWZ64" s="77"/>
      <c r="MXA64" s="77"/>
      <c r="MXB64" s="77"/>
      <c r="MXC64" s="77"/>
      <c r="MXD64" s="77"/>
      <c r="MXE64" s="77"/>
      <c r="MXF64" s="77"/>
      <c r="MXG64" s="77"/>
      <c r="MXH64" s="77"/>
      <c r="MXI64" s="77"/>
      <c r="MXJ64" s="77"/>
      <c r="MXK64" s="77"/>
      <c r="MXL64" s="77"/>
      <c r="MXM64" s="77"/>
      <c r="MXN64" s="77"/>
      <c r="MXO64" s="77"/>
      <c r="MXP64" s="77"/>
      <c r="MXQ64" s="77"/>
      <c r="MXR64" s="77"/>
      <c r="MXS64" s="77"/>
      <c r="MXT64" s="77"/>
      <c r="MXU64" s="77"/>
      <c r="MXV64" s="77"/>
      <c r="MXW64" s="77"/>
      <c r="MXX64" s="77"/>
      <c r="MXY64" s="77"/>
      <c r="MXZ64" s="77"/>
      <c r="MYA64" s="77"/>
      <c r="MYB64" s="77"/>
      <c r="MYC64" s="77"/>
      <c r="MYD64" s="77"/>
      <c r="MYE64" s="77"/>
      <c r="MYF64" s="77"/>
      <c r="MYG64" s="77"/>
      <c r="MYH64" s="77"/>
      <c r="MYI64" s="77"/>
      <c r="MYJ64" s="77"/>
      <c r="MYK64" s="77"/>
      <c r="MYL64" s="77"/>
      <c r="MYM64" s="77"/>
      <c r="MYN64" s="77"/>
      <c r="MYO64" s="77"/>
      <c r="MYP64" s="77"/>
      <c r="MYQ64" s="77"/>
      <c r="MYR64" s="77"/>
      <c r="MYS64" s="77"/>
      <c r="MYT64" s="77"/>
      <c r="MYU64" s="77"/>
      <c r="MYV64" s="77"/>
      <c r="MYW64" s="77"/>
      <c r="MYX64" s="77"/>
      <c r="MYY64" s="77"/>
      <c r="MYZ64" s="77"/>
      <c r="MZA64" s="77"/>
      <c r="MZB64" s="77"/>
      <c r="MZC64" s="77"/>
      <c r="MZD64" s="77"/>
      <c r="MZE64" s="77"/>
      <c r="MZF64" s="77"/>
      <c r="MZG64" s="77"/>
      <c r="MZH64" s="77"/>
      <c r="MZI64" s="77"/>
      <c r="MZJ64" s="77"/>
      <c r="MZK64" s="77"/>
      <c r="MZL64" s="77"/>
      <c r="MZM64" s="77"/>
      <c r="MZN64" s="77"/>
      <c r="MZO64" s="77"/>
      <c r="MZP64" s="77"/>
      <c r="MZQ64" s="77"/>
      <c r="MZR64" s="77"/>
      <c r="MZS64" s="77"/>
      <c r="MZT64" s="77"/>
      <c r="MZU64" s="77"/>
      <c r="MZV64" s="77"/>
      <c r="MZW64" s="77"/>
      <c r="MZX64" s="77"/>
      <c r="MZY64" s="77"/>
      <c r="MZZ64" s="77"/>
      <c r="NAA64" s="77"/>
      <c r="NAB64" s="77"/>
      <c r="NAC64" s="77"/>
      <c r="NAD64" s="77"/>
      <c r="NAE64" s="77"/>
      <c r="NAF64" s="77"/>
      <c r="NAG64" s="77"/>
      <c r="NAH64" s="77"/>
      <c r="NAI64" s="77"/>
      <c r="NAJ64" s="77"/>
      <c r="NAK64" s="77"/>
      <c r="NAL64" s="77"/>
      <c r="NAM64" s="77"/>
      <c r="NAN64" s="77"/>
      <c r="NAO64" s="77"/>
      <c r="NAP64" s="77"/>
      <c r="NAQ64" s="77"/>
      <c r="NAR64" s="77"/>
      <c r="NAS64" s="77"/>
      <c r="NAT64" s="77"/>
      <c r="NAU64" s="77"/>
      <c r="NAV64" s="77"/>
      <c r="NAW64" s="77"/>
      <c r="NAX64" s="77"/>
      <c r="NAY64" s="77"/>
      <c r="NAZ64" s="77"/>
      <c r="NBA64" s="77"/>
      <c r="NBB64" s="77"/>
      <c r="NBC64" s="77"/>
      <c r="NBD64" s="77"/>
      <c r="NBE64" s="77"/>
      <c r="NBF64" s="77"/>
      <c r="NBG64" s="77"/>
      <c r="NBH64" s="77"/>
      <c r="NBI64" s="77"/>
      <c r="NBJ64" s="77"/>
      <c r="NBK64" s="77"/>
      <c r="NBL64" s="77"/>
      <c r="NBM64" s="77"/>
      <c r="NBN64" s="77"/>
      <c r="NBO64" s="77"/>
      <c r="NBP64" s="77"/>
      <c r="NBQ64" s="77"/>
      <c r="NBR64" s="77"/>
      <c r="NBS64" s="77"/>
      <c r="NBT64" s="77"/>
      <c r="NBU64" s="77"/>
      <c r="NBV64" s="77"/>
      <c r="NBW64" s="77"/>
      <c r="NBX64" s="77"/>
      <c r="NBY64" s="77"/>
      <c r="NBZ64" s="77"/>
      <c r="NCA64" s="77"/>
      <c r="NCB64" s="77"/>
      <c r="NCC64" s="77"/>
      <c r="NCD64" s="77"/>
      <c r="NCE64" s="77"/>
      <c r="NCF64" s="77"/>
      <c r="NCG64" s="77"/>
      <c r="NCH64" s="77"/>
      <c r="NCI64" s="77"/>
      <c r="NCJ64" s="77"/>
      <c r="NCK64" s="77"/>
      <c r="NCL64" s="77"/>
      <c r="NCM64" s="77"/>
      <c r="NCN64" s="77"/>
      <c r="NCO64" s="77"/>
      <c r="NCP64" s="77"/>
      <c r="NCQ64" s="77"/>
      <c r="NCR64" s="77"/>
      <c r="NCS64" s="77"/>
      <c r="NCT64" s="77"/>
      <c r="NCU64" s="77"/>
      <c r="NCV64" s="77"/>
      <c r="NCW64" s="77"/>
      <c r="NCX64" s="77"/>
      <c r="NCY64" s="77"/>
      <c r="NCZ64" s="77"/>
      <c r="NDA64" s="77"/>
      <c r="NDB64" s="77"/>
      <c r="NDC64" s="77"/>
      <c r="NDD64" s="77"/>
      <c r="NDE64" s="77"/>
      <c r="NDF64" s="77"/>
      <c r="NDG64" s="77"/>
      <c r="NDH64" s="77"/>
      <c r="NDI64" s="77"/>
      <c r="NDJ64" s="77"/>
      <c r="NDK64" s="77"/>
      <c r="NDL64" s="77"/>
      <c r="NDM64" s="77"/>
      <c r="NDN64" s="77"/>
      <c r="NDO64" s="77"/>
      <c r="NDP64" s="77"/>
      <c r="NDQ64" s="77"/>
      <c r="NDR64" s="77"/>
      <c r="NDS64" s="77"/>
      <c r="NDT64" s="77"/>
      <c r="NDU64" s="77"/>
      <c r="NDV64" s="77"/>
      <c r="NDW64" s="77"/>
      <c r="NDX64" s="77"/>
      <c r="NDY64" s="77"/>
      <c r="NDZ64" s="77"/>
      <c r="NEA64" s="77"/>
      <c r="NEB64" s="77"/>
      <c r="NEC64" s="77"/>
      <c r="NED64" s="77"/>
      <c r="NEE64" s="77"/>
      <c r="NEF64" s="77"/>
      <c r="NEG64" s="77"/>
      <c r="NEH64" s="77"/>
      <c r="NEI64" s="77"/>
      <c r="NEJ64" s="77"/>
      <c r="NEK64" s="77"/>
      <c r="NEL64" s="77"/>
      <c r="NEM64" s="77"/>
      <c r="NEN64" s="77"/>
      <c r="NEO64" s="77"/>
      <c r="NEP64" s="77"/>
      <c r="NEQ64" s="77"/>
      <c r="NER64" s="77"/>
      <c r="NES64" s="77"/>
      <c r="NET64" s="77"/>
      <c r="NEU64" s="77"/>
      <c r="NEV64" s="77"/>
      <c r="NEW64" s="77"/>
      <c r="NEX64" s="77"/>
      <c r="NEY64" s="77"/>
      <c r="NEZ64" s="77"/>
      <c r="NFA64" s="77"/>
      <c r="NFB64" s="77"/>
      <c r="NFC64" s="77"/>
      <c r="NFD64" s="77"/>
      <c r="NFE64" s="77"/>
      <c r="NFF64" s="77"/>
      <c r="NFG64" s="77"/>
      <c r="NFH64" s="77"/>
      <c r="NFI64" s="77"/>
      <c r="NFJ64" s="77"/>
      <c r="NFK64" s="77"/>
      <c r="NFL64" s="77"/>
      <c r="NFM64" s="77"/>
      <c r="NFN64" s="77"/>
      <c r="NFO64" s="77"/>
      <c r="NFP64" s="77"/>
      <c r="NFQ64" s="77"/>
      <c r="NFR64" s="77"/>
      <c r="NFS64" s="77"/>
      <c r="NFT64" s="77"/>
      <c r="NFU64" s="77"/>
      <c r="NFV64" s="77"/>
      <c r="NFW64" s="77"/>
      <c r="NFX64" s="77"/>
      <c r="NFY64" s="77"/>
      <c r="NFZ64" s="77"/>
      <c r="NGA64" s="77"/>
      <c r="NGB64" s="77"/>
      <c r="NGC64" s="77"/>
      <c r="NGD64" s="77"/>
      <c r="NGE64" s="77"/>
      <c r="NGF64" s="77"/>
      <c r="NGG64" s="77"/>
      <c r="NGH64" s="77"/>
      <c r="NGI64" s="77"/>
      <c r="NGJ64" s="77"/>
      <c r="NGK64" s="77"/>
      <c r="NGL64" s="77"/>
      <c r="NGM64" s="77"/>
      <c r="NGN64" s="77"/>
      <c r="NGO64" s="77"/>
      <c r="NGP64" s="77"/>
      <c r="NGQ64" s="77"/>
      <c r="NGR64" s="77"/>
      <c r="NGS64" s="77"/>
      <c r="NGT64" s="77"/>
      <c r="NGU64" s="77"/>
      <c r="NGV64" s="77"/>
      <c r="NGW64" s="77"/>
      <c r="NGX64" s="77"/>
      <c r="NGY64" s="77"/>
      <c r="NGZ64" s="77"/>
      <c r="NHA64" s="77"/>
      <c r="NHB64" s="77"/>
      <c r="NHC64" s="77"/>
      <c r="NHD64" s="77"/>
      <c r="NHE64" s="77"/>
      <c r="NHF64" s="77"/>
      <c r="NHG64" s="77"/>
      <c r="NHH64" s="77"/>
      <c r="NHI64" s="77"/>
      <c r="NHJ64" s="77"/>
      <c r="NHK64" s="77"/>
      <c r="NHL64" s="77"/>
      <c r="NHM64" s="77"/>
      <c r="NHN64" s="77"/>
      <c r="NHO64" s="77"/>
      <c r="NHP64" s="77"/>
      <c r="NHQ64" s="77"/>
      <c r="NHR64" s="77"/>
      <c r="NHS64" s="77"/>
      <c r="NHT64" s="77"/>
      <c r="NHU64" s="77"/>
      <c r="NHV64" s="77"/>
      <c r="NHW64" s="77"/>
      <c r="NHX64" s="77"/>
      <c r="NHY64" s="77"/>
      <c r="NHZ64" s="77"/>
      <c r="NIA64" s="77"/>
      <c r="NIB64" s="77"/>
      <c r="NIC64" s="77"/>
      <c r="NID64" s="77"/>
      <c r="NIE64" s="77"/>
      <c r="NIF64" s="77"/>
      <c r="NIG64" s="77"/>
      <c r="NIH64" s="77"/>
      <c r="NII64" s="77"/>
      <c r="NIJ64" s="77"/>
      <c r="NIK64" s="77"/>
      <c r="NIL64" s="77"/>
      <c r="NIM64" s="77"/>
      <c r="NIN64" s="77"/>
      <c r="NIO64" s="77"/>
      <c r="NIP64" s="77"/>
      <c r="NIQ64" s="77"/>
      <c r="NIR64" s="77"/>
      <c r="NIS64" s="77"/>
      <c r="NIT64" s="77"/>
      <c r="NIU64" s="77"/>
      <c r="NIV64" s="77"/>
      <c r="NIW64" s="77"/>
      <c r="NIX64" s="77"/>
      <c r="NIY64" s="77"/>
      <c r="NIZ64" s="77"/>
      <c r="NJA64" s="77"/>
      <c r="NJB64" s="77"/>
      <c r="NJC64" s="77"/>
      <c r="NJD64" s="77"/>
      <c r="NJE64" s="77"/>
      <c r="NJF64" s="77"/>
      <c r="NJG64" s="77"/>
      <c r="NJH64" s="77"/>
      <c r="NJI64" s="77"/>
      <c r="NJJ64" s="77"/>
      <c r="NJK64" s="77"/>
      <c r="NJL64" s="77"/>
      <c r="NJM64" s="77"/>
      <c r="NJN64" s="77"/>
      <c r="NJO64" s="77"/>
      <c r="NJP64" s="77"/>
      <c r="NJQ64" s="77"/>
      <c r="NJR64" s="77"/>
      <c r="NJS64" s="77"/>
      <c r="NJT64" s="77"/>
      <c r="NJU64" s="77"/>
      <c r="NJV64" s="77"/>
      <c r="NJW64" s="77"/>
      <c r="NJX64" s="77"/>
      <c r="NJY64" s="77"/>
      <c r="NJZ64" s="77"/>
      <c r="NKA64" s="77"/>
      <c r="NKB64" s="77"/>
      <c r="NKC64" s="77"/>
      <c r="NKD64" s="77"/>
      <c r="NKE64" s="77"/>
      <c r="NKF64" s="77"/>
      <c r="NKG64" s="77"/>
      <c r="NKH64" s="77"/>
      <c r="NKI64" s="77"/>
      <c r="NKJ64" s="77"/>
      <c r="NKK64" s="77"/>
      <c r="NKL64" s="77"/>
      <c r="NKM64" s="77"/>
      <c r="NKN64" s="77"/>
      <c r="NKO64" s="77"/>
      <c r="NKP64" s="77"/>
      <c r="NKQ64" s="77"/>
      <c r="NKR64" s="77"/>
      <c r="NKS64" s="77"/>
      <c r="NKT64" s="77"/>
      <c r="NKU64" s="77"/>
      <c r="NKV64" s="77"/>
      <c r="NKW64" s="77"/>
      <c r="NKX64" s="77"/>
      <c r="NKY64" s="77"/>
      <c r="NKZ64" s="77"/>
      <c r="NLA64" s="77"/>
      <c r="NLB64" s="77"/>
      <c r="NLC64" s="77"/>
      <c r="NLD64" s="77"/>
      <c r="NLE64" s="77"/>
      <c r="NLF64" s="77"/>
      <c r="NLG64" s="77"/>
      <c r="NLH64" s="77"/>
      <c r="NLI64" s="77"/>
      <c r="NLJ64" s="77"/>
      <c r="NLK64" s="77"/>
      <c r="NLL64" s="77"/>
      <c r="NLM64" s="77"/>
      <c r="NLN64" s="77"/>
      <c r="NLO64" s="77"/>
      <c r="NLP64" s="77"/>
      <c r="NLQ64" s="77"/>
      <c r="NLR64" s="77"/>
      <c r="NLS64" s="77"/>
      <c r="NLT64" s="77"/>
      <c r="NLU64" s="77"/>
      <c r="NLV64" s="77"/>
      <c r="NLW64" s="77"/>
      <c r="NLX64" s="77"/>
      <c r="NLY64" s="77"/>
      <c r="NLZ64" s="77"/>
      <c r="NMA64" s="77"/>
      <c r="NMB64" s="77"/>
      <c r="NMC64" s="77"/>
      <c r="NMD64" s="77"/>
      <c r="NME64" s="77"/>
      <c r="NMF64" s="77"/>
      <c r="NMG64" s="77"/>
      <c r="NMH64" s="77"/>
      <c r="NMI64" s="77"/>
      <c r="NMJ64" s="77"/>
      <c r="NMK64" s="77"/>
      <c r="NML64" s="77"/>
      <c r="NMM64" s="77"/>
      <c r="NMN64" s="77"/>
      <c r="NMO64" s="77"/>
      <c r="NMP64" s="77"/>
      <c r="NMQ64" s="77"/>
      <c r="NMR64" s="77"/>
      <c r="NMS64" s="77"/>
      <c r="NMT64" s="77"/>
      <c r="NMU64" s="77"/>
      <c r="NMV64" s="77"/>
      <c r="NMW64" s="77"/>
      <c r="NMX64" s="77"/>
      <c r="NMY64" s="77"/>
      <c r="NMZ64" s="77"/>
      <c r="NNA64" s="77"/>
      <c r="NNB64" s="77"/>
      <c r="NNC64" s="77"/>
      <c r="NND64" s="77"/>
      <c r="NNE64" s="77"/>
      <c r="NNF64" s="77"/>
      <c r="NNG64" s="77"/>
      <c r="NNH64" s="77"/>
      <c r="NNI64" s="77"/>
      <c r="NNJ64" s="77"/>
      <c r="NNK64" s="77"/>
      <c r="NNL64" s="77"/>
      <c r="NNM64" s="77"/>
      <c r="NNN64" s="77"/>
      <c r="NNO64" s="77"/>
      <c r="NNP64" s="77"/>
      <c r="NNQ64" s="77"/>
      <c r="NNR64" s="77"/>
      <c r="NNS64" s="77"/>
      <c r="NNT64" s="77"/>
      <c r="NNU64" s="77"/>
      <c r="NNV64" s="77"/>
      <c r="NNW64" s="77"/>
      <c r="NNX64" s="77"/>
      <c r="NNY64" s="77"/>
      <c r="NNZ64" s="77"/>
      <c r="NOA64" s="77"/>
      <c r="NOB64" s="77"/>
      <c r="NOC64" s="77"/>
      <c r="NOD64" s="77"/>
      <c r="NOE64" s="77"/>
      <c r="NOF64" s="77"/>
      <c r="NOG64" s="77"/>
      <c r="NOH64" s="77"/>
      <c r="NOI64" s="77"/>
      <c r="NOJ64" s="77"/>
      <c r="NOK64" s="77"/>
      <c r="NOL64" s="77"/>
      <c r="NOM64" s="77"/>
      <c r="NON64" s="77"/>
      <c r="NOO64" s="77"/>
      <c r="NOP64" s="77"/>
      <c r="NOQ64" s="77"/>
      <c r="NOR64" s="77"/>
      <c r="NOS64" s="77"/>
      <c r="NOT64" s="77"/>
      <c r="NOU64" s="77"/>
      <c r="NOV64" s="77"/>
      <c r="NOW64" s="77"/>
      <c r="NOX64" s="77"/>
      <c r="NOY64" s="77"/>
      <c r="NOZ64" s="77"/>
      <c r="NPA64" s="77"/>
      <c r="NPB64" s="77"/>
      <c r="NPC64" s="77"/>
      <c r="NPD64" s="77"/>
      <c r="NPE64" s="77"/>
      <c r="NPF64" s="77"/>
      <c r="NPG64" s="77"/>
      <c r="NPH64" s="77"/>
      <c r="NPI64" s="77"/>
      <c r="NPJ64" s="77"/>
      <c r="NPK64" s="77"/>
      <c r="NPL64" s="77"/>
      <c r="NPM64" s="77"/>
      <c r="NPN64" s="77"/>
      <c r="NPO64" s="77"/>
      <c r="NPP64" s="77"/>
      <c r="NPQ64" s="77"/>
      <c r="NPR64" s="77"/>
      <c r="NPS64" s="77"/>
      <c r="NPT64" s="77"/>
      <c r="NPU64" s="77"/>
      <c r="NPV64" s="77"/>
      <c r="NPW64" s="77"/>
      <c r="NPX64" s="77"/>
      <c r="NPY64" s="77"/>
      <c r="NPZ64" s="77"/>
      <c r="NQA64" s="77"/>
      <c r="NQB64" s="77"/>
      <c r="NQC64" s="77"/>
      <c r="NQD64" s="77"/>
      <c r="NQE64" s="77"/>
      <c r="NQF64" s="77"/>
      <c r="NQG64" s="77"/>
      <c r="NQH64" s="77"/>
      <c r="NQI64" s="77"/>
      <c r="NQJ64" s="77"/>
      <c r="NQK64" s="77"/>
      <c r="NQL64" s="77"/>
      <c r="NQM64" s="77"/>
      <c r="NQN64" s="77"/>
      <c r="NQO64" s="77"/>
      <c r="NQP64" s="77"/>
      <c r="NQQ64" s="77"/>
      <c r="NQR64" s="77"/>
      <c r="NQS64" s="77"/>
      <c r="NQT64" s="77"/>
      <c r="NQU64" s="77"/>
      <c r="NQV64" s="77"/>
      <c r="NQW64" s="77"/>
      <c r="NQX64" s="77"/>
      <c r="NQY64" s="77"/>
      <c r="NQZ64" s="77"/>
      <c r="NRA64" s="77"/>
      <c r="NRB64" s="77"/>
      <c r="NRC64" s="77"/>
      <c r="NRD64" s="77"/>
      <c r="NRE64" s="77"/>
      <c r="NRF64" s="77"/>
      <c r="NRG64" s="77"/>
      <c r="NRH64" s="77"/>
      <c r="NRI64" s="77"/>
      <c r="NRJ64" s="77"/>
      <c r="NRK64" s="77"/>
      <c r="NRL64" s="77"/>
      <c r="NRM64" s="77"/>
      <c r="NRN64" s="77"/>
      <c r="NRO64" s="77"/>
      <c r="NRP64" s="77"/>
      <c r="NRQ64" s="77"/>
      <c r="NRR64" s="77"/>
      <c r="NRS64" s="77"/>
      <c r="NRT64" s="77"/>
      <c r="NRU64" s="77"/>
      <c r="NRV64" s="77"/>
      <c r="NRW64" s="77"/>
      <c r="NRX64" s="77"/>
      <c r="NRY64" s="77"/>
      <c r="NRZ64" s="77"/>
      <c r="NSA64" s="77"/>
      <c r="NSB64" s="77"/>
      <c r="NSC64" s="77"/>
      <c r="NSD64" s="77"/>
      <c r="NSE64" s="77"/>
      <c r="NSF64" s="77"/>
      <c r="NSG64" s="77"/>
      <c r="NSH64" s="77"/>
      <c r="NSI64" s="77"/>
      <c r="NSJ64" s="77"/>
      <c r="NSK64" s="77"/>
      <c r="NSL64" s="77"/>
      <c r="NSM64" s="77"/>
      <c r="NSN64" s="77"/>
      <c r="NSO64" s="77"/>
      <c r="NSP64" s="77"/>
      <c r="NSQ64" s="77"/>
      <c r="NSR64" s="77"/>
      <c r="NSS64" s="77"/>
      <c r="NST64" s="77"/>
      <c r="NSU64" s="77"/>
      <c r="NSV64" s="77"/>
      <c r="NSW64" s="77"/>
      <c r="NSX64" s="77"/>
      <c r="NSY64" s="77"/>
      <c r="NSZ64" s="77"/>
      <c r="NTA64" s="77"/>
      <c r="NTB64" s="77"/>
      <c r="NTC64" s="77"/>
      <c r="NTD64" s="77"/>
      <c r="NTE64" s="77"/>
      <c r="NTF64" s="77"/>
      <c r="NTG64" s="77"/>
      <c r="NTH64" s="77"/>
      <c r="NTI64" s="77"/>
      <c r="NTJ64" s="77"/>
      <c r="NTK64" s="77"/>
      <c r="NTL64" s="77"/>
      <c r="NTM64" s="77"/>
      <c r="NTN64" s="77"/>
      <c r="NTO64" s="77"/>
      <c r="NTP64" s="77"/>
      <c r="NTQ64" s="77"/>
      <c r="NTR64" s="77"/>
      <c r="NTS64" s="77"/>
      <c r="NTT64" s="77"/>
      <c r="NTU64" s="77"/>
      <c r="NTV64" s="77"/>
      <c r="NTW64" s="77"/>
      <c r="NTX64" s="77"/>
      <c r="NTY64" s="77"/>
      <c r="NTZ64" s="77"/>
      <c r="NUA64" s="77"/>
      <c r="NUB64" s="77"/>
      <c r="NUC64" s="77"/>
      <c r="NUD64" s="77"/>
      <c r="NUE64" s="77"/>
      <c r="NUF64" s="77"/>
      <c r="NUG64" s="77"/>
      <c r="NUH64" s="77"/>
      <c r="NUI64" s="77"/>
      <c r="NUJ64" s="77"/>
      <c r="NUK64" s="77"/>
      <c r="NUL64" s="77"/>
      <c r="NUM64" s="77"/>
      <c r="NUN64" s="77"/>
      <c r="NUO64" s="77"/>
      <c r="NUP64" s="77"/>
      <c r="NUQ64" s="77"/>
      <c r="NUR64" s="77"/>
      <c r="NUS64" s="77"/>
      <c r="NUT64" s="77"/>
      <c r="NUU64" s="77"/>
      <c r="NUV64" s="77"/>
      <c r="NUW64" s="77"/>
      <c r="NUX64" s="77"/>
      <c r="NUY64" s="77"/>
      <c r="NUZ64" s="77"/>
      <c r="NVA64" s="77"/>
      <c r="NVB64" s="77"/>
      <c r="NVC64" s="77"/>
      <c r="NVD64" s="77"/>
      <c r="NVE64" s="77"/>
      <c r="NVF64" s="77"/>
      <c r="NVG64" s="77"/>
      <c r="NVH64" s="77"/>
      <c r="NVI64" s="77"/>
      <c r="NVJ64" s="77"/>
      <c r="NVK64" s="77"/>
      <c r="NVL64" s="77"/>
      <c r="NVM64" s="77"/>
      <c r="NVN64" s="77"/>
      <c r="NVO64" s="77"/>
      <c r="NVP64" s="77"/>
      <c r="NVQ64" s="77"/>
      <c r="NVR64" s="77"/>
      <c r="NVS64" s="77"/>
      <c r="NVT64" s="77"/>
      <c r="NVU64" s="77"/>
      <c r="NVV64" s="77"/>
      <c r="NVW64" s="77"/>
      <c r="NVX64" s="77"/>
      <c r="NVY64" s="77"/>
      <c r="NVZ64" s="77"/>
      <c r="NWA64" s="77"/>
      <c r="NWB64" s="77"/>
      <c r="NWC64" s="77"/>
      <c r="NWD64" s="77"/>
      <c r="NWE64" s="77"/>
      <c r="NWF64" s="77"/>
      <c r="NWG64" s="77"/>
      <c r="NWH64" s="77"/>
      <c r="NWI64" s="77"/>
      <c r="NWJ64" s="77"/>
      <c r="NWK64" s="77"/>
      <c r="NWL64" s="77"/>
      <c r="NWM64" s="77"/>
      <c r="NWN64" s="77"/>
      <c r="NWO64" s="77"/>
      <c r="NWP64" s="77"/>
      <c r="NWQ64" s="77"/>
      <c r="NWR64" s="77"/>
      <c r="NWS64" s="77"/>
      <c r="NWT64" s="77"/>
      <c r="NWU64" s="77"/>
      <c r="NWV64" s="77"/>
      <c r="NWW64" s="77"/>
      <c r="NWX64" s="77"/>
      <c r="NWY64" s="77"/>
      <c r="NWZ64" s="77"/>
      <c r="NXA64" s="77"/>
      <c r="NXB64" s="77"/>
      <c r="NXC64" s="77"/>
      <c r="NXD64" s="77"/>
      <c r="NXE64" s="77"/>
      <c r="NXF64" s="77"/>
      <c r="NXG64" s="77"/>
      <c r="NXH64" s="77"/>
      <c r="NXI64" s="77"/>
      <c r="NXJ64" s="77"/>
      <c r="NXK64" s="77"/>
      <c r="NXL64" s="77"/>
      <c r="NXM64" s="77"/>
      <c r="NXN64" s="77"/>
      <c r="NXO64" s="77"/>
      <c r="NXP64" s="77"/>
      <c r="NXQ64" s="77"/>
      <c r="NXR64" s="77"/>
      <c r="NXS64" s="77"/>
      <c r="NXT64" s="77"/>
      <c r="NXU64" s="77"/>
      <c r="NXV64" s="77"/>
      <c r="NXW64" s="77"/>
      <c r="NXX64" s="77"/>
      <c r="NXY64" s="77"/>
      <c r="NXZ64" s="77"/>
      <c r="NYA64" s="77"/>
      <c r="NYB64" s="77"/>
      <c r="NYC64" s="77"/>
      <c r="NYD64" s="77"/>
      <c r="NYE64" s="77"/>
      <c r="NYF64" s="77"/>
      <c r="NYG64" s="77"/>
      <c r="NYH64" s="77"/>
      <c r="NYI64" s="77"/>
      <c r="NYJ64" s="77"/>
      <c r="NYK64" s="77"/>
      <c r="NYL64" s="77"/>
      <c r="NYM64" s="77"/>
      <c r="NYN64" s="77"/>
      <c r="NYO64" s="77"/>
      <c r="NYP64" s="77"/>
      <c r="NYQ64" s="77"/>
      <c r="NYR64" s="77"/>
      <c r="NYS64" s="77"/>
      <c r="NYT64" s="77"/>
      <c r="NYU64" s="77"/>
      <c r="NYV64" s="77"/>
      <c r="NYW64" s="77"/>
      <c r="NYX64" s="77"/>
      <c r="NYY64" s="77"/>
      <c r="NYZ64" s="77"/>
      <c r="NZA64" s="77"/>
      <c r="NZB64" s="77"/>
      <c r="NZC64" s="77"/>
      <c r="NZD64" s="77"/>
      <c r="NZE64" s="77"/>
      <c r="NZF64" s="77"/>
      <c r="NZG64" s="77"/>
      <c r="NZH64" s="77"/>
      <c r="NZI64" s="77"/>
      <c r="NZJ64" s="77"/>
      <c r="NZK64" s="77"/>
      <c r="NZL64" s="77"/>
      <c r="NZM64" s="77"/>
      <c r="NZN64" s="77"/>
      <c r="NZO64" s="77"/>
      <c r="NZP64" s="77"/>
      <c r="NZQ64" s="77"/>
      <c r="NZR64" s="77"/>
      <c r="NZS64" s="77"/>
      <c r="NZT64" s="77"/>
      <c r="NZU64" s="77"/>
      <c r="NZV64" s="77"/>
      <c r="NZW64" s="77"/>
      <c r="NZX64" s="77"/>
      <c r="NZY64" s="77"/>
      <c r="NZZ64" s="77"/>
      <c r="OAA64" s="77"/>
      <c r="OAB64" s="77"/>
      <c r="OAC64" s="77"/>
      <c r="OAD64" s="77"/>
      <c r="OAE64" s="77"/>
      <c r="OAF64" s="77"/>
      <c r="OAG64" s="77"/>
      <c r="OAH64" s="77"/>
      <c r="OAI64" s="77"/>
      <c r="OAJ64" s="77"/>
      <c r="OAK64" s="77"/>
      <c r="OAL64" s="77"/>
      <c r="OAM64" s="77"/>
      <c r="OAN64" s="77"/>
      <c r="OAO64" s="77"/>
      <c r="OAP64" s="77"/>
      <c r="OAQ64" s="77"/>
      <c r="OAR64" s="77"/>
      <c r="OAS64" s="77"/>
      <c r="OAT64" s="77"/>
      <c r="OAU64" s="77"/>
      <c r="OAV64" s="77"/>
      <c r="OAW64" s="77"/>
      <c r="OAX64" s="77"/>
      <c r="OAY64" s="77"/>
      <c r="OAZ64" s="77"/>
      <c r="OBA64" s="77"/>
      <c r="OBB64" s="77"/>
      <c r="OBC64" s="77"/>
      <c r="OBD64" s="77"/>
      <c r="OBE64" s="77"/>
      <c r="OBF64" s="77"/>
      <c r="OBG64" s="77"/>
      <c r="OBH64" s="77"/>
      <c r="OBI64" s="77"/>
      <c r="OBJ64" s="77"/>
      <c r="OBK64" s="77"/>
      <c r="OBL64" s="77"/>
      <c r="OBM64" s="77"/>
      <c r="OBN64" s="77"/>
      <c r="OBO64" s="77"/>
      <c r="OBP64" s="77"/>
      <c r="OBQ64" s="77"/>
      <c r="OBR64" s="77"/>
      <c r="OBS64" s="77"/>
      <c r="OBT64" s="77"/>
      <c r="OBU64" s="77"/>
      <c r="OBV64" s="77"/>
      <c r="OBW64" s="77"/>
      <c r="OBX64" s="77"/>
      <c r="OBY64" s="77"/>
      <c r="OBZ64" s="77"/>
      <c r="OCA64" s="77"/>
      <c r="OCB64" s="77"/>
      <c r="OCC64" s="77"/>
      <c r="OCD64" s="77"/>
      <c r="OCE64" s="77"/>
      <c r="OCF64" s="77"/>
      <c r="OCG64" s="77"/>
      <c r="OCH64" s="77"/>
      <c r="OCI64" s="77"/>
      <c r="OCJ64" s="77"/>
      <c r="OCK64" s="77"/>
      <c r="OCL64" s="77"/>
      <c r="OCM64" s="77"/>
      <c r="OCN64" s="77"/>
      <c r="OCO64" s="77"/>
      <c r="OCP64" s="77"/>
      <c r="OCQ64" s="77"/>
      <c r="OCR64" s="77"/>
      <c r="OCS64" s="77"/>
      <c r="OCT64" s="77"/>
      <c r="OCU64" s="77"/>
      <c r="OCV64" s="77"/>
      <c r="OCW64" s="77"/>
      <c r="OCX64" s="77"/>
      <c r="OCY64" s="77"/>
      <c r="OCZ64" s="77"/>
      <c r="ODA64" s="77"/>
      <c r="ODB64" s="77"/>
      <c r="ODC64" s="77"/>
      <c r="ODD64" s="77"/>
      <c r="ODE64" s="77"/>
      <c r="ODF64" s="77"/>
      <c r="ODG64" s="77"/>
      <c r="ODH64" s="77"/>
      <c r="ODI64" s="77"/>
      <c r="ODJ64" s="77"/>
      <c r="ODK64" s="77"/>
      <c r="ODL64" s="77"/>
      <c r="ODM64" s="77"/>
      <c r="ODN64" s="77"/>
      <c r="ODO64" s="77"/>
      <c r="ODP64" s="77"/>
      <c r="ODQ64" s="77"/>
      <c r="ODR64" s="77"/>
      <c r="ODS64" s="77"/>
      <c r="ODT64" s="77"/>
      <c r="ODU64" s="77"/>
      <c r="ODV64" s="77"/>
      <c r="ODW64" s="77"/>
      <c r="ODX64" s="77"/>
      <c r="ODY64" s="77"/>
      <c r="ODZ64" s="77"/>
      <c r="OEA64" s="77"/>
      <c r="OEB64" s="77"/>
      <c r="OEC64" s="77"/>
      <c r="OED64" s="77"/>
      <c r="OEE64" s="77"/>
      <c r="OEF64" s="77"/>
      <c r="OEG64" s="77"/>
      <c r="OEH64" s="77"/>
      <c r="OEI64" s="77"/>
      <c r="OEJ64" s="77"/>
      <c r="OEK64" s="77"/>
      <c r="OEL64" s="77"/>
      <c r="OEM64" s="77"/>
      <c r="OEN64" s="77"/>
      <c r="OEO64" s="77"/>
      <c r="OEP64" s="77"/>
      <c r="OEQ64" s="77"/>
      <c r="OER64" s="77"/>
      <c r="OES64" s="77"/>
      <c r="OET64" s="77"/>
      <c r="OEU64" s="77"/>
      <c r="OEV64" s="77"/>
      <c r="OEW64" s="77"/>
      <c r="OEX64" s="77"/>
      <c r="OEY64" s="77"/>
      <c r="OEZ64" s="77"/>
      <c r="OFA64" s="77"/>
      <c r="OFB64" s="77"/>
      <c r="OFC64" s="77"/>
      <c r="OFD64" s="77"/>
      <c r="OFE64" s="77"/>
      <c r="OFF64" s="77"/>
      <c r="OFG64" s="77"/>
      <c r="OFH64" s="77"/>
      <c r="OFI64" s="77"/>
      <c r="OFJ64" s="77"/>
      <c r="OFK64" s="77"/>
      <c r="OFL64" s="77"/>
      <c r="OFM64" s="77"/>
      <c r="OFN64" s="77"/>
      <c r="OFO64" s="77"/>
      <c r="OFP64" s="77"/>
      <c r="OFQ64" s="77"/>
      <c r="OFR64" s="77"/>
      <c r="OFS64" s="77"/>
      <c r="OFT64" s="77"/>
      <c r="OFU64" s="77"/>
      <c r="OFV64" s="77"/>
      <c r="OFW64" s="77"/>
      <c r="OFX64" s="77"/>
      <c r="OFY64" s="77"/>
      <c r="OFZ64" s="77"/>
      <c r="OGA64" s="77"/>
      <c r="OGB64" s="77"/>
      <c r="OGC64" s="77"/>
      <c r="OGD64" s="77"/>
      <c r="OGE64" s="77"/>
      <c r="OGF64" s="77"/>
      <c r="OGG64" s="77"/>
      <c r="OGH64" s="77"/>
      <c r="OGI64" s="77"/>
      <c r="OGJ64" s="77"/>
      <c r="OGK64" s="77"/>
      <c r="OGL64" s="77"/>
      <c r="OGM64" s="77"/>
      <c r="OGN64" s="77"/>
      <c r="OGO64" s="77"/>
      <c r="OGP64" s="77"/>
      <c r="OGQ64" s="77"/>
      <c r="OGR64" s="77"/>
      <c r="OGS64" s="77"/>
      <c r="OGT64" s="77"/>
      <c r="OGU64" s="77"/>
      <c r="OGV64" s="77"/>
      <c r="OGW64" s="77"/>
      <c r="OGX64" s="77"/>
      <c r="OGY64" s="77"/>
      <c r="OGZ64" s="77"/>
      <c r="OHA64" s="77"/>
      <c r="OHB64" s="77"/>
      <c r="OHC64" s="77"/>
      <c r="OHD64" s="77"/>
      <c r="OHE64" s="77"/>
      <c r="OHF64" s="77"/>
      <c r="OHG64" s="77"/>
      <c r="OHH64" s="77"/>
      <c r="OHI64" s="77"/>
      <c r="OHJ64" s="77"/>
      <c r="OHK64" s="77"/>
      <c r="OHL64" s="77"/>
      <c r="OHM64" s="77"/>
      <c r="OHN64" s="77"/>
      <c r="OHO64" s="77"/>
      <c r="OHP64" s="77"/>
      <c r="OHQ64" s="77"/>
      <c r="OHR64" s="77"/>
      <c r="OHS64" s="77"/>
      <c r="OHT64" s="77"/>
      <c r="OHU64" s="77"/>
      <c r="OHV64" s="77"/>
      <c r="OHW64" s="77"/>
      <c r="OHX64" s="77"/>
      <c r="OHY64" s="77"/>
      <c r="OHZ64" s="77"/>
      <c r="OIA64" s="77"/>
      <c r="OIB64" s="77"/>
      <c r="OIC64" s="77"/>
      <c r="OID64" s="77"/>
      <c r="OIE64" s="77"/>
      <c r="OIF64" s="77"/>
      <c r="OIG64" s="77"/>
      <c r="OIH64" s="77"/>
      <c r="OII64" s="77"/>
      <c r="OIJ64" s="77"/>
      <c r="OIK64" s="77"/>
      <c r="OIL64" s="77"/>
      <c r="OIM64" s="77"/>
      <c r="OIN64" s="77"/>
      <c r="OIO64" s="77"/>
      <c r="OIP64" s="77"/>
      <c r="OIQ64" s="77"/>
      <c r="OIR64" s="77"/>
      <c r="OIS64" s="77"/>
      <c r="OIT64" s="77"/>
      <c r="OIU64" s="77"/>
      <c r="OIV64" s="77"/>
      <c r="OIW64" s="77"/>
      <c r="OIX64" s="77"/>
      <c r="OIY64" s="77"/>
      <c r="OIZ64" s="77"/>
      <c r="OJA64" s="77"/>
      <c r="OJB64" s="77"/>
      <c r="OJC64" s="77"/>
      <c r="OJD64" s="77"/>
      <c r="OJE64" s="77"/>
      <c r="OJF64" s="77"/>
      <c r="OJG64" s="77"/>
      <c r="OJH64" s="77"/>
      <c r="OJI64" s="77"/>
      <c r="OJJ64" s="77"/>
      <c r="OJK64" s="77"/>
      <c r="OJL64" s="77"/>
      <c r="OJM64" s="77"/>
      <c r="OJN64" s="77"/>
      <c r="OJO64" s="77"/>
      <c r="OJP64" s="77"/>
      <c r="OJQ64" s="77"/>
      <c r="OJR64" s="77"/>
      <c r="OJS64" s="77"/>
      <c r="OJT64" s="77"/>
      <c r="OJU64" s="77"/>
      <c r="OJV64" s="77"/>
      <c r="OJW64" s="77"/>
      <c r="OJX64" s="77"/>
      <c r="OJY64" s="77"/>
      <c r="OJZ64" s="77"/>
      <c r="OKA64" s="77"/>
      <c r="OKB64" s="77"/>
      <c r="OKC64" s="77"/>
      <c r="OKD64" s="77"/>
      <c r="OKE64" s="77"/>
      <c r="OKF64" s="77"/>
      <c r="OKG64" s="77"/>
      <c r="OKH64" s="77"/>
      <c r="OKI64" s="77"/>
      <c r="OKJ64" s="77"/>
      <c r="OKK64" s="77"/>
      <c r="OKL64" s="77"/>
      <c r="OKM64" s="77"/>
      <c r="OKN64" s="77"/>
      <c r="OKO64" s="77"/>
      <c r="OKP64" s="77"/>
      <c r="OKQ64" s="77"/>
      <c r="OKR64" s="77"/>
      <c r="OKS64" s="77"/>
      <c r="OKT64" s="77"/>
      <c r="OKU64" s="77"/>
      <c r="OKV64" s="77"/>
      <c r="OKW64" s="77"/>
      <c r="OKX64" s="77"/>
      <c r="OKY64" s="77"/>
      <c r="OKZ64" s="77"/>
      <c r="OLA64" s="77"/>
      <c r="OLB64" s="77"/>
      <c r="OLC64" s="77"/>
      <c r="OLD64" s="77"/>
      <c r="OLE64" s="77"/>
      <c r="OLF64" s="77"/>
      <c r="OLG64" s="77"/>
      <c r="OLH64" s="77"/>
      <c r="OLI64" s="77"/>
      <c r="OLJ64" s="77"/>
      <c r="OLK64" s="77"/>
      <c r="OLL64" s="77"/>
      <c r="OLM64" s="77"/>
      <c r="OLN64" s="77"/>
      <c r="OLO64" s="77"/>
      <c r="OLP64" s="77"/>
      <c r="OLQ64" s="77"/>
      <c r="OLR64" s="77"/>
      <c r="OLS64" s="77"/>
      <c r="OLT64" s="77"/>
      <c r="OLU64" s="77"/>
      <c r="OLV64" s="77"/>
      <c r="OLW64" s="77"/>
      <c r="OLX64" s="77"/>
      <c r="OLY64" s="77"/>
      <c r="OLZ64" s="77"/>
      <c r="OMA64" s="77"/>
      <c r="OMB64" s="77"/>
      <c r="OMC64" s="77"/>
      <c r="OMD64" s="77"/>
      <c r="OME64" s="77"/>
      <c r="OMF64" s="77"/>
      <c r="OMG64" s="77"/>
      <c r="OMH64" s="77"/>
      <c r="OMI64" s="77"/>
      <c r="OMJ64" s="77"/>
      <c r="OMK64" s="77"/>
      <c r="OML64" s="77"/>
      <c r="OMM64" s="77"/>
      <c r="OMN64" s="77"/>
      <c r="OMO64" s="77"/>
      <c r="OMP64" s="77"/>
      <c r="OMQ64" s="77"/>
      <c r="OMR64" s="77"/>
      <c r="OMS64" s="77"/>
      <c r="OMT64" s="77"/>
      <c r="OMU64" s="77"/>
      <c r="OMV64" s="77"/>
      <c r="OMW64" s="77"/>
      <c r="OMX64" s="77"/>
      <c r="OMY64" s="77"/>
      <c r="OMZ64" s="77"/>
      <c r="ONA64" s="77"/>
      <c r="ONB64" s="77"/>
      <c r="ONC64" s="77"/>
      <c r="OND64" s="77"/>
      <c r="ONE64" s="77"/>
      <c r="ONF64" s="77"/>
      <c r="ONG64" s="77"/>
      <c r="ONH64" s="77"/>
      <c r="ONI64" s="77"/>
      <c r="ONJ64" s="77"/>
      <c r="ONK64" s="77"/>
      <c r="ONL64" s="77"/>
      <c r="ONM64" s="77"/>
      <c r="ONN64" s="77"/>
      <c r="ONO64" s="77"/>
      <c r="ONP64" s="77"/>
      <c r="ONQ64" s="77"/>
      <c r="ONR64" s="77"/>
      <c r="ONS64" s="77"/>
      <c r="ONT64" s="77"/>
      <c r="ONU64" s="77"/>
      <c r="ONV64" s="77"/>
      <c r="ONW64" s="77"/>
      <c r="ONX64" s="77"/>
      <c r="ONY64" s="77"/>
      <c r="ONZ64" s="77"/>
      <c r="OOA64" s="77"/>
      <c r="OOB64" s="77"/>
      <c r="OOC64" s="77"/>
      <c r="OOD64" s="77"/>
      <c r="OOE64" s="77"/>
      <c r="OOF64" s="77"/>
      <c r="OOG64" s="77"/>
      <c r="OOH64" s="77"/>
      <c r="OOI64" s="77"/>
      <c r="OOJ64" s="77"/>
      <c r="OOK64" s="77"/>
      <c r="OOL64" s="77"/>
      <c r="OOM64" s="77"/>
      <c r="OON64" s="77"/>
      <c r="OOO64" s="77"/>
      <c r="OOP64" s="77"/>
      <c r="OOQ64" s="77"/>
      <c r="OOR64" s="77"/>
      <c r="OOS64" s="77"/>
      <c r="OOT64" s="77"/>
      <c r="OOU64" s="77"/>
      <c r="OOV64" s="77"/>
      <c r="OOW64" s="77"/>
      <c r="OOX64" s="77"/>
      <c r="OOY64" s="77"/>
      <c r="OOZ64" s="77"/>
      <c r="OPA64" s="77"/>
      <c r="OPB64" s="77"/>
      <c r="OPC64" s="77"/>
      <c r="OPD64" s="77"/>
      <c r="OPE64" s="77"/>
      <c r="OPF64" s="77"/>
      <c r="OPG64" s="77"/>
      <c r="OPH64" s="77"/>
      <c r="OPI64" s="77"/>
      <c r="OPJ64" s="77"/>
      <c r="OPK64" s="77"/>
      <c r="OPL64" s="77"/>
      <c r="OPM64" s="77"/>
      <c r="OPN64" s="77"/>
      <c r="OPO64" s="77"/>
      <c r="OPP64" s="77"/>
      <c r="OPQ64" s="77"/>
      <c r="OPR64" s="77"/>
      <c r="OPS64" s="77"/>
      <c r="OPT64" s="77"/>
      <c r="OPU64" s="77"/>
      <c r="OPV64" s="77"/>
      <c r="OPW64" s="77"/>
      <c r="OPX64" s="77"/>
      <c r="OPY64" s="77"/>
      <c r="OPZ64" s="77"/>
      <c r="OQA64" s="77"/>
      <c r="OQB64" s="77"/>
      <c r="OQC64" s="77"/>
      <c r="OQD64" s="77"/>
      <c r="OQE64" s="77"/>
      <c r="OQF64" s="77"/>
      <c r="OQG64" s="77"/>
      <c r="OQH64" s="77"/>
      <c r="OQI64" s="77"/>
      <c r="OQJ64" s="77"/>
      <c r="OQK64" s="77"/>
      <c r="OQL64" s="77"/>
      <c r="OQM64" s="77"/>
      <c r="OQN64" s="77"/>
      <c r="OQO64" s="77"/>
      <c r="OQP64" s="77"/>
      <c r="OQQ64" s="77"/>
      <c r="OQR64" s="77"/>
      <c r="OQS64" s="77"/>
      <c r="OQT64" s="77"/>
      <c r="OQU64" s="77"/>
      <c r="OQV64" s="77"/>
      <c r="OQW64" s="77"/>
      <c r="OQX64" s="77"/>
      <c r="OQY64" s="77"/>
      <c r="OQZ64" s="77"/>
      <c r="ORA64" s="77"/>
      <c r="ORB64" s="77"/>
      <c r="ORC64" s="77"/>
      <c r="ORD64" s="77"/>
      <c r="ORE64" s="77"/>
      <c r="ORF64" s="77"/>
      <c r="ORG64" s="77"/>
      <c r="ORH64" s="77"/>
      <c r="ORI64" s="77"/>
      <c r="ORJ64" s="77"/>
      <c r="ORK64" s="77"/>
      <c r="ORL64" s="77"/>
      <c r="ORM64" s="77"/>
      <c r="ORN64" s="77"/>
      <c r="ORO64" s="77"/>
      <c r="ORP64" s="77"/>
      <c r="ORQ64" s="77"/>
      <c r="ORR64" s="77"/>
      <c r="ORS64" s="77"/>
      <c r="ORT64" s="77"/>
      <c r="ORU64" s="77"/>
      <c r="ORV64" s="77"/>
      <c r="ORW64" s="77"/>
      <c r="ORX64" s="77"/>
      <c r="ORY64" s="77"/>
      <c r="ORZ64" s="77"/>
      <c r="OSA64" s="77"/>
      <c r="OSB64" s="77"/>
      <c r="OSC64" s="77"/>
      <c r="OSD64" s="77"/>
      <c r="OSE64" s="77"/>
      <c r="OSF64" s="77"/>
      <c r="OSG64" s="77"/>
      <c r="OSH64" s="77"/>
      <c r="OSI64" s="77"/>
      <c r="OSJ64" s="77"/>
      <c r="OSK64" s="77"/>
      <c r="OSL64" s="77"/>
      <c r="OSM64" s="77"/>
      <c r="OSN64" s="77"/>
      <c r="OSO64" s="77"/>
      <c r="OSP64" s="77"/>
      <c r="OSQ64" s="77"/>
      <c r="OSR64" s="77"/>
      <c r="OSS64" s="77"/>
      <c r="OST64" s="77"/>
      <c r="OSU64" s="77"/>
      <c r="OSV64" s="77"/>
      <c r="OSW64" s="77"/>
      <c r="OSX64" s="77"/>
      <c r="OSY64" s="77"/>
      <c r="OSZ64" s="77"/>
      <c r="OTA64" s="77"/>
      <c r="OTB64" s="77"/>
      <c r="OTC64" s="77"/>
      <c r="OTD64" s="77"/>
      <c r="OTE64" s="77"/>
      <c r="OTF64" s="77"/>
      <c r="OTG64" s="77"/>
      <c r="OTH64" s="77"/>
      <c r="OTI64" s="77"/>
      <c r="OTJ64" s="77"/>
      <c r="OTK64" s="77"/>
      <c r="OTL64" s="77"/>
      <c r="OTM64" s="77"/>
      <c r="OTN64" s="77"/>
      <c r="OTO64" s="77"/>
      <c r="OTP64" s="77"/>
      <c r="OTQ64" s="77"/>
      <c r="OTR64" s="77"/>
      <c r="OTS64" s="77"/>
      <c r="OTT64" s="77"/>
      <c r="OTU64" s="77"/>
      <c r="OTV64" s="77"/>
      <c r="OTW64" s="77"/>
      <c r="OTX64" s="77"/>
      <c r="OTY64" s="77"/>
      <c r="OTZ64" s="77"/>
      <c r="OUA64" s="77"/>
      <c r="OUB64" s="77"/>
      <c r="OUC64" s="77"/>
      <c r="OUD64" s="77"/>
      <c r="OUE64" s="77"/>
      <c r="OUF64" s="77"/>
      <c r="OUG64" s="77"/>
      <c r="OUH64" s="77"/>
      <c r="OUI64" s="77"/>
      <c r="OUJ64" s="77"/>
      <c r="OUK64" s="77"/>
      <c r="OUL64" s="77"/>
      <c r="OUM64" s="77"/>
      <c r="OUN64" s="77"/>
      <c r="OUO64" s="77"/>
      <c r="OUP64" s="77"/>
      <c r="OUQ64" s="77"/>
      <c r="OUR64" s="77"/>
      <c r="OUS64" s="77"/>
      <c r="OUT64" s="77"/>
      <c r="OUU64" s="77"/>
      <c r="OUV64" s="77"/>
      <c r="OUW64" s="77"/>
      <c r="OUX64" s="77"/>
      <c r="OUY64" s="77"/>
      <c r="OUZ64" s="77"/>
      <c r="OVA64" s="77"/>
      <c r="OVB64" s="77"/>
      <c r="OVC64" s="77"/>
      <c r="OVD64" s="77"/>
      <c r="OVE64" s="77"/>
      <c r="OVF64" s="77"/>
      <c r="OVG64" s="77"/>
      <c r="OVH64" s="77"/>
      <c r="OVI64" s="77"/>
      <c r="OVJ64" s="77"/>
      <c r="OVK64" s="77"/>
      <c r="OVL64" s="77"/>
      <c r="OVM64" s="77"/>
      <c r="OVN64" s="77"/>
      <c r="OVO64" s="77"/>
      <c r="OVP64" s="77"/>
      <c r="OVQ64" s="77"/>
      <c r="OVR64" s="77"/>
      <c r="OVS64" s="77"/>
      <c r="OVT64" s="77"/>
      <c r="OVU64" s="77"/>
      <c r="OVV64" s="77"/>
      <c r="OVW64" s="77"/>
      <c r="OVX64" s="77"/>
      <c r="OVY64" s="77"/>
      <c r="OVZ64" s="77"/>
      <c r="OWA64" s="77"/>
      <c r="OWB64" s="77"/>
      <c r="OWC64" s="77"/>
      <c r="OWD64" s="77"/>
      <c r="OWE64" s="77"/>
      <c r="OWF64" s="77"/>
      <c r="OWG64" s="77"/>
      <c r="OWH64" s="77"/>
      <c r="OWI64" s="77"/>
      <c r="OWJ64" s="77"/>
      <c r="OWK64" s="77"/>
      <c r="OWL64" s="77"/>
      <c r="OWM64" s="77"/>
      <c r="OWN64" s="77"/>
      <c r="OWO64" s="77"/>
      <c r="OWP64" s="77"/>
      <c r="OWQ64" s="77"/>
      <c r="OWR64" s="77"/>
      <c r="OWS64" s="77"/>
      <c r="OWT64" s="77"/>
      <c r="OWU64" s="77"/>
      <c r="OWV64" s="77"/>
      <c r="OWW64" s="77"/>
      <c r="OWX64" s="77"/>
      <c r="OWY64" s="77"/>
      <c r="OWZ64" s="77"/>
      <c r="OXA64" s="77"/>
      <c r="OXB64" s="77"/>
      <c r="OXC64" s="77"/>
      <c r="OXD64" s="77"/>
      <c r="OXE64" s="77"/>
      <c r="OXF64" s="77"/>
      <c r="OXG64" s="77"/>
      <c r="OXH64" s="77"/>
      <c r="OXI64" s="77"/>
      <c r="OXJ64" s="77"/>
      <c r="OXK64" s="77"/>
      <c r="OXL64" s="77"/>
      <c r="OXM64" s="77"/>
      <c r="OXN64" s="77"/>
      <c r="OXO64" s="77"/>
      <c r="OXP64" s="77"/>
      <c r="OXQ64" s="77"/>
      <c r="OXR64" s="77"/>
      <c r="OXS64" s="77"/>
      <c r="OXT64" s="77"/>
      <c r="OXU64" s="77"/>
      <c r="OXV64" s="77"/>
      <c r="OXW64" s="77"/>
      <c r="OXX64" s="77"/>
      <c r="OXY64" s="77"/>
      <c r="OXZ64" s="77"/>
      <c r="OYA64" s="77"/>
      <c r="OYB64" s="77"/>
      <c r="OYC64" s="77"/>
      <c r="OYD64" s="77"/>
      <c r="OYE64" s="77"/>
      <c r="OYF64" s="77"/>
      <c r="OYG64" s="77"/>
      <c r="OYH64" s="77"/>
      <c r="OYI64" s="77"/>
      <c r="OYJ64" s="77"/>
      <c r="OYK64" s="77"/>
      <c r="OYL64" s="77"/>
      <c r="OYM64" s="77"/>
      <c r="OYN64" s="77"/>
      <c r="OYO64" s="77"/>
      <c r="OYP64" s="77"/>
      <c r="OYQ64" s="77"/>
      <c r="OYR64" s="77"/>
      <c r="OYS64" s="77"/>
      <c r="OYT64" s="77"/>
      <c r="OYU64" s="77"/>
      <c r="OYV64" s="77"/>
      <c r="OYW64" s="77"/>
      <c r="OYX64" s="77"/>
      <c r="OYY64" s="77"/>
      <c r="OYZ64" s="77"/>
      <c r="OZA64" s="77"/>
      <c r="OZB64" s="77"/>
      <c r="OZC64" s="77"/>
      <c r="OZD64" s="77"/>
      <c r="OZE64" s="77"/>
      <c r="OZF64" s="77"/>
      <c r="OZG64" s="77"/>
      <c r="OZH64" s="77"/>
      <c r="OZI64" s="77"/>
      <c r="OZJ64" s="77"/>
      <c r="OZK64" s="77"/>
      <c r="OZL64" s="77"/>
      <c r="OZM64" s="77"/>
      <c r="OZN64" s="77"/>
      <c r="OZO64" s="77"/>
      <c r="OZP64" s="77"/>
      <c r="OZQ64" s="77"/>
      <c r="OZR64" s="77"/>
      <c r="OZS64" s="77"/>
      <c r="OZT64" s="77"/>
      <c r="OZU64" s="77"/>
      <c r="OZV64" s="77"/>
      <c r="OZW64" s="77"/>
      <c r="OZX64" s="77"/>
      <c r="OZY64" s="77"/>
      <c r="OZZ64" s="77"/>
      <c r="PAA64" s="77"/>
      <c r="PAB64" s="77"/>
      <c r="PAC64" s="77"/>
      <c r="PAD64" s="77"/>
      <c r="PAE64" s="77"/>
      <c r="PAF64" s="77"/>
      <c r="PAG64" s="77"/>
      <c r="PAH64" s="77"/>
      <c r="PAI64" s="77"/>
      <c r="PAJ64" s="77"/>
      <c r="PAK64" s="77"/>
      <c r="PAL64" s="77"/>
      <c r="PAM64" s="77"/>
      <c r="PAN64" s="77"/>
      <c r="PAO64" s="77"/>
      <c r="PAP64" s="77"/>
      <c r="PAQ64" s="77"/>
      <c r="PAR64" s="77"/>
      <c r="PAS64" s="77"/>
      <c r="PAT64" s="77"/>
      <c r="PAU64" s="77"/>
      <c r="PAV64" s="77"/>
      <c r="PAW64" s="77"/>
      <c r="PAX64" s="77"/>
      <c r="PAY64" s="77"/>
      <c r="PAZ64" s="77"/>
      <c r="PBA64" s="77"/>
      <c r="PBB64" s="77"/>
      <c r="PBC64" s="77"/>
      <c r="PBD64" s="77"/>
      <c r="PBE64" s="77"/>
      <c r="PBF64" s="77"/>
      <c r="PBG64" s="77"/>
      <c r="PBH64" s="77"/>
      <c r="PBI64" s="77"/>
      <c r="PBJ64" s="77"/>
      <c r="PBK64" s="77"/>
      <c r="PBL64" s="77"/>
      <c r="PBM64" s="77"/>
      <c r="PBN64" s="77"/>
      <c r="PBO64" s="77"/>
      <c r="PBP64" s="77"/>
      <c r="PBQ64" s="77"/>
      <c r="PBR64" s="77"/>
      <c r="PBS64" s="77"/>
      <c r="PBT64" s="77"/>
      <c r="PBU64" s="77"/>
      <c r="PBV64" s="77"/>
      <c r="PBW64" s="77"/>
      <c r="PBX64" s="77"/>
      <c r="PBY64" s="77"/>
      <c r="PBZ64" s="77"/>
      <c r="PCA64" s="77"/>
      <c r="PCB64" s="77"/>
      <c r="PCC64" s="77"/>
      <c r="PCD64" s="77"/>
      <c r="PCE64" s="77"/>
      <c r="PCF64" s="77"/>
      <c r="PCG64" s="77"/>
      <c r="PCH64" s="77"/>
      <c r="PCI64" s="77"/>
      <c r="PCJ64" s="77"/>
      <c r="PCK64" s="77"/>
      <c r="PCL64" s="77"/>
      <c r="PCM64" s="77"/>
      <c r="PCN64" s="77"/>
      <c r="PCO64" s="77"/>
      <c r="PCP64" s="77"/>
      <c r="PCQ64" s="77"/>
      <c r="PCR64" s="77"/>
      <c r="PCS64" s="77"/>
      <c r="PCT64" s="77"/>
      <c r="PCU64" s="77"/>
      <c r="PCV64" s="77"/>
      <c r="PCW64" s="77"/>
      <c r="PCX64" s="77"/>
      <c r="PCY64" s="77"/>
      <c r="PCZ64" s="77"/>
      <c r="PDA64" s="77"/>
      <c r="PDB64" s="77"/>
      <c r="PDC64" s="77"/>
      <c r="PDD64" s="77"/>
      <c r="PDE64" s="77"/>
      <c r="PDF64" s="77"/>
      <c r="PDG64" s="77"/>
      <c r="PDH64" s="77"/>
      <c r="PDI64" s="77"/>
      <c r="PDJ64" s="77"/>
      <c r="PDK64" s="77"/>
      <c r="PDL64" s="77"/>
      <c r="PDM64" s="77"/>
      <c r="PDN64" s="77"/>
      <c r="PDO64" s="77"/>
      <c r="PDP64" s="77"/>
      <c r="PDQ64" s="77"/>
      <c r="PDR64" s="77"/>
      <c r="PDS64" s="77"/>
      <c r="PDT64" s="77"/>
      <c r="PDU64" s="77"/>
      <c r="PDV64" s="77"/>
      <c r="PDW64" s="77"/>
      <c r="PDX64" s="77"/>
      <c r="PDY64" s="77"/>
      <c r="PDZ64" s="77"/>
      <c r="PEA64" s="77"/>
      <c r="PEB64" s="77"/>
      <c r="PEC64" s="77"/>
      <c r="PED64" s="77"/>
      <c r="PEE64" s="77"/>
      <c r="PEF64" s="77"/>
      <c r="PEG64" s="77"/>
      <c r="PEH64" s="77"/>
      <c r="PEI64" s="77"/>
      <c r="PEJ64" s="77"/>
      <c r="PEK64" s="77"/>
      <c r="PEL64" s="77"/>
      <c r="PEM64" s="77"/>
      <c r="PEN64" s="77"/>
      <c r="PEO64" s="77"/>
      <c r="PEP64" s="77"/>
      <c r="PEQ64" s="77"/>
      <c r="PER64" s="77"/>
      <c r="PES64" s="77"/>
      <c r="PET64" s="77"/>
      <c r="PEU64" s="77"/>
      <c r="PEV64" s="77"/>
      <c r="PEW64" s="77"/>
      <c r="PEX64" s="77"/>
      <c r="PEY64" s="77"/>
      <c r="PEZ64" s="77"/>
      <c r="PFA64" s="77"/>
      <c r="PFB64" s="77"/>
      <c r="PFC64" s="77"/>
      <c r="PFD64" s="77"/>
      <c r="PFE64" s="77"/>
      <c r="PFF64" s="77"/>
      <c r="PFG64" s="77"/>
      <c r="PFH64" s="77"/>
      <c r="PFI64" s="77"/>
      <c r="PFJ64" s="77"/>
      <c r="PFK64" s="77"/>
      <c r="PFL64" s="77"/>
      <c r="PFM64" s="77"/>
      <c r="PFN64" s="77"/>
      <c r="PFO64" s="77"/>
      <c r="PFP64" s="77"/>
      <c r="PFQ64" s="77"/>
      <c r="PFR64" s="77"/>
      <c r="PFS64" s="77"/>
      <c r="PFT64" s="77"/>
      <c r="PFU64" s="77"/>
      <c r="PFV64" s="77"/>
      <c r="PFW64" s="77"/>
      <c r="PFX64" s="77"/>
      <c r="PFY64" s="77"/>
      <c r="PFZ64" s="77"/>
      <c r="PGA64" s="77"/>
      <c r="PGB64" s="77"/>
      <c r="PGC64" s="77"/>
      <c r="PGD64" s="77"/>
      <c r="PGE64" s="77"/>
      <c r="PGF64" s="77"/>
      <c r="PGG64" s="77"/>
      <c r="PGH64" s="77"/>
      <c r="PGI64" s="77"/>
      <c r="PGJ64" s="77"/>
      <c r="PGK64" s="77"/>
      <c r="PGL64" s="77"/>
      <c r="PGM64" s="77"/>
      <c r="PGN64" s="77"/>
      <c r="PGO64" s="77"/>
      <c r="PGP64" s="77"/>
      <c r="PGQ64" s="77"/>
      <c r="PGR64" s="77"/>
      <c r="PGS64" s="77"/>
      <c r="PGT64" s="77"/>
      <c r="PGU64" s="77"/>
      <c r="PGV64" s="77"/>
      <c r="PGW64" s="77"/>
      <c r="PGX64" s="77"/>
      <c r="PGY64" s="77"/>
      <c r="PGZ64" s="77"/>
      <c r="PHA64" s="77"/>
      <c r="PHB64" s="77"/>
      <c r="PHC64" s="77"/>
      <c r="PHD64" s="77"/>
      <c r="PHE64" s="77"/>
      <c r="PHF64" s="77"/>
      <c r="PHG64" s="77"/>
      <c r="PHH64" s="77"/>
      <c r="PHI64" s="77"/>
      <c r="PHJ64" s="77"/>
      <c r="PHK64" s="77"/>
      <c r="PHL64" s="77"/>
      <c r="PHM64" s="77"/>
      <c r="PHN64" s="77"/>
      <c r="PHO64" s="77"/>
      <c r="PHP64" s="77"/>
      <c r="PHQ64" s="77"/>
      <c r="PHR64" s="77"/>
      <c r="PHS64" s="77"/>
      <c r="PHT64" s="77"/>
      <c r="PHU64" s="77"/>
      <c r="PHV64" s="77"/>
      <c r="PHW64" s="77"/>
      <c r="PHX64" s="77"/>
      <c r="PHY64" s="77"/>
      <c r="PHZ64" s="77"/>
      <c r="PIA64" s="77"/>
      <c r="PIB64" s="77"/>
      <c r="PIC64" s="77"/>
      <c r="PID64" s="77"/>
      <c r="PIE64" s="77"/>
      <c r="PIF64" s="77"/>
      <c r="PIG64" s="77"/>
      <c r="PIH64" s="77"/>
      <c r="PII64" s="77"/>
      <c r="PIJ64" s="77"/>
      <c r="PIK64" s="77"/>
      <c r="PIL64" s="77"/>
      <c r="PIM64" s="77"/>
      <c r="PIN64" s="77"/>
      <c r="PIO64" s="77"/>
      <c r="PIP64" s="77"/>
      <c r="PIQ64" s="77"/>
      <c r="PIR64" s="77"/>
      <c r="PIS64" s="77"/>
      <c r="PIT64" s="77"/>
      <c r="PIU64" s="77"/>
      <c r="PIV64" s="77"/>
      <c r="PIW64" s="77"/>
      <c r="PIX64" s="77"/>
      <c r="PIY64" s="77"/>
      <c r="PIZ64" s="77"/>
      <c r="PJA64" s="77"/>
      <c r="PJB64" s="77"/>
      <c r="PJC64" s="77"/>
      <c r="PJD64" s="77"/>
      <c r="PJE64" s="77"/>
      <c r="PJF64" s="77"/>
      <c r="PJG64" s="77"/>
      <c r="PJH64" s="77"/>
      <c r="PJI64" s="77"/>
      <c r="PJJ64" s="77"/>
      <c r="PJK64" s="77"/>
      <c r="PJL64" s="77"/>
      <c r="PJM64" s="77"/>
      <c r="PJN64" s="77"/>
      <c r="PJO64" s="77"/>
      <c r="PJP64" s="77"/>
      <c r="PJQ64" s="77"/>
      <c r="PJR64" s="77"/>
      <c r="PJS64" s="77"/>
      <c r="PJT64" s="77"/>
      <c r="PJU64" s="77"/>
      <c r="PJV64" s="77"/>
      <c r="PJW64" s="77"/>
      <c r="PJX64" s="77"/>
      <c r="PJY64" s="77"/>
      <c r="PJZ64" s="77"/>
      <c r="PKA64" s="77"/>
      <c r="PKB64" s="77"/>
      <c r="PKC64" s="77"/>
      <c r="PKD64" s="77"/>
      <c r="PKE64" s="77"/>
      <c r="PKF64" s="77"/>
      <c r="PKG64" s="77"/>
      <c r="PKH64" s="77"/>
      <c r="PKI64" s="77"/>
      <c r="PKJ64" s="77"/>
      <c r="PKK64" s="77"/>
      <c r="PKL64" s="77"/>
      <c r="PKM64" s="77"/>
      <c r="PKN64" s="77"/>
      <c r="PKO64" s="77"/>
      <c r="PKP64" s="77"/>
      <c r="PKQ64" s="77"/>
      <c r="PKR64" s="77"/>
      <c r="PKS64" s="77"/>
      <c r="PKT64" s="77"/>
      <c r="PKU64" s="77"/>
      <c r="PKV64" s="77"/>
      <c r="PKW64" s="77"/>
      <c r="PKX64" s="77"/>
      <c r="PKY64" s="77"/>
      <c r="PKZ64" s="77"/>
      <c r="PLA64" s="77"/>
      <c r="PLB64" s="77"/>
      <c r="PLC64" s="77"/>
      <c r="PLD64" s="77"/>
      <c r="PLE64" s="77"/>
      <c r="PLF64" s="77"/>
      <c r="PLG64" s="77"/>
      <c r="PLH64" s="77"/>
      <c r="PLI64" s="77"/>
      <c r="PLJ64" s="77"/>
      <c r="PLK64" s="77"/>
      <c r="PLL64" s="77"/>
      <c r="PLM64" s="77"/>
      <c r="PLN64" s="77"/>
      <c r="PLO64" s="77"/>
      <c r="PLP64" s="77"/>
      <c r="PLQ64" s="77"/>
      <c r="PLR64" s="77"/>
      <c r="PLS64" s="77"/>
      <c r="PLT64" s="77"/>
      <c r="PLU64" s="77"/>
      <c r="PLV64" s="77"/>
      <c r="PLW64" s="77"/>
      <c r="PLX64" s="77"/>
      <c r="PLY64" s="77"/>
      <c r="PLZ64" s="77"/>
      <c r="PMA64" s="77"/>
      <c r="PMB64" s="77"/>
      <c r="PMC64" s="77"/>
      <c r="PMD64" s="77"/>
      <c r="PME64" s="77"/>
      <c r="PMF64" s="77"/>
      <c r="PMG64" s="77"/>
      <c r="PMH64" s="77"/>
      <c r="PMI64" s="77"/>
      <c r="PMJ64" s="77"/>
      <c r="PMK64" s="77"/>
      <c r="PML64" s="77"/>
      <c r="PMM64" s="77"/>
      <c r="PMN64" s="77"/>
      <c r="PMO64" s="77"/>
      <c r="PMP64" s="77"/>
      <c r="PMQ64" s="77"/>
      <c r="PMR64" s="77"/>
      <c r="PMS64" s="77"/>
      <c r="PMT64" s="77"/>
      <c r="PMU64" s="77"/>
      <c r="PMV64" s="77"/>
      <c r="PMW64" s="77"/>
      <c r="PMX64" s="77"/>
      <c r="PMY64" s="77"/>
      <c r="PMZ64" s="77"/>
      <c r="PNA64" s="77"/>
      <c r="PNB64" s="77"/>
      <c r="PNC64" s="77"/>
      <c r="PND64" s="77"/>
      <c r="PNE64" s="77"/>
      <c r="PNF64" s="77"/>
      <c r="PNG64" s="77"/>
      <c r="PNH64" s="77"/>
      <c r="PNI64" s="77"/>
      <c r="PNJ64" s="77"/>
      <c r="PNK64" s="77"/>
      <c r="PNL64" s="77"/>
      <c r="PNM64" s="77"/>
      <c r="PNN64" s="77"/>
      <c r="PNO64" s="77"/>
      <c r="PNP64" s="77"/>
      <c r="PNQ64" s="77"/>
      <c r="PNR64" s="77"/>
      <c r="PNS64" s="77"/>
      <c r="PNT64" s="77"/>
      <c r="PNU64" s="77"/>
      <c r="PNV64" s="77"/>
      <c r="PNW64" s="77"/>
      <c r="PNX64" s="77"/>
      <c r="PNY64" s="77"/>
      <c r="PNZ64" s="77"/>
      <c r="POA64" s="77"/>
      <c r="POB64" s="77"/>
      <c r="POC64" s="77"/>
      <c r="POD64" s="77"/>
      <c r="POE64" s="77"/>
      <c r="POF64" s="77"/>
      <c r="POG64" s="77"/>
      <c r="POH64" s="77"/>
      <c r="POI64" s="77"/>
      <c r="POJ64" s="77"/>
      <c r="POK64" s="77"/>
      <c r="POL64" s="77"/>
      <c r="POM64" s="77"/>
      <c r="PON64" s="77"/>
      <c r="POO64" s="77"/>
      <c r="POP64" s="77"/>
      <c r="POQ64" s="77"/>
      <c r="POR64" s="77"/>
      <c r="POS64" s="77"/>
      <c r="POT64" s="77"/>
      <c r="POU64" s="77"/>
      <c r="POV64" s="77"/>
      <c r="POW64" s="77"/>
      <c r="POX64" s="77"/>
      <c r="POY64" s="77"/>
      <c r="POZ64" s="77"/>
      <c r="PPA64" s="77"/>
      <c r="PPB64" s="77"/>
      <c r="PPC64" s="77"/>
      <c r="PPD64" s="77"/>
      <c r="PPE64" s="77"/>
      <c r="PPF64" s="77"/>
      <c r="PPG64" s="77"/>
      <c r="PPH64" s="77"/>
      <c r="PPI64" s="77"/>
      <c r="PPJ64" s="77"/>
      <c r="PPK64" s="77"/>
      <c r="PPL64" s="77"/>
      <c r="PPM64" s="77"/>
      <c r="PPN64" s="77"/>
      <c r="PPO64" s="77"/>
      <c r="PPP64" s="77"/>
      <c r="PPQ64" s="77"/>
      <c r="PPR64" s="77"/>
      <c r="PPS64" s="77"/>
      <c r="PPT64" s="77"/>
      <c r="PPU64" s="77"/>
      <c r="PPV64" s="77"/>
      <c r="PPW64" s="77"/>
      <c r="PPX64" s="77"/>
      <c r="PPY64" s="77"/>
      <c r="PPZ64" s="77"/>
      <c r="PQA64" s="77"/>
      <c r="PQB64" s="77"/>
      <c r="PQC64" s="77"/>
      <c r="PQD64" s="77"/>
      <c r="PQE64" s="77"/>
      <c r="PQF64" s="77"/>
      <c r="PQG64" s="77"/>
      <c r="PQH64" s="77"/>
      <c r="PQI64" s="77"/>
      <c r="PQJ64" s="77"/>
      <c r="PQK64" s="77"/>
      <c r="PQL64" s="77"/>
      <c r="PQM64" s="77"/>
      <c r="PQN64" s="77"/>
      <c r="PQO64" s="77"/>
      <c r="PQP64" s="77"/>
      <c r="PQQ64" s="77"/>
      <c r="PQR64" s="77"/>
      <c r="PQS64" s="77"/>
      <c r="PQT64" s="77"/>
      <c r="PQU64" s="77"/>
      <c r="PQV64" s="77"/>
      <c r="PQW64" s="77"/>
      <c r="PQX64" s="77"/>
      <c r="PQY64" s="77"/>
      <c r="PQZ64" s="77"/>
      <c r="PRA64" s="77"/>
      <c r="PRB64" s="77"/>
      <c r="PRC64" s="77"/>
      <c r="PRD64" s="77"/>
      <c r="PRE64" s="77"/>
      <c r="PRF64" s="77"/>
      <c r="PRG64" s="77"/>
      <c r="PRH64" s="77"/>
      <c r="PRI64" s="77"/>
      <c r="PRJ64" s="77"/>
      <c r="PRK64" s="77"/>
      <c r="PRL64" s="77"/>
      <c r="PRM64" s="77"/>
      <c r="PRN64" s="77"/>
      <c r="PRO64" s="77"/>
      <c r="PRP64" s="77"/>
      <c r="PRQ64" s="77"/>
      <c r="PRR64" s="77"/>
      <c r="PRS64" s="77"/>
      <c r="PRT64" s="77"/>
      <c r="PRU64" s="77"/>
      <c r="PRV64" s="77"/>
      <c r="PRW64" s="77"/>
      <c r="PRX64" s="77"/>
      <c r="PRY64" s="77"/>
      <c r="PRZ64" s="77"/>
      <c r="PSA64" s="77"/>
      <c r="PSB64" s="77"/>
      <c r="PSC64" s="77"/>
      <c r="PSD64" s="77"/>
      <c r="PSE64" s="77"/>
      <c r="PSF64" s="77"/>
      <c r="PSG64" s="77"/>
      <c r="PSH64" s="77"/>
      <c r="PSI64" s="77"/>
      <c r="PSJ64" s="77"/>
      <c r="PSK64" s="77"/>
      <c r="PSL64" s="77"/>
      <c r="PSM64" s="77"/>
      <c r="PSN64" s="77"/>
      <c r="PSO64" s="77"/>
      <c r="PSP64" s="77"/>
      <c r="PSQ64" s="77"/>
      <c r="PSR64" s="77"/>
      <c r="PSS64" s="77"/>
      <c r="PST64" s="77"/>
      <c r="PSU64" s="77"/>
      <c r="PSV64" s="77"/>
      <c r="PSW64" s="77"/>
      <c r="PSX64" s="77"/>
      <c r="PSY64" s="77"/>
      <c r="PSZ64" s="77"/>
      <c r="PTA64" s="77"/>
      <c r="PTB64" s="77"/>
      <c r="PTC64" s="77"/>
      <c r="PTD64" s="77"/>
      <c r="PTE64" s="77"/>
      <c r="PTF64" s="77"/>
      <c r="PTG64" s="77"/>
      <c r="PTH64" s="77"/>
      <c r="PTI64" s="77"/>
      <c r="PTJ64" s="77"/>
      <c r="PTK64" s="77"/>
      <c r="PTL64" s="77"/>
      <c r="PTM64" s="77"/>
      <c r="PTN64" s="77"/>
      <c r="PTO64" s="77"/>
      <c r="PTP64" s="77"/>
      <c r="PTQ64" s="77"/>
      <c r="PTR64" s="77"/>
      <c r="PTS64" s="77"/>
      <c r="PTT64" s="77"/>
      <c r="PTU64" s="77"/>
      <c r="PTV64" s="77"/>
      <c r="PTW64" s="77"/>
      <c r="PTX64" s="77"/>
      <c r="PTY64" s="77"/>
      <c r="PTZ64" s="77"/>
      <c r="PUA64" s="77"/>
      <c r="PUB64" s="77"/>
      <c r="PUC64" s="77"/>
      <c r="PUD64" s="77"/>
      <c r="PUE64" s="77"/>
      <c r="PUF64" s="77"/>
      <c r="PUG64" s="77"/>
      <c r="PUH64" s="77"/>
      <c r="PUI64" s="77"/>
      <c r="PUJ64" s="77"/>
      <c r="PUK64" s="77"/>
      <c r="PUL64" s="77"/>
      <c r="PUM64" s="77"/>
      <c r="PUN64" s="77"/>
      <c r="PUO64" s="77"/>
      <c r="PUP64" s="77"/>
      <c r="PUQ64" s="77"/>
      <c r="PUR64" s="77"/>
      <c r="PUS64" s="77"/>
      <c r="PUT64" s="77"/>
      <c r="PUU64" s="77"/>
      <c r="PUV64" s="77"/>
      <c r="PUW64" s="77"/>
      <c r="PUX64" s="77"/>
      <c r="PUY64" s="77"/>
      <c r="PUZ64" s="77"/>
      <c r="PVA64" s="77"/>
      <c r="PVB64" s="77"/>
      <c r="PVC64" s="77"/>
      <c r="PVD64" s="77"/>
      <c r="PVE64" s="77"/>
      <c r="PVF64" s="77"/>
      <c r="PVG64" s="77"/>
      <c r="PVH64" s="77"/>
      <c r="PVI64" s="77"/>
      <c r="PVJ64" s="77"/>
      <c r="PVK64" s="77"/>
      <c r="PVL64" s="77"/>
      <c r="PVM64" s="77"/>
      <c r="PVN64" s="77"/>
      <c r="PVO64" s="77"/>
      <c r="PVP64" s="77"/>
      <c r="PVQ64" s="77"/>
      <c r="PVR64" s="77"/>
      <c r="PVS64" s="77"/>
      <c r="PVT64" s="77"/>
      <c r="PVU64" s="77"/>
      <c r="PVV64" s="77"/>
      <c r="PVW64" s="77"/>
      <c r="PVX64" s="77"/>
      <c r="PVY64" s="77"/>
      <c r="PVZ64" s="77"/>
      <c r="PWA64" s="77"/>
      <c r="PWB64" s="77"/>
      <c r="PWC64" s="77"/>
      <c r="PWD64" s="77"/>
      <c r="PWE64" s="77"/>
      <c r="PWF64" s="77"/>
      <c r="PWG64" s="77"/>
      <c r="PWH64" s="77"/>
      <c r="PWI64" s="77"/>
      <c r="PWJ64" s="77"/>
      <c r="PWK64" s="77"/>
      <c r="PWL64" s="77"/>
      <c r="PWM64" s="77"/>
      <c r="PWN64" s="77"/>
      <c r="PWO64" s="77"/>
      <c r="PWP64" s="77"/>
      <c r="PWQ64" s="77"/>
      <c r="PWR64" s="77"/>
      <c r="PWS64" s="77"/>
      <c r="PWT64" s="77"/>
      <c r="PWU64" s="77"/>
      <c r="PWV64" s="77"/>
      <c r="PWW64" s="77"/>
      <c r="PWX64" s="77"/>
      <c r="PWY64" s="77"/>
      <c r="PWZ64" s="77"/>
      <c r="PXA64" s="77"/>
      <c r="PXB64" s="77"/>
      <c r="PXC64" s="77"/>
      <c r="PXD64" s="77"/>
      <c r="PXE64" s="77"/>
      <c r="PXF64" s="77"/>
      <c r="PXG64" s="77"/>
      <c r="PXH64" s="77"/>
      <c r="PXI64" s="77"/>
      <c r="PXJ64" s="77"/>
      <c r="PXK64" s="77"/>
      <c r="PXL64" s="77"/>
      <c r="PXM64" s="77"/>
      <c r="PXN64" s="77"/>
      <c r="PXO64" s="77"/>
      <c r="PXP64" s="77"/>
      <c r="PXQ64" s="77"/>
      <c r="PXR64" s="77"/>
      <c r="PXS64" s="77"/>
      <c r="PXT64" s="77"/>
      <c r="PXU64" s="77"/>
      <c r="PXV64" s="77"/>
      <c r="PXW64" s="77"/>
      <c r="PXX64" s="77"/>
      <c r="PXY64" s="77"/>
      <c r="PXZ64" s="77"/>
      <c r="PYA64" s="77"/>
      <c r="PYB64" s="77"/>
      <c r="PYC64" s="77"/>
      <c r="PYD64" s="77"/>
      <c r="PYE64" s="77"/>
      <c r="PYF64" s="77"/>
      <c r="PYG64" s="77"/>
      <c r="PYH64" s="77"/>
      <c r="PYI64" s="77"/>
      <c r="PYJ64" s="77"/>
      <c r="PYK64" s="77"/>
      <c r="PYL64" s="77"/>
      <c r="PYM64" s="77"/>
      <c r="PYN64" s="77"/>
      <c r="PYO64" s="77"/>
      <c r="PYP64" s="77"/>
      <c r="PYQ64" s="77"/>
      <c r="PYR64" s="77"/>
      <c r="PYS64" s="77"/>
      <c r="PYT64" s="77"/>
      <c r="PYU64" s="77"/>
      <c r="PYV64" s="77"/>
      <c r="PYW64" s="77"/>
      <c r="PYX64" s="77"/>
      <c r="PYY64" s="77"/>
      <c r="PYZ64" s="77"/>
      <c r="PZA64" s="77"/>
      <c r="PZB64" s="77"/>
      <c r="PZC64" s="77"/>
      <c r="PZD64" s="77"/>
      <c r="PZE64" s="77"/>
      <c r="PZF64" s="77"/>
      <c r="PZG64" s="77"/>
      <c r="PZH64" s="77"/>
      <c r="PZI64" s="77"/>
      <c r="PZJ64" s="77"/>
      <c r="PZK64" s="77"/>
      <c r="PZL64" s="77"/>
      <c r="PZM64" s="77"/>
      <c r="PZN64" s="77"/>
      <c r="PZO64" s="77"/>
      <c r="PZP64" s="77"/>
      <c r="PZQ64" s="77"/>
      <c r="PZR64" s="77"/>
      <c r="PZS64" s="77"/>
      <c r="PZT64" s="77"/>
      <c r="PZU64" s="77"/>
      <c r="PZV64" s="77"/>
      <c r="PZW64" s="77"/>
      <c r="PZX64" s="77"/>
      <c r="PZY64" s="77"/>
      <c r="PZZ64" s="77"/>
      <c r="QAA64" s="77"/>
      <c r="QAB64" s="77"/>
      <c r="QAC64" s="77"/>
      <c r="QAD64" s="77"/>
      <c r="QAE64" s="77"/>
      <c r="QAF64" s="77"/>
      <c r="QAG64" s="77"/>
      <c r="QAH64" s="77"/>
      <c r="QAI64" s="77"/>
      <c r="QAJ64" s="77"/>
      <c r="QAK64" s="77"/>
      <c r="QAL64" s="77"/>
      <c r="QAM64" s="77"/>
      <c r="QAN64" s="77"/>
      <c r="QAO64" s="77"/>
      <c r="QAP64" s="77"/>
      <c r="QAQ64" s="77"/>
      <c r="QAR64" s="77"/>
      <c r="QAS64" s="77"/>
      <c r="QAT64" s="77"/>
      <c r="QAU64" s="77"/>
      <c r="QAV64" s="77"/>
      <c r="QAW64" s="77"/>
      <c r="QAX64" s="77"/>
      <c r="QAY64" s="77"/>
      <c r="QAZ64" s="77"/>
      <c r="QBA64" s="77"/>
      <c r="QBB64" s="77"/>
      <c r="QBC64" s="77"/>
      <c r="QBD64" s="77"/>
      <c r="QBE64" s="77"/>
      <c r="QBF64" s="77"/>
      <c r="QBG64" s="77"/>
      <c r="QBH64" s="77"/>
      <c r="QBI64" s="77"/>
      <c r="QBJ64" s="77"/>
      <c r="QBK64" s="77"/>
      <c r="QBL64" s="77"/>
      <c r="QBM64" s="77"/>
      <c r="QBN64" s="77"/>
      <c r="QBO64" s="77"/>
      <c r="QBP64" s="77"/>
      <c r="QBQ64" s="77"/>
      <c r="QBR64" s="77"/>
      <c r="QBS64" s="77"/>
      <c r="QBT64" s="77"/>
      <c r="QBU64" s="77"/>
      <c r="QBV64" s="77"/>
      <c r="QBW64" s="77"/>
      <c r="QBX64" s="77"/>
      <c r="QBY64" s="77"/>
      <c r="QBZ64" s="77"/>
      <c r="QCA64" s="77"/>
      <c r="QCB64" s="77"/>
      <c r="QCC64" s="77"/>
      <c r="QCD64" s="77"/>
      <c r="QCE64" s="77"/>
      <c r="QCF64" s="77"/>
      <c r="QCG64" s="77"/>
      <c r="QCH64" s="77"/>
      <c r="QCI64" s="77"/>
      <c r="QCJ64" s="77"/>
      <c r="QCK64" s="77"/>
      <c r="QCL64" s="77"/>
      <c r="QCM64" s="77"/>
      <c r="QCN64" s="77"/>
      <c r="QCO64" s="77"/>
      <c r="QCP64" s="77"/>
      <c r="QCQ64" s="77"/>
      <c r="QCR64" s="77"/>
      <c r="QCS64" s="77"/>
      <c r="QCT64" s="77"/>
      <c r="QCU64" s="77"/>
      <c r="QCV64" s="77"/>
      <c r="QCW64" s="77"/>
      <c r="QCX64" s="77"/>
      <c r="QCY64" s="77"/>
      <c r="QCZ64" s="77"/>
      <c r="QDA64" s="77"/>
      <c r="QDB64" s="77"/>
      <c r="QDC64" s="77"/>
      <c r="QDD64" s="77"/>
      <c r="QDE64" s="77"/>
      <c r="QDF64" s="77"/>
      <c r="QDG64" s="77"/>
      <c r="QDH64" s="77"/>
      <c r="QDI64" s="77"/>
      <c r="QDJ64" s="77"/>
      <c r="QDK64" s="77"/>
      <c r="QDL64" s="77"/>
      <c r="QDM64" s="77"/>
      <c r="QDN64" s="77"/>
      <c r="QDO64" s="77"/>
      <c r="QDP64" s="77"/>
      <c r="QDQ64" s="77"/>
      <c r="QDR64" s="77"/>
      <c r="QDS64" s="77"/>
      <c r="QDT64" s="77"/>
      <c r="QDU64" s="77"/>
      <c r="QDV64" s="77"/>
      <c r="QDW64" s="77"/>
      <c r="QDX64" s="77"/>
      <c r="QDY64" s="77"/>
      <c r="QDZ64" s="77"/>
      <c r="QEA64" s="77"/>
      <c r="QEB64" s="77"/>
      <c r="QEC64" s="77"/>
      <c r="QED64" s="77"/>
      <c r="QEE64" s="77"/>
      <c r="QEF64" s="77"/>
      <c r="QEG64" s="77"/>
      <c r="QEH64" s="77"/>
      <c r="QEI64" s="77"/>
      <c r="QEJ64" s="77"/>
      <c r="QEK64" s="77"/>
      <c r="QEL64" s="77"/>
      <c r="QEM64" s="77"/>
      <c r="QEN64" s="77"/>
      <c r="QEO64" s="77"/>
      <c r="QEP64" s="77"/>
      <c r="QEQ64" s="77"/>
      <c r="QER64" s="77"/>
      <c r="QES64" s="77"/>
      <c r="QET64" s="77"/>
      <c r="QEU64" s="77"/>
      <c r="QEV64" s="77"/>
      <c r="QEW64" s="77"/>
      <c r="QEX64" s="77"/>
      <c r="QEY64" s="77"/>
      <c r="QEZ64" s="77"/>
      <c r="QFA64" s="77"/>
      <c r="QFB64" s="77"/>
      <c r="QFC64" s="77"/>
      <c r="QFD64" s="77"/>
      <c r="QFE64" s="77"/>
      <c r="QFF64" s="77"/>
      <c r="QFG64" s="77"/>
      <c r="QFH64" s="77"/>
      <c r="QFI64" s="77"/>
      <c r="QFJ64" s="77"/>
      <c r="QFK64" s="77"/>
      <c r="QFL64" s="77"/>
      <c r="QFM64" s="77"/>
      <c r="QFN64" s="77"/>
      <c r="QFO64" s="77"/>
      <c r="QFP64" s="77"/>
      <c r="QFQ64" s="77"/>
      <c r="QFR64" s="77"/>
      <c r="QFS64" s="77"/>
      <c r="QFT64" s="77"/>
      <c r="QFU64" s="77"/>
      <c r="QFV64" s="77"/>
      <c r="QFW64" s="77"/>
      <c r="QFX64" s="77"/>
      <c r="QFY64" s="77"/>
      <c r="QFZ64" s="77"/>
      <c r="QGA64" s="77"/>
      <c r="QGB64" s="77"/>
      <c r="QGC64" s="77"/>
      <c r="QGD64" s="77"/>
      <c r="QGE64" s="77"/>
      <c r="QGF64" s="77"/>
      <c r="QGG64" s="77"/>
      <c r="QGH64" s="77"/>
      <c r="QGI64" s="77"/>
      <c r="QGJ64" s="77"/>
      <c r="QGK64" s="77"/>
      <c r="QGL64" s="77"/>
      <c r="QGM64" s="77"/>
      <c r="QGN64" s="77"/>
      <c r="QGO64" s="77"/>
      <c r="QGP64" s="77"/>
      <c r="QGQ64" s="77"/>
      <c r="QGR64" s="77"/>
      <c r="QGS64" s="77"/>
      <c r="QGT64" s="77"/>
      <c r="QGU64" s="77"/>
      <c r="QGV64" s="77"/>
      <c r="QGW64" s="77"/>
      <c r="QGX64" s="77"/>
      <c r="QGY64" s="77"/>
      <c r="QGZ64" s="77"/>
      <c r="QHA64" s="77"/>
      <c r="QHB64" s="77"/>
      <c r="QHC64" s="77"/>
      <c r="QHD64" s="77"/>
      <c r="QHE64" s="77"/>
      <c r="QHF64" s="77"/>
      <c r="QHG64" s="77"/>
      <c r="QHH64" s="77"/>
      <c r="QHI64" s="77"/>
      <c r="QHJ64" s="77"/>
      <c r="QHK64" s="77"/>
      <c r="QHL64" s="77"/>
      <c r="QHM64" s="77"/>
      <c r="QHN64" s="77"/>
      <c r="QHO64" s="77"/>
      <c r="QHP64" s="77"/>
      <c r="QHQ64" s="77"/>
      <c r="QHR64" s="77"/>
      <c r="QHS64" s="77"/>
      <c r="QHT64" s="77"/>
      <c r="QHU64" s="77"/>
      <c r="QHV64" s="77"/>
      <c r="QHW64" s="77"/>
      <c r="QHX64" s="77"/>
      <c r="QHY64" s="77"/>
      <c r="QHZ64" s="77"/>
      <c r="QIA64" s="77"/>
      <c r="QIB64" s="77"/>
      <c r="QIC64" s="77"/>
      <c r="QID64" s="77"/>
      <c r="QIE64" s="77"/>
      <c r="QIF64" s="77"/>
      <c r="QIG64" s="77"/>
      <c r="QIH64" s="77"/>
      <c r="QII64" s="77"/>
      <c r="QIJ64" s="77"/>
      <c r="QIK64" s="77"/>
      <c r="QIL64" s="77"/>
      <c r="QIM64" s="77"/>
      <c r="QIN64" s="77"/>
      <c r="QIO64" s="77"/>
      <c r="QIP64" s="77"/>
      <c r="QIQ64" s="77"/>
      <c r="QIR64" s="77"/>
      <c r="QIS64" s="77"/>
      <c r="QIT64" s="77"/>
      <c r="QIU64" s="77"/>
      <c r="QIV64" s="77"/>
      <c r="QIW64" s="77"/>
      <c r="QIX64" s="77"/>
      <c r="QIY64" s="77"/>
      <c r="QIZ64" s="77"/>
      <c r="QJA64" s="77"/>
      <c r="QJB64" s="77"/>
      <c r="QJC64" s="77"/>
      <c r="QJD64" s="77"/>
      <c r="QJE64" s="77"/>
      <c r="QJF64" s="77"/>
      <c r="QJG64" s="77"/>
      <c r="QJH64" s="77"/>
      <c r="QJI64" s="77"/>
      <c r="QJJ64" s="77"/>
      <c r="QJK64" s="77"/>
      <c r="QJL64" s="77"/>
      <c r="QJM64" s="77"/>
      <c r="QJN64" s="77"/>
      <c r="QJO64" s="77"/>
      <c r="QJP64" s="77"/>
      <c r="QJQ64" s="77"/>
      <c r="QJR64" s="77"/>
      <c r="QJS64" s="77"/>
      <c r="QJT64" s="77"/>
      <c r="QJU64" s="77"/>
      <c r="QJV64" s="77"/>
      <c r="QJW64" s="77"/>
      <c r="QJX64" s="77"/>
      <c r="QJY64" s="77"/>
      <c r="QJZ64" s="77"/>
      <c r="QKA64" s="77"/>
      <c r="QKB64" s="77"/>
      <c r="QKC64" s="77"/>
      <c r="QKD64" s="77"/>
      <c r="QKE64" s="77"/>
      <c r="QKF64" s="77"/>
      <c r="QKG64" s="77"/>
      <c r="QKH64" s="77"/>
      <c r="QKI64" s="77"/>
      <c r="QKJ64" s="77"/>
      <c r="QKK64" s="77"/>
      <c r="QKL64" s="77"/>
      <c r="QKM64" s="77"/>
      <c r="QKN64" s="77"/>
      <c r="QKO64" s="77"/>
      <c r="QKP64" s="77"/>
      <c r="QKQ64" s="77"/>
      <c r="QKR64" s="77"/>
      <c r="QKS64" s="77"/>
      <c r="QKT64" s="77"/>
      <c r="QKU64" s="77"/>
      <c r="QKV64" s="77"/>
      <c r="QKW64" s="77"/>
      <c r="QKX64" s="77"/>
      <c r="QKY64" s="77"/>
      <c r="QKZ64" s="77"/>
      <c r="QLA64" s="77"/>
      <c r="QLB64" s="77"/>
      <c r="QLC64" s="77"/>
      <c r="QLD64" s="77"/>
      <c r="QLE64" s="77"/>
      <c r="QLF64" s="77"/>
      <c r="QLG64" s="77"/>
      <c r="QLH64" s="77"/>
      <c r="QLI64" s="77"/>
      <c r="QLJ64" s="77"/>
      <c r="QLK64" s="77"/>
      <c r="QLL64" s="77"/>
      <c r="QLM64" s="77"/>
      <c r="QLN64" s="77"/>
      <c r="QLO64" s="77"/>
      <c r="QLP64" s="77"/>
      <c r="QLQ64" s="77"/>
      <c r="QLR64" s="77"/>
      <c r="QLS64" s="77"/>
      <c r="QLT64" s="77"/>
      <c r="QLU64" s="77"/>
      <c r="QLV64" s="77"/>
      <c r="QLW64" s="77"/>
      <c r="QLX64" s="77"/>
      <c r="QLY64" s="77"/>
      <c r="QLZ64" s="77"/>
      <c r="QMA64" s="77"/>
      <c r="QMB64" s="77"/>
      <c r="QMC64" s="77"/>
      <c r="QMD64" s="77"/>
      <c r="QME64" s="77"/>
      <c r="QMF64" s="77"/>
      <c r="QMG64" s="77"/>
      <c r="QMH64" s="77"/>
      <c r="QMI64" s="77"/>
      <c r="QMJ64" s="77"/>
      <c r="QMK64" s="77"/>
      <c r="QML64" s="77"/>
      <c r="QMM64" s="77"/>
      <c r="QMN64" s="77"/>
      <c r="QMO64" s="77"/>
      <c r="QMP64" s="77"/>
      <c r="QMQ64" s="77"/>
      <c r="QMR64" s="77"/>
      <c r="QMS64" s="77"/>
      <c r="QMT64" s="77"/>
      <c r="QMU64" s="77"/>
      <c r="QMV64" s="77"/>
      <c r="QMW64" s="77"/>
      <c r="QMX64" s="77"/>
      <c r="QMY64" s="77"/>
      <c r="QMZ64" s="77"/>
      <c r="QNA64" s="77"/>
      <c r="QNB64" s="77"/>
      <c r="QNC64" s="77"/>
      <c r="QND64" s="77"/>
      <c r="QNE64" s="77"/>
      <c r="QNF64" s="77"/>
      <c r="QNG64" s="77"/>
      <c r="QNH64" s="77"/>
      <c r="QNI64" s="77"/>
      <c r="QNJ64" s="77"/>
      <c r="QNK64" s="77"/>
      <c r="QNL64" s="77"/>
      <c r="QNM64" s="77"/>
      <c r="QNN64" s="77"/>
      <c r="QNO64" s="77"/>
      <c r="QNP64" s="77"/>
      <c r="QNQ64" s="77"/>
      <c r="QNR64" s="77"/>
      <c r="QNS64" s="77"/>
      <c r="QNT64" s="77"/>
      <c r="QNU64" s="77"/>
      <c r="QNV64" s="77"/>
      <c r="QNW64" s="77"/>
      <c r="QNX64" s="77"/>
      <c r="QNY64" s="77"/>
      <c r="QNZ64" s="77"/>
      <c r="QOA64" s="77"/>
      <c r="QOB64" s="77"/>
      <c r="QOC64" s="77"/>
      <c r="QOD64" s="77"/>
      <c r="QOE64" s="77"/>
      <c r="QOF64" s="77"/>
      <c r="QOG64" s="77"/>
      <c r="QOH64" s="77"/>
      <c r="QOI64" s="77"/>
      <c r="QOJ64" s="77"/>
      <c r="QOK64" s="77"/>
      <c r="QOL64" s="77"/>
      <c r="QOM64" s="77"/>
      <c r="QON64" s="77"/>
      <c r="QOO64" s="77"/>
      <c r="QOP64" s="77"/>
      <c r="QOQ64" s="77"/>
      <c r="QOR64" s="77"/>
      <c r="QOS64" s="77"/>
      <c r="QOT64" s="77"/>
      <c r="QOU64" s="77"/>
      <c r="QOV64" s="77"/>
      <c r="QOW64" s="77"/>
      <c r="QOX64" s="77"/>
      <c r="QOY64" s="77"/>
      <c r="QOZ64" s="77"/>
      <c r="QPA64" s="77"/>
      <c r="QPB64" s="77"/>
      <c r="QPC64" s="77"/>
      <c r="QPD64" s="77"/>
      <c r="QPE64" s="77"/>
      <c r="QPF64" s="77"/>
      <c r="QPG64" s="77"/>
      <c r="QPH64" s="77"/>
      <c r="QPI64" s="77"/>
      <c r="QPJ64" s="77"/>
      <c r="QPK64" s="77"/>
      <c r="QPL64" s="77"/>
      <c r="QPM64" s="77"/>
      <c r="QPN64" s="77"/>
      <c r="QPO64" s="77"/>
      <c r="QPP64" s="77"/>
      <c r="QPQ64" s="77"/>
      <c r="QPR64" s="77"/>
      <c r="QPS64" s="77"/>
      <c r="QPT64" s="77"/>
      <c r="QPU64" s="77"/>
      <c r="QPV64" s="77"/>
      <c r="QPW64" s="77"/>
      <c r="QPX64" s="77"/>
      <c r="QPY64" s="77"/>
      <c r="QPZ64" s="77"/>
      <c r="QQA64" s="77"/>
      <c r="QQB64" s="77"/>
      <c r="QQC64" s="77"/>
      <c r="QQD64" s="77"/>
      <c r="QQE64" s="77"/>
      <c r="QQF64" s="77"/>
      <c r="QQG64" s="77"/>
      <c r="QQH64" s="77"/>
      <c r="QQI64" s="77"/>
      <c r="QQJ64" s="77"/>
      <c r="QQK64" s="77"/>
      <c r="QQL64" s="77"/>
      <c r="QQM64" s="77"/>
      <c r="QQN64" s="77"/>
      <c r="QQO64" s="77"/>
      <c r="QQP64" s="77"/>
      <c r="QQQ64" s="77"/>
      <c r="QQR64" s="77"/>
      <c r="QQS64" s="77"/>
      <c r="QQT64" s="77"/>
      <c r="QQU64" s="77"/>
      <c r="QQV64" s="77"/>
      <c r="QQW64" s="77"/>
      <c r="QQX64" s="77"/>
      <c r="QQY64" s="77"/>
      <c r="QQZ64" s="77"/>
      <c r="QRA64" s="77"/>
      <c r="QRB64" s="77"/>
      <c r="QRC64" s="77"/>
      <c r="QRD64" s="77"/>
      <c r="QRE64" s="77"/>
      <c r="QRF64" s="77"/>
      <c r="QRG64" s="77"/>
      <c r="QRH64" s="77"/>
      <c r="QRI64" s="77"/>
      <c r="QRJ64" s="77"/>
      <c r="QRK64" s="77"/>
      <c r="QRL64" s="77"/>
      <c r="QRM64" s="77"/>
      <c r="QRN64" s="77"/>
      <c r="QRO64" s="77"/>
      <c r="QRP64" s="77"/>
      <c r="QRQ64" s="77"/>
      <c r="QRR64" s="77"/>
      <c r="QRS64" s="77"/>
      <c r="QRT64" s="77"/>
      <c r="QRU64" s="77"/>
      <c r="QRV64" s="77"/>
      <c r="QRW64" s="77"/>
      <c r="QRX64" s="77"/>
      <c r="QRY64" s="77"/>
      <c r="QRZ64" s="77"/>
      <c r="QSA64" s="77"/>
      <c r="QSB64" s="77"/>
      <c r="QSC64" s="77"/>
      <c r="QSD64" s="77"/>
      <c r="QSE64" s="77"/>
      <c r="QSF64" s="77"/>
      <c r="QSG64" s="77"/>
      <c r="QSH64" s="77"/>
      <c r="QSI64" s="77"/>
      <c r="QSJ64" s="77"/>
      <c r="QSK64" s="77"/>
      <c r="QSL64" s="77"/>
      <c r="QSM64" s="77"/>
      <c r="QSN64" s="77"/>
      <c r="QSO64" s="77"/>
      <c r="QSP64" s="77"/>
      <c r="QSQ64" s="77"/>
      <c r="QSR64" s="77"/>
      <c r="QSS64" s="77"/>
      <c r="QST64" s="77"/>
      <c r="QSU64" s="77"/>
      <c r="QSV64" s="77"/>
      <c r="QSW64" s="77"/>
      <c r="QSX64" s="77"/>
      <c r="QSY64" s="77"/>
      <c r="QSZ64" s="77"/>
      <c r="QTA64" s="77"/>
      <c r="QTB64" s="77"/>
      <c r="QTC64" s="77"/>
      <c r="QTD64" s="77"/>
      <c r="QTE64" s="77"/>
      <c r="QTF64" s="77"/>
      <c r="QTG64" s="77"/>
      <c r="QTH64" s="77"/>
      <c r="QTI64" s="77"/>
      <c r="QTJ64" s="77"/>
      <c r="QTK64" s="77"/>
      <c r="QTL64" s="77"/>
      <c r="QTM64" s="77"/>
      <c r="QTN64" s="77"/>
      <c r="QTO64" s="77"/>
      <c r="QTP64" s="77"/>
      <c r="QTQ64" s="77"/>
      <c r="QTR64" s="77"/>
      <c r="QTS64" s="77"/>
      <c r="QTT64" s="77"/>
      <c r="QTU64" s="77"/>
      <c r="QTV64" s="77"/>
      <c r="QTW64" s="77"/>
      <c r="QTX64" s="77"/>
      <c r="QTY64" s="77"/>
      <c r="QTZ64" s="77"/>
      <c r="QUA64" s="77"/>
      <c r="QUB64" s="77"/>
      <c r="QUC64" s="77"/>
      <c r="QUD64" s="77"/>
      <c r="QUE64" s="77"/>
      <c r="QUF64" s="77"/>
      <c r="QUG64" s="77"/>
      <c r="QUH64" s="77"/>
      <c r="QUI64" s="77"/>
      <c r="QUJ64" s="77"/>
      <c r="QUK64" s="77"/>
      <c r="QUL64" s="77"/>
      <c r="QUM64" s="77"/>
      <c r="QUN64" s="77"/>
      <c r="QUO64" s="77"/>
      <c r="QUP64" s="77"/>
      <c r="QUQ64" s="77"/>
      <c r="QUR64" s="77"/>
      <c r="QUS64" s="77"/>
      <c r="QUT64" s="77"/>
      <c r="QUU64" s="77"/>
      <c r="QUV64" s="77"/>
      <c r="QUW64" s="77"/>
      <c r="QUX64" s="77"/>
      <c r="QUY64" s="77"/>
      <c r="QUZ64" s="77"/>
      <c r="QVA64" s="77"/>
      <c r="QVB64" s="77"/>
      <c r="QVC64" s="77"/>
      <c r="QVD64" s="77"/>
      <c r="QVE64" s="77"/>
      <c r="QVF64" s="77"/>
      <c r="QVG64" s="77"/>
      <c r="QVH64" s="77"/>
      <c r="QVI64" s="77"/>
      <c r="QVJ64" s="77"/>
      <c r="QVK64" s="77"/>
      <c r="QVL64" s="77"/>
      <c r="QVM64" s="77"/>
      <c r="QVN64" s="77"/>
      <c r="QVO64" s="77"/>
      <c r="QVP64" s="77"/>
      <c r="QVQ64" s="77"/>
      <c r="QVR64" s="77"/>
      <c r="QVS64" s="77"/>
      <c r="QVT64" s="77"/>
      <c r="QVU64" s="77"/>
      <c r="QVV64" s="77"/>
      <c r="QVW64" s="77"/>
      <c r="QVX64" s="77"/>
      <c r="QVY64" s="77"/>
      <c r="QVZ64" s="77"/>
      <c r="QWA64" s="77"/>
      <c r="QWB64" s="77"/>
      <c r="QWC64" s="77"/>
      <c r="QWD64" s="77"/>
      <c r="QWE64" s="77"/>
      <c r="QWF64" s="77"/>
      <c r="QWG64" s="77"/>
      <c r="QWH64" s="77"/>
      <c r="QWI64" s="77"/>
      <c r="QWJ64" s="77"/>
      <c r="QWK64" s="77"/>
      <c r="QWL64" s="77"/>
      <c r="QWM64" s="77"/>
      <c r="QWN64" s="77"/>
      <c r="QWO64" s="77"/>
      <c r="QWP64" s="77"/>
      <c r="QWQ64" s="77"/>
      <c r="QWR64" s="77"/>
      <c r="QWS64" s="77"/>
      <c r="QWT64" s="77"/>
      <c r="QWU64" s="77"/>
      <c r="QWV64" s="77"/>
      <c r="QWW64" s="77"/>
      <c r="QWX64" s="77"/>
      <c r="QWY64" s="77"/>
      <c r="QWZ64" s="77"/>
      <c r="QXA64" s="77"/>
      <c r="QXB64" s="77"/>
      <c r="QXC64" s="77"/>
      <c r="QXD64" s="77"/>
      <c r="QXE64" s="77"/>
      <c r="QXF64" s="77"/>
      <c r="QXG64" s="77"/>
      <c r="QXH64" s="77"/>
      <c r="QXI64" s="77"/>
      <c r="QXJ64" s="77"/>
      <c r="QXK64" s="77"/>
      <c r="QXL64" s="77"/>
      <c r="QXM64" s="77"/>
      <c r="QXN64" s="77"/>
      <c r="QXO64" s="77"/>
      <c r="QXP64" s="77"/>
      <c r="QXQ64" s="77"/>
      <c r="QXR64" s="77"/>
      <c r="QXS64" s="77"/>
      <c r="QXT64" s="77"/>
      <c r="QXU64" s="77"/>
      <c r="QXV64" s="77"/>
      <c r="QXW64" s="77"/>
      <c r="QXX64" s="77"/>
      <c r="QXY64" s="77"/>
      <c r="QXZ64" s="77"/>
      <c r="QYA64" s="77"/>
      <c r="QYB64" s="77"/>
      <c r="QYC64" s="77"/>
      <c r="QYD64" s="77"/>
      <c r="QYE64" s="77"/>
      <c r="QYF64" s="77"/>
      <c r="QYG64" s="77"/>
      <c r="QYH64" s="77"/>
      <c r="QYI64" s="77"/>
      <c r="QYJ64" s="77"/>
      <c r="QYK64" s="77"/>
      <c r="QYL64" s="77"/>
      <c r="QYM64" s="77"/>
      <c r="QYN64" s="77"/>
      <c r="QYO64" s="77"/>
      <c r="QYP64" s="77"/>
      <c r="QYQ64" s="77"/>
      <c r="QYR64" s="77"/>
      <c r="QYS64" s="77"/>
      <c r="QYT64" s="77"/>
      <c r="QYU64" s="77"/>
      <c r="QYV64" s="77"/>
      <c r="QYW64" s="77"/>
      <c r="QYX64" s="77"/>
      <c r="QYY64" s="77"/>
      <c r="QYZ64" s="77"/>
      <c r="QZA64" s="77"/>
      <c r="QZB64" s="77"/>
      <c r="QZC64" s="77"/>
      <c r="QZD64" s="77"/>
      <c r="QZE64" s="77"/>
      <c r="QZF64" s="77"/>
      <c r="QZG64" s="77"/>
      <c r="QZH64" s="77"/>
      <c r="QZI64" s="77"/>
      <c r="QZJ64" s="77"/>
      <c r="QZK64" s="77"/>
      <c r="QZL64" s="77"/>
      <c r="QZM64" s="77"/>
      <c r="QZN64" s="77"/>
      <c r="QZO64" s="77"/>
      <c r="QZP64" s="77"/>
      <c r="QZQ64" s="77"/>
      <c r="QZR64" s="77"/>
      <c r="QZS64" s="77"/>
      <c r="QZT64" s="77"/>
      <c r="QZU64" s="77"/>
      <c r="QZV64" s="77"/>
      <c r="QZW64" s="77"/>
      <c r="QZX64" s="77"/>
      <c r="QZY64" s="77"/>
      <c r="QZZ64" s="77"/>
      <c r="RAA64" s="77"/>
      <c r="RAB64" s="77"/>
      <c r="RAC64" s="77"/>
      <c r="RAD64" s="77"/>
      <c r="RAE64" s="77"/>
      <c r="RAF64" s="77"/>
      <c r="RAG64" s="77"/>
      <c r="RAH64" s="77"/>
      <c r="RAI64" s="77"/>
      <c r="RAJ64" s="77"/>
      <c r="RAK64" s="77"/>
      <c r="RAL64" s="77"/>
      <c r="RAM64" s="77"/>
      <c r="RAN64" s="77"/>
      <c r="RAO64" s="77"/>
      <c r="RAP64" s="77"/>
      <c r="RAQ64" s="77"/>
      <c r="RAR64" s="77"/>
      <c r="RAS64" s="77"/>
      <c r="RAT64" s="77"/>
      <c r="RAU64" s="77"/>
      <c r="RAV64" s="77"/>
      <c r="RAW64" s="77"/>
      <c r="RAX64" s="77"/>
      <c r="RAY64" s="77"/>
      <c r="RAZ64" s="77"/>
      <c r="RBA64" s="77"/>
      <c r="RBB64" s="77"/>
      <c r="RBC64" s="77"/>
      <c r="RBD64" s="77"/>
      <c r="RBE64" s="77"/>
      <c r="RBF64" s="77"/>
      <c r="RBG64" s="77"/>
      <c r="RBH64" s="77"/>
      <c r="RBI64" s="77"/>
      <c r="RBJ64" s="77"/>
      <c r="RBK64" s="77"/>
      <c r="RBL64" s="77"/>
      <c r="RBM64" s="77"/>
      <c r="RBN64" s="77"/>
      <c r="RBO64" s="77"/>
      <c r="RBP64" s="77"/>
      <c r="RBQ64" s="77"/>
      <c r="RBR64" s="77"/>
      <c r="RBS64" s="77"/>
      <c r="RBT64" s="77"/>
      <c r="RBU64" s="77"/>
      <c r="RBV64" s="77"/>
      <c r="RBW64" s="77"/>
      <c r="RBX64" s="77"/>
      <c r="RBY64" s="77"/>
      <c r="RBZ64" s="77"/>
      <c r="RCA64" s="77"/>
      <c r="RCB64" s="77"/>
      <c r="RCC64" s="77"/>
      <c r="RCD64" s="77"/>
      <c r="RCE64" s="77"/>
      <c r="RCF64" s="77"/>
      <c r="RCG64" s="77"/>
      <c r="RCH64" s="77"/>
      <c r="RCI64" s="77"/>
      <c r="RCJ64" s="77"/>
      <c r="RCK64" s="77"/>
      <c r="RCL64" s="77"/>
      <c r="RCM64" s="77"/>
      <c r="RCN64" s="77"/>
      <c r="RCO64" s="77"/>
      <c r="RCP64" s="77"/>
      <c r="RCQ64" s="77"/>
      <c r="RCR64" s="77"/>
      <c r="RCS64" s="77"/>
      <c r="RCT64" s="77"/>
      <c r="RCU64" s="77"/>
      <c r="RCV64" s="77"/>
      <c r="RCW64" s="77"/>
      <c r="RCX64" s="77"/>
      <c r="RCY64" s="77"/>
      <c r="RCZ64" s="77"/>
      <c r="RDA64" s="77"/>
      <c r="RDB64" s="77"/>
      <c r="RDC64" s="77"/>
      <c r="RDD64" s="77"/>
      <c r="RDE64" s="77"/>
      <c r="RDF64" s="77"/>
      <c r="RDG64" s="77"/>
      <c r="RDH64" s="77"/>
      <c r="RDI64" s="77"/>
      <c r="RDJ64" s="77"/>
      <c r="RDK64" s="77"/>
      <c r="RDL64" s="77"/>
      <c r="RDM64" s="77"/>
      <c r="RDN64" s="77"/>
      <c r="RDO64" s="77"/>
      <c r="RDP64" s="77"/>
      <c r="RDQ64" s="77"/>
      <c r="RDR64" s="77"/>
      <c r="RDS64" s="77"/>
      <c r="RDT64" s="77"/>
      <c r="RDU64" s="77"/>
      <c r="RDV64" s="77"/>
      <c r="RDW64" s="77"/>
      <c r="RDX64" s="77"/>
      <c r="RDY64" s="77"/>
      <c r="RDZ64" s="77"/>
      <c r="REA64" s="77"/>
      <c r="REB64" s="77"/>
      <c r="REC64" s="77"/>
      <c r="RED64" s="77"/>
      <c r="REE64" s="77"/>
      <c r="REF64" s="77"/>
      <c r="REG64" s="77"/>
      <c r="REH64" s="77"/>
      <c r="REI64" s="77"/>
      <c r="REJ64" s="77"/>
      <c r="REK64" s="77"/>
      <c r="REL64" s="77"/>
      <c r="REM64" s="77"/>
      <c r="REN64" s="77"/>
      <c r="REO64" s="77"/>
      <c r="REP64" s="77"/>
      <c r="REQ64" s="77"/>
      <c r="RER64" s="77"/>
      <c r="RES64" s="77"/>
      <c r="RET64" s="77"/>
      <c r="REU64" s="77"/>
      <c r="REV64" s="77"/>
      <c r="REW64" s="77"/>
      <c r="REX64" s="77"/>
      <c r="REY64" s="77"/>
      <c r="REZ64" s="77"/>
      <c r="RFA64" s="77"/>
      <c r="RFB64" s="77"/>
      <c r="RFC64" s="77"/>
      <c r="RFD64" s="77"/>
      <c r="RFE64" s="77"/>
      <c r="RFF64" s="77"/>
      <c r="RFG64" s="77"/>
      <c r="RFH64" s="77"/>
      <c r="RFI64" s="77"/>
      <c r="RFJ64" s="77"/>
      <c r="RFK64" s="77"/>
      <c r="RFL64" s="77"/>
      <c r="RFM64" s="77"/>
      <c r="RFN64" s="77"/>
      <c r="RFO64" s="77"/>
      <c r="RFP64" s="77"/>
      <c r="RFQ64" s="77"/>
      <c r="RFR64" s="77"/>
      <c r="RFS64" s="77"/>
      <c r="RFT64" s="77"/>
      <c r="RFU64" s="77"/>
      <c r="RFV64" s="77"/>
      <c r="RFW64" s="77"/>
      <c r="RFX64" s="77"/>
      <c r="RFY64" s="77"/>
      <c r="RFZ64" s="77"/>
      <c r="RGA64" s="77"/>
      <c r="RGB64" s="77"/>
      <c r="RGC64" s="77"/>
      <c r="RGD64" s="77"/>
      <c r="RGE64" s="77"/>
      <c r="RGF64" s="77"/>
      <c r="RGG64" s="77"/>
      <c r="RGH64" s="77"/>
      <c r="RGI64" s="77"/>
      <c r="RGJ64" s="77"/>
      <c r="RGK64" s="77"/>
      <c r="RGL64" s="77"/>
      <c r="RGM64" s="77"/>
      <c r="RGN64" s="77"/>
      <c r="RGO64" s="77"/>
      <c r="RGP64" s="77"/>
      <c r="RGQ64" s="77"/>
      <c r="RGR64" s="77"/>
      <c r="RGS64" s="77"/>
      <c r="RGT64" s="77"/>
      <c r="RGU64" s="77"/>
      <c r="RGV64" s="77"/>
      <c r="RGW64" s="77"/>
      <c r="RGX64" s="77"/>
      <c r="RGY64" s="77"/>
      <c r="RGZ64" s="77"/>
      <c r="RHA64" s="77"/>
      <c r="RHB64" s="77"/>
      <c r="RHC64" s="77"/>
      <c r="RHD64" s="77"/>
      <c r="RHE64" s="77"/>
      <c r="RHF64" s="77"/>
      <c r="RHG64" s="77"/>
      <c r="RHH64" s="77"/>
      <c r="RHI64" s="77"/>
      <c r="RHJ64" s="77"/>
      <c r="RHK64" s="77"/>
      <c r="RHL64" s="77"/>
      <c r="RHM64" s="77"/>
      <c r="RHN64" s="77"/>
      <c r="RHO64" s="77"/>
      <c r="RHP64" s="77"/>
      <c r="RHQ64" s="77"/>
      <c r="RHR64" s="77"/>
      <c r="RHS64" s="77"/>
      <c r="RHT64" s="77"/>
      <c r="RHU64" s="77"/>
      <c r="RHV64" s="77"/>
      <c r="RHW64" s="77"/>
      <c r="RHX64" s="77"/>
      <c r="RHY64" s="77"/>
      <c r="RHZ64" s="77"/>
      <c r="RIA64" s="77"/>
      <c r="RIB64" s="77"/>
      <c r="RIC64" s="77"/>
      <c r="RID64" s="77"/>
      <c r="RIE64" s="77"/>
      <c r="RIF64" s="77"/>
      <c r="RIG64" s="77"/>
      <c r="RIH64" s="77"/>
      <c r="RII64" s="77"/>
      <c r="RIJ64" s="77"/>
      <c r="RIK64" s="77"/>
      <c r="RIL64" s="77"/>
      <c r="RIM64" s="77"/>
      <c r="RIN64" s="77"/>
      <c r="RIO64" s="77"/>
      <c r="RIP64" s="77"/>
      <c r="RIQ64" s="77"/>
      <c r="RIR64" s="77"/>
      <c r="RIS64" s="77"/>
      <c r="RIT64" s="77"/>
      <c r="RIU64" s="77"/>
      <c r="RIV64" s="77"/>
      <c r="RIW64" s="77"/>
      <c r="RIX64" s="77"/>
      <c r="RIY64" s="77"/>
      <c r="RIZ64" s="77"/>
      <c r="RJA64" s="77"/>
      <c r="RJB64" s="77"/>
      <c r="RJC64" s="77"/>
      <c r="RJD64" s="77"/>
      <c r="RJE64" s="77"/>
      <c r="RJF64" s="77"/>
      <c r="RJG64" s="77"/>
      <c r="RJH64" s="77"/>
      <c r="RJI64" s="77"/>
      <c r="RJJ64" s="77"/>
      <c r="RJK64" s="77"/>
      <c r="RJL64" s="77"/>
      <c r="RJM64" s="77"/>
      <c r="RJN64" s="77"/>
      <c r="RJO64" s="77"/>
      <c r="RJP64" s="77"/>
      <c r="RJQ64" s="77"/>
      <c r="RJR64" s="77"/>
      <c r="RJS64" s="77"/>
      <c r="RJT64" s="77"/>
      <c r="RJU64" s="77"/>
      <c r="RJV64" s="77"/>
      <c r="RJW64" s="77"/>
      <c r="RJX64" s="77"/>
      <c r="RJY64" s="77"/>
      <c r="RJZ64" s="77"/>
      <c r="RKA64" s="77"/>
      <c r="RKB64" s="77"/>
      <c r="RKC64" s="77"/>
      <c r="RKD64" s="77"/>
      <c r="RKE64" s="77"/>
      <c r="RKF64" s="77"/>
      <c r="RKG64" s="77"/>
      <c r="RKH64" s="77"/>
      <c r="RKI64" s="77"/>
      <c r="RKJ64" s="77"/>
      <c r="RKK64" s="77"/>
      <c r="RKL64" s="77"/>
      <c r="RKM64" s="77"/>
      <c r="RKN64" s="77"/>
      <c r="RKO64" s="77"/>
      <c r="RKP64" s="77"/>
      <c r="RKQ64" s="77"/>
      <c r="RKR64" s="77"/>
      <c r="RKS64" s="77"/>
      <c r="RKT64" s="77"/>
      <c r="RKU64" s="77"/>
      <c r="RKV64" s="77"/>
      <c r="RKW64" s="77"/>
      <c r="RKX64" s="77"/>
      <c r="RKY64" s="77"/>
      <c r="RKZ64" s="77"/>
      <c r="RLA64" s="77"/>
      <c r="RLB64" s="77"/>
      <c r="RLC64" s="77"/>
      <c r="RLD64" s="77"/>
      <c r="RLE64" s="77"/>
      <c r="RLF64" s="77"/>
      <c r="RLG64" s="77"/>
      <c r="RLH64" s="77"/>
      <c r="RLI64" s="77"/>
      <c r="RLJ64" s="77"/>
      <c r="RLK64" s="77"/>
      <c r="RLL64" s="77"/>
      <c r="RLM64" s="77"/>
      <c r="RLN64" s="77"/>
      <c r="RLO64" s="77"/>
      <c r="RLP64" s="77"/>
      <c r="RLQ64" s="77"/>
      <c r="RLR64" s="77"/>
      <c r="RLS64" s="77"/>
      <c r="RLT64" s="77"/>
      <c r="RLU64" s="77"/>
      <c r="RLV64" s="77"/>
      <c r="RLW64" s="77"/>
      <c r="RLX64" s="77"/>
      <c r="RLY64" s="77"/>
      <c r="RLZ64" s="77"/>
      <c r="RMA64" s="77"/>
      <c r="RMB64" s="77"/>
      <c r="RMC64" s="77"/>
      <c r="RMD64" s="77"/>
      <c r="RME64" s="77"/>
      <c r="RMF64" s="77"/>
      <c r="RMG64" s="77"/>
      <c r="RMH64" s="77"/>
      <c r="RMI64" s="77"/>
      <c r="RMJ64" s="77"/>
      <c r="RMK64" s="77"/>
      <c r="RML64" s="77"/>
      <c r="RMM64" s="77"/>
      <c r="RMN64" s="77"/>
      <c r="RMO64" s="77"/>
      <c r="RMP64" s="77"/>
      <c r="RMQ64" s="77"/>
      <c r="RMR64" s="77"/>
      <c r="RMS64" s="77"/>
      <c r="RMT64" s="77"/>
      <c r="RMU64" s="77"/>
      <c r="RMV64" s="77"/>
      <c r="RMW64" s="77"/>
      <c r="RMX64" s="77"/>
      <c r="RMY64" s="77"/>
      <c r="RMZ64" s="77"/>
      <c r="RNA64" s="77"/>
      <c r="RNB64" s="77"/>
      <c r="RNC64" s="77"/>
      <c r="RND64" s="77"/>
      <c r="RNE64" s="77"/>
      <c r="RNF64" s="77"/>
      <c r="RNG64" s="77"/>
      <c r="RNH64" s="77"/>
      <c r="RNI64" s="77"/>
      <c r="RNJ64" s="77"/>
      <c r="RNK64" s="77"/>
      <c r="RNL64" s="77"/>
      <c r="RNM64" s="77"/>
      <c r="RNN64" s="77"/>
      <c r="RNO64" s="77"/>
      <c r="RNP64" s="77"/>
      <c r="RNQ64" s="77"/>
      <c r="RNR64" s="77"/>
      <c r="RNS64" s="77"/>
      <c r="RNT64" s="77"/>
      <c r="RNU64" s="77"/>
      <c r="RNV64" s="77"/>
      <c r="RNW64" s="77"/>
      <c r="RNX64" s="77"/>
      <c r="RNY64" s="77"/>
      <c r="RNZ64" s="77"/>
      <c r="ROA64" s="77"/>
      <c r="ROB64" s="77"/>
      <c r="ROC64" s="77"/>
      <c r="ROD64" s="77"/>
      <c r="ROE64" s="77"/>
      <c r="ROF64" s="77"/>
      <c r="ROG64" s="77"/>
      <c r="ROH64" s="77"/>
      <c r="ROI64" s="77"/>
      <c r="ROJ64" s="77"/>
      <c r="ROK64" s="77"/>
      <c r="ROL64" s="77"/>
      <c r="ROM64" s="77"/>
      <c r="RON64" s="77"/>
      <c r="ROO64" s="77"/>
      <c r="ROP64" s="77"/>
      <c r="ROQ64" s="77"/>
      <c r="ROR64" s="77"/>
      <c r="ROS64" s="77"/>
      <c r="ROT64" s="77"/>
      <c r="ROU64" s="77"/>
      <c r="ROV64" s="77"/>
      <c r="ROW64" s="77"/>
      <c r="ROX64" s="77"/>
      <c r="ROY64" s="77"/>
      <c r="ROZ64" s="77"/>
      <c r="RPA64" s="77"/>
      <c r="RPB64" s="77"/>
      <c r="RPC64" s="77"/>
      <c r="RPD64" s="77"/>
      <c r="RPE64" s="77"/>
      <c r="RPF64" s="77"/>
      <c r="RPG64" s="77"/>
      <c r="RPH64" s="77"/>
      <c r="RPI64" s="77"/>
      <c r="RPJ64" s="77"/>
      <c r="RPK64" s="77"/>
      <c r="RPL64" s="77"/>
      <c r="RPM64" s="77"/>
      <c r="RPN64" s="77"/>
      <c r="RPO64" s="77"/>
      <c r="RPP64" s="77"/>
      <c r="RPQ64" s="77"/>
      <c r="RPR64" s="77"/>
      <c r="RPS64" s="77"/>
      <c r="RPT64" s="77"/>
      <c r="RPU64" s="77"/>
      <c r="RPV64" s="77"/>
      <c r="RPW64" s="77"/>
      <c r="RPX64" s="77"/>
      <c r="RPY64" s="77"/>
      <c r="RPZ64" s="77"/>
      <c r="RQA64" s="77"/>
      <c r="RQB64" s="77"/>
      <c r="RQC64" s="77"/>
      <c r="RQD64" s="77"/>
      <c r="RQE64" s="77"/>
      <c r="RQF64" s="77"/>
      <c r="RQG64" s="77"/>
      <c r="RQH64" s="77"/>
      <c r="RQI64" s="77"/>
      <c r="RQJ64" s="77"/>
      <c r="RQK64" s="77"/>
      <c r="RQL64" s="77"/>
      <c r="RQM64" s="77"/>
      <c r="RQN64" s="77"/>
      <c r="RQO64" s="77"/>
      <c r="RQP64" s="77"/>
      <c r="RQQ64" s="77"/>
      <c r="RQR64" s="77"/>
      <c r="RQS64" s="77"/>
      <c r="RQT64" s="77"/>
      <c r="RQU64" s="77"/>
      <c r="RQV64" s="77"/>
      <c r="RQW64" s="77"/>
      <c r="RQX64" s="77"/>
      <c r="RQY64" s="77"/>
      <c r="RQZ64" s="77"/>
      <c r="RRA64" s="77"/>
      <c r="RRB64" s="77"/>
      <c r="RRC64" s="77"/>
      <c r="RRD64" s="77"/>
      <c r="RRE64" s="77"/>
      <c r="RRF64" s="77"/>
      <c r="RRG64" s="77"/>
      <c r="RRH64" s="77"/>
      <c r="RRI64" s="77"/>
      <c r="RRJ64" s="77"/>
      <c r="RRK64" s="77"/>
      <c r="RRL64" s="77"/>
      <c r="RRM64" s="77"/>
      <c r="RRN64" s="77"/>
      <c r="RRO64" s="77"/>
      <c r="RRP64" s="77"/>
      <c r="RRQ64" s="77"/>
      <c r="RRR64" s="77"/>
      <c r="RRS64" s="77"/>
      <c r="RRT64" s="77"/>
      <c r="RRU64" s="77"/>
      <c r="RRV64" s="77"/>
      <c r="RRW64" s="77"/>
      <c r="RRX64" s="77"/>
      <c r="RRY64" s="77"/>
      <c r="RRZ64" s="77"/>
      <c r="RSA64" s="77"/>
      <c r="RSB64" s="77"/>
      <c r="RSC64" s="77"/>
      <c r="RSD64" s="77"/>
      <c r="RSE64" s="77"/>
      <c r="RSF64" s="77"/>
      <c r="RSG64" s="77"/>
      <c r="RSH64" s="77"/>
      <c r="RSI64" s="77"/>
      <c r="RSJ64" s="77"/>
      <c r="RSK64" s="77"/>
      <c r="RSL64" s="77"/>
      <c r="RSM64" s="77"/>
      <c r="RSN64" s="77"/>
      <c r="RSO64" s="77"/>
      <c r="RSP64" s="77"/>
      <c r="RSQ64" s="77"/>
      <c r="RSR64" s="77"/>
      <c r="RSS64" s="77"/>
      <c r="RST64" s="77"/>
      <c r="RSU64" s="77"/>
      <c r="RSV64" s="77"/>
      <c r="RSW64" s="77"/>
      <c r="RSX64" s="77"/>
      <c r="RSY64" s="77"/>
      <c r="RSZ64" s="77"/>
      <c r="RTA64" s="77"/>
      <c r="RTB64" s="77"/>
      <c r="RTC64" s="77"/>
      <c r="RTD64" s="77"/>
      <c r="RTE64" s="77"/>
      <c r="RTF64" s="77"/>
      <c r="RTG64" s="77"/>
      <c r="RTH64" s="77"/>
      <c r="RTI64" s="77"/>
      <c r="RTJ64" s="77"/>
      <c r="RTK64" s="77"/>
      <c r="RTL64" s="77"/>
      <c r="RTM64" s="77"/>
      <c r="RTN64" s="77"/>
      <c r="RTO64" s="77"/>
      <c r="RTP64" s="77"/>
      <c r="RTQ64" s="77"/>
      <c r="RTR64" s="77"/>
      <c r="RTS64" s="77"/>
      <c r="RTT64" s="77"/>
      <c r="RTU64" s="77"/>
      <c r="RTV64" s="77"/>
      <c r="RTW64" s="77"/>
      <c r="RTX64" s="77"/>
      <c r="RTY64" s="77"/>
      <c r="RTZ64" s="77"/>
      <c r="RUA64" s="77"/>
      <c r="RUB64" s="77"/>
      <c r="RUC64" s="77"/>
      <c r="RUD64" s="77"/>
      <c r="RUE64" s="77"/>
      <c r="RUF64" s="77"/>
      <c r="RUG64" s="77"/>
      <c r="RUH64" s="77"/>
      <c r="RUI64" s="77"/>
      <c r="RUJ64" s="77"/>
      <c r="RUK64" s="77"/>
      <c r="RUL64" s="77"/>
      <c r="RUM64" s="77"/>
      <c r="RUN64" s="77"/>
      <c r="RUO64" s="77"/>
      <c r="RUP64" s="77"/>
      <c r="RUQ64" s="77"/>
      <c r="RUR64" s="77"/>
      <c r="RUS64" s="77"/>
      <c r="RUT64" s="77"/>
      <c r="RUU64" s="77"/>
      <c r="RUV64" s="77"/>
      <c r="RUW64" s="77"/>
      <c r="RUX64" s="77"/>
      <c r="RUY64" s="77"/>
      <c r="RUZ64" s="77"/>
      <c r="RVA64" s="77"/>
      <c r="RVB64" s="77"/>
      <c r="RVC64" s="77"/>
      <c r="RVD64" s="77"/>
      <c r="RVE64" s="77"/>
      <c r="RVF64" s="77"/>
      <c r="RVG64" s="77"/>
      <c r="RVH64" s="77"/>
      <c r="RVI64" s="77"/>
      <c r="RVJ64" s="77"/>
      <c r="RVK64" s="77"/>
      <c r="RVL64" s="77"/>
      <c r="RVM64" s="77"/>
      <c r="RVN64" s="77"/>
      <c r="RVO64" s="77"/>
      <c r="RVP64" s="77"/>
      <c r="RVQ64" s="77"/>
      <c r="RVR64" s="77"/>
      <c r="RVS64" s="77"/>
      <c r="RVT64" s="77"/>
      <c r="RVU64" s="77"/>
      <c r="RVV64" s="77"/>
      <c r="RVW64" s="77"/>
      <c r="RVX64" s="77"/>
      <c r="RVY64" s="77"/>
      <c r="RVZ64" s="77"/>
      <c r="RWA64" s="77"/>
      <c r="RWB64" s="77"/>
      <c r="RWC64" s="77"/>
      <c r="RWD64" s="77"/>
      <c r="RWE64" s="77"/>
      <c r="RWF64" s="77"/>
      <c r="RWG64" s="77"/>
      <c r="RWH64" s="77"/>
      <c r="RWI64" s="77"/>
      <c r="RWJ64" s="77"/>
      <c r="RWK64" s="77"/>
      <c r="RWL64" s="77"/>
      <c r="RWM64" s="77"/>
      <c r="RWN64" s="77"/>
      <c r="RWO64" s="77"/>
      <c r="RWP64" s="77"/>
      <c r="RWQ64" s="77"/>
      <c r="RWR64" s="77"/>
      <c r="RWS64" s="77"/>
      <c r="RWT64" s="77"/>
      <c r="RWU64" s="77"/>
      <c r="RWV64" s="77"/>
      <c r="RWW64" s="77"/>
      <c r="RWX64" s="77"/>
      <c r="RWY64" s="77"/>
      <c r="RWZ64" s="77"/>
      <c r="RXA64" s="77"/>
      <c r="RXB64" s="77"/>
      <c r="RXC64" s="77"/>
      <c r="RXD64" s="77"/>
      <c r="RXE64" s="77"/>
      <c r="RXF64" s="77"/>
      <c r="RXG64" s="77"/>
      <c r="RXH64" s="77"/>
      <c r="RXI64" s="77"/>
      <c r="RXJ64" s="77"/>
      <c r="RXK64" s="77"/>
      <c r="RXL64" s="77"/>
      <c r="RXM64" s="77"/>
      <c r="RXN64" s="77"/>
      <c r="RXO64" s="77"/>
      <c r="RXP64" s="77"/>
      <c r="RXQ64" s="77"/>
      <c r="RXR64" s="77"/>
      <c r="RXS64" s="77"/>
      <c r="RXT64" s="77"/>
      <c r="RXU64" s="77"/>
      <c r="RXV64" s="77"/>
      <c r="RXW64" s="77"/>
      <c r="RXX64" s="77"/>
      <c r="RXY64" s="77"/>
      <c r="RXZ64" s="77"/>
      <c r="RYA64" s="77"/>
      <c r="RYB64" s="77"/>
      <c r="RYC64" s="77"/>
      <c r="RYD64" s="77"/>
      <c r="RYE64" s="77"/>
      <c r="RYF64" s="77"/>
      <c r="RYG64" s="77"/>
      <c r="RYH64" s="77"/>
      <c r="RYI64" s="77"/>
      <c r="RYJ64" s="77"/>
      <c r="RYK64" s="77"/>
      <c r="RYL64" s="77"/>
      <c r="RYM64" s="77"/>
      <c r="RYN64" s="77"/>
      <c r="RYO64" s="77"/>
      <c r="RYP64" s="77"/>
      <c r="RYQ64" s="77"/>
      <c r="RYR64" s="77"/>
      <c r="RYS64" s="77"/>
      <c r="RYT64" s="77"/>
      <c r="RYU64" s="77"/>
      <c r="RYV64" s="77"/>
      <c r="RYW64" s="77"/>
      <c r="RYX64" s="77"/>
      <c r="RYY64" s="77"/>
      <c r="RYZ64" s="77"/>
      <c r="RZA64" s="77"/>
      <c r="RZB64" s="77"/>
      <c r="RZC64" s="77"/>
      <c r="RZD64" s="77"/>
      <c r="RZE64" s="77"/>
      <c r="RZF64" s="77"/>
      <c r="RZG64" s="77"/>
      <c r="RZH64" s="77"/>
      <c r="RZI64" s="77"/>
      <c r="RZJ64" s="77"/>
      <c r="RZK64" s="77"/>
      <c r="RZL64" s="77"/>
      <c r="RZM64" s="77"/>
      <c r="RZN64" s="77"/>
      <c r="RZO64" s="77"/>
      <c r="RZP64" s="77"/>
      <c r="RZQ64" s="77"/>
      <c r="RZR64" s="77"/>
      <c r="RZS64" s="77"/>
      <c r="RZT64" s="77"/>
      <c r="RZU64" s="77"/>
      <c r="RZV64" s="77"/>
      <c r="RZW64" s="77"/>
      <c r="RZX64" s="77"/>
      <c r="RZY64" s="77"/>
      <c r="RZZ64" s="77"/>
      <c r="SAA64" s="77"/>
      <c r="SAB64" s="77"/>
      <c r="SAC64" s="77"/>
      <c r="SAD64" s="77"/>
      <c r="SAE64" s="77"/>
      <c r="SAF64" s="77"/>
      <c r="SAG64" s="77"/>
      <c r="SAH64" s="77"/>
      <c r="SAI64" s="77"/>
      <c r="SAJ64" s="77"/>
      <c r="SAK64" s="77"/>
      <c r="SAL64" s="77"/>
      <c r="SAM64" s="77"/>
      <c r="SAN64" s="77"/>
      <c r="SAO64" s="77"/>
      <c r="SAP64" s="77"/>
      <c r="SAQ64" s="77"/>
      <c r="SAR64" s="77"/>
      <c r="SAS64" s="77"/>
      <c r="SAT64" s="77"/>
      <c r="SAU64" s="77"/>
      <c r="SAV64" s="77"/>
      <c r="SAW64" s="77"/>
      <c r="SAX64" s="77"/>
      <c r="SAY64" s="77"/>
      <c r="SAZ64" s="77"/>
      <c r="SBA64" s="77"/>
      <c r="SBB64" s="77"/>
      <c r="SBC64" s="77"/>
      <c r="SBD64" s="77"/>
      <c r="SBE64" s="77"/>
      <c r="SBF64" s="77"/>
      <c r="SBG64" s="77"/>
      <c r="SBH64" s="77"/>
      <c r="SBI64" s="77"/>
      <c r="SBJ64" s="77"/>
      <c r="SBK64" s="77"/>
      <c r="SBL64" s="77"/>
      <c r="SBM64" s="77"/>
      <c r="SBN64" s="77"/>
      <c r="SBO64" s="77"/>
      <c r="SBP64" s="77"/>
      <c r="SBQ64" s="77"/>
      <c r="SBR64" s="77"/>
      <c r="SBS64" s="77"/>
      <c r="SBT64" s="77"/>
      <c r="SBU64" s="77"/>
      <c r="SBV64" s="77"/>
      <c r="SBW64" s="77"/>
      <c r="SBX64" s="77"/>
      <c r="SBY64" s="77"/>
      <c r="SBZ64" s="77"/>
      <c r="SCA64" s="77"/>
      <c r="SCB64" s="77"/>
      <c r="SCC64" s="77"/>
      <c r="SCD64" s="77"/>
      <c r="SCE64" s="77"/>
      <c r="SCF64" s="77"/>
      <c r="SCG64" s="77"/>
      <c r="SCH64" s="77"/>
      <c r="SCI64" s="77"/>
      <c r="SCJ64" s="77"/>
      <c r="SCK64" s="77"/>
      <c r="SCL64" s="77"/>
      <c r="SCM64" s="77"/>
      <c r="SCN64" s="77"/>
      <c r="SCO64" s="77"/>
      <c r="SCP64" s="77"/>
      <c r="SCQ64" s="77"/>
      <c r="SCR64" s="77"/>
      <c r="SCS64" s="77"/>
      <c r="SCT64" s="77"/>
      <c r="SCU64" s="77"/>
      <c r="SCV64" s="77"/>
      <c r="SCW64" s="77"/>
      <c r="SCX64" s="77"/>
      <c r="SCY64" s="77"/>
      <c r="SCZ64" s="77"/>
      <c r="SDA64" s="77"/>
      <c r="SDB64" s="77"/>
      <c r="SDC64" s="77"/>
      <c r="SDD64" s="77"/>
      <c r="SDE64" s="77"/>
      <c r="SDF64" s="77"/>
      <c r="SDG64" s="77"/>
      <c r="SDH64" s="77"/>
      <c r="SDI64" s="77"/>
      <c r="SDJ64" s="77"/>
      <c r="SDK64" s="77"/>
      <c r="SDL64" s="77"/>
      <c r="SDM64" s="77"/>
      <c r="SDN64" s="77"/>
      <c r="SDO64" s="77"/>
      <c r="SDP64" s="77"/>
      <c r="SDQ64" s="77"/>
      <c r="SDR64" s="77"/>
      <c r="SDS64" s="77"/>
      <c r="SDT64" s="77"/>
      <c r="SDU64" s="77"/>
      <c r="SDV64" s="77"/>
      <c r="SDW64" s="77"/>
      <c r="SDX64" s="77"/>
      <c r="SDY64" s="77"/>
      <c r="SDZ64" s="77"/>
      <c r="SEA64" s="77"/>
      <c r="SEB64" s="77"/>
      <c r="SEC64" s="77"/>
      <c r="SED64" s="77"/>
      <c r="SEE64" s="77"/>
      <c r="SEF64" s="77"/>
      <c r="SEG64" s="77"/>
      <c r="SEH64" s="77"/>
      <c r="SEI64" s="77"/>
      <c r="SEJ64" s="77"/>
      <c r="SEK64" s="77"/>
      <c r="SEL64" s="77"/>
      <c r="SEM64" s="77"/>
      <c r="SEN64" s="77"/>
      <c r="SEO64" s="77"/>
      <c r="SEP64" s="77"/>
      <c r="SEQ64" s="77"/>
      <c r="SER64" s="77"/>
      <c r="SES64" s="77"/>
      <c r="SET64" s="77"/>
      <c r="SEU64" s="77"/>
      <c r="SEV64" s="77"/>
      <c r="SEW64" s="77"/>
      <c r="SEX64" s="77"/>
      <c r="SEY64" s="77"/>
      <c r="SEZ64" s="77"/>
      <c r="SFA64" s="77"/>
      <c r="SFB64" s="77"/>
      <c r="SFC64" s="77"/>
      <c r="SFD64" s="77"/>
      <c r="SFE64" s="77"/>
      <c r="SFF64" s="77"/>
      <c r="SFG64" s="77"/>
      <c r="SFH64" s="77"/>
      <c r="SFI64" s="77"/>
      <c r="SFJ64" s="77"/>
      <c r="SFK64" s="77"/>
      <c r="SFL64" s="77"/>
      <c r="SFM64" s="77"/>
      <c r="SFN64" s="77"/>
      <c r="SFO64" s="77"/>
      <c r="SFP64" s="77"/>
      <c r="SFQ64" s="77"/>
      <c r="SFR64" s="77"/>
      <c r="SFS64" s="77"/>
      <c r="SFT64" s="77"/>
      <c r="SFU64" s="77"/>
      <c r="SFV64" s="77"/>
      <c r="SFW64" s="77"/>
      <c r="SFX64" s="77"/>
      <c r="SFY64" s="77"/>
      <c r="SFZ64" s="77"/>
      <c r="SGA64" s="77"/>
      <c r="SGB64" s="77"/>
      <c r="SGC64" s="77"/>
      <c r="SGD64" s="77"/>
      <c r="SGE64" s="77"/>
      <c r="SGF64" s="77"/>
      <c r="SGG64" s="77"/>
      <c r="SGH64" s="77"/>
      <c r="SGI64" s="77"/>
      <c r="SGJ64" s="77"/>
      <c r="SGK64" s="77"/>
      <c r="SGL64" s="77"/>
      <c r="SGM64" s="77"/>
      <c r="SGN64" s="77"/>
      <c r="SGO64" s="77"/>
      <c r="SGP64" s="77"/>
      <c r="SGQ64" s="77"/>
      <c r="SGR64" s="77"/>
      <c r="SGS64" s="77"/>
      <c r="SGT64" s="77"/>
      <c r="SGU64" s="77"/>
      <c r="SGV64" s="77"/>
      <c r="SGW64" s="77"/>
      <c r="SGX64" s="77"/>
      <c r="SGY64" s="77"/>
      <c r="SGZ64" s="77"/>
      <c r="SHA64" s="77"/>
      <c r="SHB64" s="77"/>
      <c r="SHC64" s="77"/>
      <c r="SHD64" s="77"/>
      <c r="SHE64" s="77"/>
      <c r="SHF64" s="77"/>
      <c r="SHG64" s="77"/>
      <c r="SHH64" s="77"/>
      <c r="SHI64" s="77"/>
      <c r="SHJ64" s="77"/>
      <c r="SHK64" s="77"/>
      <c r="SHL64" s="77"/>
      <c r="SHM64" s="77"/>
      <c r="SHN64" s="77"/>
      <c r="SHO64" s="77"/>
      <c r="SHP64" s="77"/>
      <c r="SHQ64" s="77"/>
      <c r="SHR64" s="77"/>
      <c r="SHS64" s="77"/>
      <c r="SHT64" s="77"/>
      <c r="SHU64" s="77"/>
      <c r="SHV64" s="77"/>
      <c r="SHW64" s="77"/>
      <c r="SHX64" s="77"/>
      <c r="SHY64" s="77"/>
      <c r="SHZ64" s="77"/>
      <c r="SIA64" s="77"/>
      <c r="SIB64" s="77"/>
      <c r="SIC64" s="77"/>
      <c r="SID64" s="77"/>
      <c r="SIE64" s="77"/>
      <c r="SIF64" s="77"/>
      <c r="SIG64" s="77"/>
      <c r="SIH64" s="77"/>
      <c r="SII64" s="77"/>
      <c r="SIJ64" s="77"/>
      <c r="SIK64" s="77"/>
      <c r="SIL64" s="77"/>
      <c r="SIM64" s="77"/>
      <c r="SIN64" s="77"/>
      <c r="SIO64" s="77"/>
      <c r="SIP64" s="77"/>
      <c r="SIQ64" s="77"/>
      <c r="SIR64" s="77"/>
      <c r="SIS64" s="77"/>
      <c r="SIT64" s="77"/>
      <c r="SIU64" s="77"/>
      <c r="SIV64" s="77"/>
      <c r="SIW64" s="77"/>
      <c r="SIX64" s="77"/>
      <c r="SIY64" s="77"/>
      <c r="SIZ64" s="77"/>
      <c r="SJA64" s="77"/>
      <c r="SJB64" s="77"/>
      <c r="SJC64" s="77"/>
      <c r="SJD64" s="77"/>
      <c r="SJE64" s="77"/>
      <c r="SJF64" s="77"/>
      <c r="SJG64" s="77"/>
      <c r="SJH64" s="77"/>
      <c r="SJI64" s="77"/>
      <c r="SJJ64" s="77"/>
      <c r="SJK64" s="77"/>
      <c r="SJL64" s="77"/>
      <c r="SJM64" s="77"/>
      <c r="SJN64" s="77"/>
      <c r="SJO64" s="77"/>
      <c r="SJP64" s="77"/>
      <c r="SJQ64" s="77"/>
      <c r="SJR64" s="77"/>
      <c r="SJS64" s="77"/>
      <c r="SJT64" s="77"/>
      <c r="SJU64" s="77"/>
      <c r="SJV64" s="77"/>
      <c r="SJW64" s="77"/>
      <c r="SJX64" s="77"/>
      <c r="SJY64" s="77"/>
      <c r="SJZ64" s="77"/>
      <c r="SKA64" s="77"/>
      <c r="SKB64" s="77"/>
      <c r="SKC64" s="77"/>
      <c r="SKD64" s="77"/>
      <c r="SKE64" s="77"/>
      <c r="SKF64" s="77"/>
      <c r="SKG64" s="77"/>
      <c r="SKH64" s="77"/>
      <c r="SKI64" s="77"/>
      <c r="SKJ64" s="77"/>
      <c r="SKK64" s="77"/>
      <c r="SKL64" s="77"/>
      <c r="SKM64" s="77"/>
      <c r="SKN64" s="77"/>
      <c r="SKO64" s="77"/>
      <c r="SKP64" s="77"/>
      <c r="SKQ64" s="77"/>
      <c r="SKR64" s="77"/>
      <c r="SKS64" s="77"/>
      <c r="SKT64" s="77"/>
      <c r="SKU64" s="77"/>
      <c r="SKV64" s="77"/>
      <c r="SKW64" s="77"/>
      <c r="SKX64" s="77"/>
      <c r="SKY64" s="77"/>
      <c r="SKZ64" s="77"/>
      <c r="SLA64" s="77"/>
      <c r="SLB64" s="77"/>
      <c r="SLC64" s="77"/>
      <c r="SLD64" s="77"/>
      <c r="SLE64" s="77"/>
      <c r="SLF64" s="77"/>
      <c r="SLG64" s="77"/>
      <c r="SLH64" s="77"/>
      <c r="SLI64" s="77"/>
      <c r="SLJ64" s="77"/>
      <c r="SLK64" s="77"/>
      <c r="SLL64" s="77"/>
      <c r="SLM64" s="77"/>
      <c r="SLN64" s="77"/>
      <c r="SLO64" s="77"/>
      <c r="SLP64" s="77"/>
      <c r="SLQ64" s="77"/>
      <c r="SLR64" s="77"/>
      <c r="SLS64" s="77"/>
      <c r="SLT64" s="77"/>
      <c r="SLU64" s="77"/>
      <c r="SLV64" s="77"/>
      <c r="SLW64" s="77"/>
      <c r="SLX64" s="77"/>
      <c r="SLY64" s="77"/>
      <c r="SLZ64" s="77"/>
      <c r="SMA64" s="77"/>
      <c r="SMB64" s="77"/>
      <c r="SMC64" s="77"/>
      <c r="SMD64" s="77"/>
      <c r="SME64" s="77"/>
      <c r="SMF64" s="77"/>
      <c r="SMG64" s="77"/>
      <c r="SMH64" s="77"/>
      <c r="SMI64" s="77"/>
      <c r="SMJ64" s="77"/>
      <c r="SMK64" s="77"/>
      <c r="SML64" s="77"/>
      <c r="SMM64" s="77"/>
      <c r="SMN64" s="77"/>
      <c r="SMO64" s="77"/>
      <c r="SMP64" s="77"/>
      <c r="SMQ64" s="77"/>
      <c r="SMR64" s="77"/>
      <c r="SMS64" s="77"/>
      <c r="SMT64" s="77"/>
      <c r="SMU64" s="77"/>
      <c r="SMV64" s="77"/>
      <c r="SMW64" s="77"/>
      <c r="SMX64" s="77"/>
      <c r="SMY64" s="77"/>
      <c r="SMZ64" s="77"/>
      <c r="SNA64" s="77"/>
      <c r="SNB64" s="77"/>
      <c r="SNC64" s="77"/>
      <c r="SND64" s="77"/>
      <c r="SNE64" s="77"/>
      <c r="SNF64" s="77"/>
      <c r="SNG64" s="77"/>
      <c r="SNH64" s="77"/>
      <c r="SNI64" s="77"/>
      <c r="SNJ64" s="77"/>
      <c r="SNK64" s="77"/>
      <c r="SNL64" s="77"/>
      <c r="SNM64" s="77"/>
      <c r="SNN64" s="77"/>
      <c r="SNO64" s="77"/>
      <c r="SNP64" s="77"/>
      <c r="SNQ64" s="77"/>
      <c r="SNR64" s="77"/>
      <c r="SNS64" s="77"/>
      <c r="SNT64" s="77"/>
      <c r="SNU64" s="77"/>
      <c r="SNV64" s="77"/>
      <c r="SNW64" s="77"/>
      <c r="SNX64" s="77"/>
      <c r="SNY64" s="77"/>
      <c r="SNZ64" s="77"/>
      <c r="SOA64" s="77"/>
      <c r="SOB64" s="77"/>
      <c r="SOC64" s="77"/>
      <c r="SOD64" s="77"/>
      <c r="SOE64" s="77"/>
      <c r="SOF64" s="77"/>
      <c r="SOG64" s="77"/>
      <c r="SOH64" s="77"/>
      <c r="SOI64" s="77"/>
      <c r="SOJ64" s="77"/>
      <c r="SOK64" s="77"/>
      <c r="SOL64" s="77"/>
      <c r="SOM64" s="77"/>
      <c r="SON64" s="77"/>
      <c r="SOO64" s="77"/>
      <c r="SOP64" s="77"/>
      <c r="SOQ64" s="77"/>
      <c r="SOR64" s="77"/>
      <c r="SOS64" s="77"/>
      <c r="SOT64" s="77"/>
      <c r="SOU64" s="77"/>
      <c r="SOV64" s="77"/>
      <c r="SOW64" s="77"/>
      <c r="SOX64" s="77"/>
      <c r="SOY64" s="77"/>
      <c r="SOZ64" s="77"/>
      <c r="SPA64" s="77"/>
      <c r="SPB64" s="77"/>
      <c r="SPC64" s="77"/>
      <c r="SPD64" s="77"/>
      <c r="SPE64" s="77"/>
      <c r="SPF64" s="77"/>
      <c r="SPG64" s="77"/>
      <c r="SPH64" s="77"/>
      <c r="SPI64" s="77"/>
      <c r="SPJ64" s="77"/>
      <c r="SPK64" s="77"/>
      <c r="SPL64" s="77"/>
      <c r="SPM64" s="77"/>
      <c r="SPN64" s="77"/>
      <c r="SPO64" s="77"/>
      <c r="SPP64" s="77"/>
      <c r="SPQ64" s="77"/>
      <c r="SPR64" s="77"/>
      <c r="SPS64" s="77"/>
      <c r="SPT64" s="77"/>
      <c r="SPU64" s="77"/>
      <c r="SPV64" s="77"/>
      <c r="SPW64" s="77"/>
      <c r="SPX64" s="77"/>
      <c r="SPY64" s="77"/>
      <c r="SPZ64" s="77"/>
      <c r="SQA64" s="77"/>
      <c r="SQB64" s="77"/>
      <c r="SQC64" s="77"/>
      <c r="SQD64" s="77"/>
      <c r="SQE64" s="77"/>
      <c r="SQF64" s="77"/>
      <c r="SQG64" s="77"/>
      <c r="SQH64" s="77"/>
      <c r="SQI64" s="77"/>
      <c r="SQJ64" s="77"/>
      <c r="SQK64" s="77"/>
      <c r="SQL64" s="77"/>
      <c r="SQM64" s="77"/>
      <c r="SQN64" s="77"/>
      <c r="SQO64" s="77"/>
      <c r="SQP64" s="77"/>
      <c r="SQQ64" s="77"/>
      <c r="SQR64" s="77"/>
      <c r="SQS64" s="77"/>
      <c r="SQT64" s="77"/>
      <c r="SQU64" s="77"/>
      <c r="SQV64" s="77"/>
      <c r="SQW64" s="77"/>
      <c r="SQX64" s="77"/>
      <c r="SQY64" s="77"/>
      <c r="SQZ64" s="77"/>
      <c r="SRA64" s="77"/>
      <c r="SRB64" s="77"/>
      <c r="SRC64" s="77"/>
      <c r="SRD64" s="77"/>
      <c r="SRE64" s="77"/>
      <c r="SRF64" s="77"/>
      <c r="SRG64" s="77"/>
      <c r="SRH64" s="77"/>
      <c r="SRI64" s="77"/>
      <c r="SRJ64" s="77"/>
      <c r="SRK64" s="77"/>
      <c r="SRL64" s="77"/>
      <c r="SRM64" s="77"/>
      <c r="SRN64" s="77"/>
      <c r="SRO64" s="77"/>
      <c r="SRP64" s="77"/>
      <c r="SRQ64" s="77"/>
      <c r="SRR64" s="77"/>
      <c r="SRS64" s="77"/>
      <c r="SRT64" s="77"/>
      <c r="SRU64" s="77"/>
      <c r="SRV64" s="77"/>
      <c r="SRW64" s="77"/>
      <c r="SRX64" s="77"/>
      <c r="SRY64" s="77"/>
      <c r="SRZ64" s="77"/>
      <c r="SSA64" s="77"/>
      <c r="SSB64" s="77"/>
      <c r="SSC64" s="77"/>
      <c r="SSD64" s="77"/>
      <c r="SSE64" s="77"/>
      <c r="SSF64" s="77"/>
      <c r="SSG64" s="77"/>
      <c r="SSH64" s="77"/>
      <c r="SSI64" s="77"/>
      <c r="SSJ64" s="77"/>
      <c r="SSK64" s="77"/>
      <c r="SSL64" s="77"/>
      <c r="SSM64" s="77"/>
      <c r="SSN64" s="77"/>
      <c r="SSO64" s="77"/>
      <c r="SSP64" s="77"/>
      <c r="SSQ64" s="77"/>
      <c r="SSR64" s="77"/>
      <c r="SSS64" s="77"/>
      <c r="SST64" s="77"/>
      <c r="SSU64" s="77"/>
      <c r="SSV64" s="77"/>
      <c r="SSW64" s="77"/>
      <c r="SSX64" s="77"/>
      <c r="SSY64" s="77"/>
      <c r="SSZ64" s="77"/>
      <c r="STA64" s="77"/>
      <c r="STB64" s="77"/>
      <c r="STC64" s="77"/>
      <c r="STD64" s="77"/>
      <c r="STE64" s="77"/>
      <c r="STF64" s="77"/>
      <c r="STG64" s="77"/>
      <c r="STH64" s="77"/>
      <c r="STI64" s="77"/>
      <c r="STJ64" s="77"/>
      <c r="STK64" s="77"/>
      <c r="STL64" s="77"/>
      <c r="STM64" s="77"/>
      <c r="STN64" s="77"/>
      <c r="STO64" s="77"/>
      <c r="STP64" s="77"/>
      <c r="STQ64" s="77"/>
      <c r="STR64" s="77"/>
      <c r="STS64" s="77"/>
      <c r="STT64" s="77"/>
      <c r="STU64" s="77"/>
      <c r="STV64" s="77"/>
      <c r="STW64" s="77"/>
      <c r="STX64" s="77"/>
      <c r="STY64" s="77"/>
      <c r="STZ64" s="77"/>
      <c r="SUA64" s="77"/>
      <c r="SUB64" s="77"/>
      <c r="SUC64" s="77"/>
      <c r="SUD64" s="77"/>
      <c r="SUE64" s="77"/>
      <c r="SUF64" s="77"/>
      <c r="SUG64" s="77"/>
      <c r="SUH64" s="77"/>
      <c r="SUI64" s="77"/>
      <c r="SUJ64" s="77"/>
      <c r="SUK64" s="77"/>
      <c r="SUL64" s="77"/>
      <c r="SUM64" s="77"/>
      <c r="SUN64" s="77"/>
      <c r="SUO64" s="77"/>
      <c r="SUP64" s="77"/>
      <c r="SUQ64" s="77"/>
      <c r="SUR64" s="77"/>
      <c r="SUS64" s="77"/>
      <c r="SUT64" s="77"/>
      <c r="SUU64" s="77"/>
      <c r="SUV64" s="77"/>
      <c r="SUW64" s="77"/>
      <c r="SUX64" s="77"/>
      <c r="SUY64" s="77"/>
      <c r="SUZ64" s="77"/>
      <c r="SVA64" s="77"/>
      <c r="SVB64" s="77"/>
      <c r="SVC64" s="77"/>
      <c r="SVD64" s="77"/>
      <c r="SVE64" s="77"/>
      <c r="SVF64" s="77"/>
      <c r="SVG64" s="77"/>
      <c r="SVH64" s="77"/>
      <c r="SVI64" s="77"/>
      <c r="SVJ64" s="77"/>
      <c r="SVK64" s="77"/>
      <c r="SVL64" s="77"/>
      <c r="SVM64" s="77"/>
      <c r="SVN64" s="77"/>
      <c r="SVO64" s="77"/>
      <c r="SVP64" s="77"/>
      <c r="SVQ64" s="77"/>
      <c r="SVR64" s="77"/>
      <c r="SVS64" s="77"/>
      <c r="SVT64" s="77"/>
      <c r="SVU64" s="77"/>
      <c r="SVV64" s="77"/>
      <c r="SVW64" s="77"/>
      <c r="SVX64" s="77"/>
      <c r="SVY64" s="77"/>
      <c r="SVZ64" s="77"/>
      <c r="SWA64" s="77"/>
      <c r="SWB64" s="77"/>
      <c r="SWC64" s="77"/>
      <c r="SWD64" s="77"/>
      <c r="SWE64" s="77"/>
      <c r="SWF64" s="77"/>
      <c r="SWG64" s="77"/>
      <c r="SWH64" s="77"/>
      <c r="SWI64" s="77"/>
      <c r="SWJ64" s="77"/>
      <c r="SWK64" s="77"/>
      <c r="SWL64" s="77"/>
      <c r="SWM64" s="77"/>
      <c r="SWN64" s="77"/>
      <c r="SWO64" s="77"/>
      <c r="SWP64" s="77"/>
      <c r="SWQ64" s="77"/>
      <c r="SWR64" s="77"/>
      <c r="SWS64" s="77"/>
      <c r="SWT64" s="77"/>
      <c r="SWU64" s="77"/>
      <c r="SWV64" s="77"/>
      <c r="SWW64" s="77"/>
      <c r="SWX64" s="77"/>
      <c r="SWY64" s="77"/>
      <c r="SWZ64" s="77"/>
      <c r="SXA64" s="77"/>
      <c r="SXB64" s="77"/>
      <c r="SXC64" s="77"/>
      <c r="SXD64" s="77"/>
      <c r="SXE64" s="77"/>
      <c r="SXF64" s="77"/>
      <c r="SXG64" s="77"/>
      <c r="SXH64" s="77"/>
      <c r="SXI64" s="77"/>
      <c r="SXJ64" s="77"/>
      <c r="SXK64" s="77"/>
      <c r="SXL64" s="77"/>
      <c r="SXM64" s="77"/>
      <c r="SXN64" s="77"/>
      <c r="SXO64" s="77"/>
      <c r="SXP64" s="77"/>
      <c r="SXQ64" s="77"/>
      <c r="SXR64" s="77"/>
      <c r="SXS64" s="77"/>
      <c r="SXT64" s="77"/>
      <c r="SXU64" s="77"/>
      <c r="SXV64" s="77"/>
      <c r="SXW64" s="77"/>
      <c r="SXX64" s="77"/>
      <c r="SXY64" s="77"/>
      <c r="SXZ64" s="77"/>
      <c r="SYA64" s="77"/>
      <c r="SYB64" s="77"/>
      <c r="SYC64" s="77"/>
      <c r="SYD64" s="77"/>
      <c r="SYE64" s="77"/>
      <c r="SYF64" s="77"/>
      <c r="SYG64" s="77"/>
      <c r="SYH64" s="77"/>
      <c r="SYI64" s="77"/>
      <c r="SYJ64" s="77"/>
      <c r="SYK64" s="77"/>
      <c r="SYL64" s="77"/>
      <c r="SYM64" s="77"/>
      <c r="SYN64" s="77"/>
      <c r="SYO64" s="77"/>
      <c r="SYP64" s="77"/>
      <c r="SYQ64" s="77"/>
      <c r="SYR64" s="77"/>
      <c r="SYS64" s="77"/>
      <c r="SYT64" s="77"/>
      <c r="SYU64" s="77"/>
      <c r="SYV64" s="77"/>
      <c r="SYW64" s="77"/>
      <c r="SYX64" s="77"/>
      <c r="SYY64" s="77"/>
      <c r="SYZ64" s="77"/>
      <c r="SZA64" s="77"/>
      <c r="SZB64" s="77"/>
      <c r="SZC64" s="77"/>
      <c r="SZD64" s="77"/>
      <c r="SZE64" s="77"/>
      <c r="SZF64" s="77"/>
      <c r="SZG64" s="77"/>
      <c r="SZH64" s="77"/>
      <c r="SZI64" s="77"/>
      <c r="SZJ64" s="77"/>
      <c r="SZK64" s="77"/>
      <c r="SZL64" s="77"/>
      <c r="SZM64" s="77"/>
      <c r="SZN64" s="77"/>
      <c r="SZO64" s="77"/>
      <c r="SZP64" s="77"/>
      <c r="SZQ64" s="77"/>
      <c r="SZR64" s="77"/>
      <c r="SZS64" s="77"/>
      <c r="SZT64" s="77"/>
      <c r="SZU64" s="77"/>
      <c r="SZV64" s="77"/>
      <c r="SZW64" s="77"/>
      <c r="SZX64" s="77"/>
      <c r="SZY64" s="77"/>
      <c r="SZZ64" s="77"/>
      <c r="TAA64" s="77"/>
      <c r="TAB64" s="77"/>
      <c r="TAC64" s="77"/>
      <c r="TAD64" s="77"/>
      <c r="TAE64" s="77"/>
      <c r="TAF64" s="77"/>
      <c r="TAG64" s="77"/>
      <c r="TAH64" s="77"/>
      <c r="TAI64" s="77"/>
      <c r="TAJ64" s="77"/>
      <c r="TAK64" s="77"/>
      <c r="TAL64" s="77"/>
      <c r="TAM64" s="77"/>
      <c r="TAN64" s="77"/>
      <c r="TAO64" s="77"/>
      <c r="TAP64" s="77"/>
      <c r="TAQ64" s="77"/>
      <c r="TAR64" s="77"/>
      <c r="TAS64" s="77"/>
      <c r="TAT64" s="77"/>
      <c r="TAU64" s="77"/>
      <c r="TAV64" s="77"/>
      <c r="TAW64" s="77"/>
      <c r="TAX64" s="77"/>
      <c r="TAY64" s="77"/>
      <c r="TAZ64" s="77"/>
      <c r="TBA64" s="77"/>
      <c r="TBB64" s="77"/>
      <c r="TBC64" s="77"/>
      <c r="TBD64" s="77"/>
      <c r="TBE64" s="77"/>
      <c r="TBF64" s="77"/>
      <c r="TBG64" s="77"/>
      <c r="TBH64" s="77"/>
      <c r="TBI64" s="77"/>
      <c r="TBJ64" s="77"/>
      <c r="TBK64" s="77"/>
      <c r="TBL64" s="77"/>
      <c r="TBM64" s="77"/>
      <c r="TBN64" s="77"/>
      <c r="TBO64" s="77"/>
      <c r="TBP64" s="77"/>
      <c r="TBQ64" s="77"/>
      <c r="TBR64" s="77"/>
      <c r="TBS64" s="77"/>
      <c r="TBT64" s="77"/>
      <c r="TBU64" s="77"/>
      <c r="TBV64" s="77"/>
      <c r="TBW64" s="77"/>
      <c r="TBX64" s="77"/>
      <c r="TBY64" s="77"/>
      <c r="TBZ64" s="77"/>
      <c r="TCA64" s="77"/>
      <c r="TCB64" s="77"/>
      <c r="TCC64" s="77"/>
      <c r="TCD64" s="77"/>
      <c r="TCE64" s="77"/>
      <c r="TCF64" s="77"/>
      <c r="TCG64" s="77"/>
      <c r="TCH64" s="77"/>
      <c r="TCI64" s="77"/>
      <c r="TCJ64" s="77"/>
      <c r="TCK64" s="77"/>
      <c r="TCL64" s="77"/>
      <c r="TCM64" s="77"/>
      <c r="TCN64" s="77"/>
      <c r="TCO64" s="77"/>
      <c r="TCP64" s="77"/>
      <c r="TCQ64" s="77"/>
      <c r="TCR64" s="77"/>
      <c r="TCS64" s="77"/>
      <c r="TCT64" s="77"/>
      <c r="TCU64" s="77"/>
      <c r="TCV64" s="77"/>
      <c r="TCW64" s="77"/>
      <c r="TCX64" s="77"/>
      <c r="TCY64" s="77"/>
      <c r="TCZ64" s="77"/>
      <c r="TDA64" s="77"/>
      <c r="TDB64" s="77"/>
      <c r="TDC64" s="77"/>
      <c r="TDD64" s="77"/>
      <c r="TDE64" s="77"/>
      <c r="TDF64" s="77"/>
      <c r="TDG64" s="77"/>
      <c r="TDH64" s="77"/>
      <c r="TDI64" s="77"/>
      <c r="TDJ64" s="77"/>
      <c r="TDK64" s="77"/>
      <c r="TDL64" s="77"/>
      <c r="TDM64" s="77"/>
      <c r="TDN64" s="77"/>
      <c r="TDO64" s="77"/>
      <c r="TDP64" s="77"/>
      <c r="TDQ64" s="77"/>
      <c r="TDR64" s="77"/>
      <c r="TDS64" s="77"/>
      <c r="TDT64" s="77"/>
      <c r="TDU64" s="77"/>
      <c r="TDV64" s="77"/>
      <c r="TDW64" s="77"/>
      <c r="TDX64" s="77"/>
      <c r="TDY64" s="77"/>
      <c r="TDZ64" s="77"/>
      <c r="TEA64" s="77"/>
      <c r="TEB64" s="77"/>
      <c r="TEC64" s="77"/>
      <c r="TED64" s="77"/>
      <c r="TEE64" s="77"/>
      <c r="TEF64" s="77"/>
      <c r="TEG64" s="77"/>
      <c r="TEH64" s="77"/>
      <c r="TEI64" s="77"/>
      <c r="TEJ64" s="77"/>
      <c r="TEK64" s="77"/>
      <c r="TEL64" s="77"/>
      <c r="TEM64" s="77"/>
      <c r="TEN64" s="77"/>
      <c r="TEO64" s="77"/>
      <c r="TEP64" s="77"/>
      <c r="TEQ64" s="77"/>
      <c r="TER64" s="77"/>
      <c r="TES64" s="77"/>
      <c r="TET64" s="77"/>
      <c r="TEU64" s="77"/>
      <c r="TEV64" s="77"/>
      <c r="TEW64" s="77"/>
      <c r="TEX64" s="77"/>
      <c r="TEY64" s="77"/>
      <c r="TEZ64" s="77"/>
      <c r="TFA64" s="77"/>
      <c r="TFB64" s="77"/>
      <c r="TFC64" s="77"/>
      <c r="TFD64" s="77"/>
      <c r="TFE64" s="77"/>
      <c r="TFF64" s="77"/>
      <c r="TFG64" s="77"/>
      <c r="TFH64" s="77"/>
      <c r="TFI64" s="77"/>
      <c r="TFJ64" s="77"/>
      <c r="TFK64" s="77"/>
      <c r="TFL64" s="77"/>
      <c r="TFM64" s="77"/>
      <c r="TFN64" s="77"/>
      <c r="TFO64" s="77"/>
      <c r="TFP64" s="77"/>
      <c r="TFQ64" s="77"/>
      <c r="TFR64" s="77"/>
      <c r="TFS64" s="77"/>
      <c r="TFT64" s="77"/>
      <c r="TFU64" s="77"/>
      <c r="TFV64" s="77"/>
      <c r="TFW64" s="77"/>
      <c r="TFX64" s="77"/>
      <c r="TFY64" s="77"/>
      <c r="TFZ64" s="77"/>
      <c r="TGA64" s="77"/>
      <c r="TGB64" s="77"/>
      <c r="TGC64" s="77"/>
      <c r="TGD64" s="77"/>
      <c r="TGE64" s="77"/>
      <c r="TGF64" s="77"/>
      <c r="TGG64" s="77"/>
      <c r="TGH64" s="77"/>
      <c r="TGI64" s="77"/>
      <c r="TGJ64" s="77"/>
      <c r="TGK64" s="77"/>
      <c r="TGL64" s="77"/>
      <c r="TGM64" s="77"/>
      <c r="TGN64" s="77"/>
      <c r="TGO64" s="77"/>
      <c r="TGP64" s="77"/>
      <c r="TGQ64" s="77"/>
      <c r="TGR64" s="77"/>
      <c r="TGS64" s="77"/>
      <c r="TGT64" s="77"/>
      <c r="TGU64" s="77"/>
      <c r="TGV64" s="77"/>
      <c r="TGW64" s="77"/>
      <c r="TGX64" s="77"/>
      <c r="TGY64" s="77"/>
      <c r="TGZ64" s="77"/>
      <c r="THA64" s="77"/>
      <c r="THB64" s="77"/>
      <c r="THC64" s="77"/>
      <c r="THD64" s="77"/>
      <c r="THE64" s="77"/>
      <c r="THF64" s="77"/>
      <c r="THG64" s="77"/>
      <c r="THH64" s="77"/>
      <c r="THI64" s="77"/>
      <c r="THJ64" s="77"/>
      <c r="THK64" s="77"/>
      <c r="THL64" s="77"/>
      <c r="THM64" s="77"/>
      <c r="THN64" s="77"/>
      <c r="THO64" s="77"/>
      <c r="THP64" s="77"/>
      <c r="THQ64" s="77"/>
      <c r="THR64" s="77"/>
      <c r="THS64" s="77"/>
      <c r="THT64" s="77"/>
      <c r="THU64" s="77"/>
      <c r="THV64" s="77"/>
      <c r="THW64" s="77"/>
      <c r="THX64" s="77"/>
      <c r="THY64" s="77"/>
      <c r="THZ64" s="77"/>
      <c r="TIA64" s="77"/>
      <c r="TIB64" s="77"/>
      <c r="TIC64" s="77"/>
      <c r="TID64" s="77"/>
      <c r="TIE64" s="77"/>
      <c r="TIF64" s="77"/>
      <c r="TIG64" s="77"/>
      <c r="TIH64" s="77"/>
      <c r="TII64" s="77"/>
      <c r="TIJ64" s="77"/>
      <c r="TIK64" s="77"/>
      <c r="TIL64" s="77"/>
      <c r="TIM64" s="77"/>
      <c r="TIN64" s="77"/>
      <c r="TIO64" s="77"/>
      <c r="TIP64" s="77"/>
      <c r="TIQ64" s="77"/>
      <c r="TIR64" s="77"/>
      <c r="TIS64" s="77"/>
      <c r="TIT64" s="77"/>
      <c r="TIU64" s="77"/>
      <c r="TIV64" s="77"/>
      <c r="TIW64" s="77"/>
      <c r="TIX64" s="77"/>
      <c r="TIY64" s="77"/>
      <c r="TIZ64" s="77"/>
      <c r="TJA64" s="77"/>
      <c r="TJB64" s="77"/>
      <c r="TJC64" s="77"/>
      <c r="TJD64" s="77"/>
      <c r="TJE64" s="77"/>
      <c r="TJF64" s="77"/>
      <c r="TJG64" s="77"/>
      <c r="TJH64" s="77"/>
      <c r="TJI64" s="77"/>
      <c r="TJJ64" s="77"/>
      <c r="TJK64" s="77"/>
      <c r="TJL64" s="77"/>
      <c r="TJM64" s="77"/>
      <c r="TJN64" s="77"/>
      <c r="TJO64" s="77"/>
      <c r="TJP64" s="77"/>
      <c r="TJQ64" s="77"/>
      <c r="TJR64" s="77"/>
      <c r="TJS64" s="77"/>
      <c r="TJT64" s="77"/>
      <c r="TJU64" s="77"/>
      <c r="TJV64" s="77"/>
      <c r="TJW64" s="77"/>
      <c r="TJX64" s="77"/>
      <c r="TJY64" s="77"/>
      <c r="TJZ64" s="77"/>
      <c r="TKA64" s="77"/>
      <c r="TKB64" s="77"/>
      <c r="TKC64" s="77"/>
      <c r="TKD64" s="77"/>
      <c r="TKE64" s="77"/>
      <c r="TKF64" s="77"/>
      <c r="TKG64" s="77"/>
      <c r="TKH64" s="77"/>
      <c r="TKI64" s="77"/>
      <c r="TKJ64" s="77"/>
      <c r="TKK64" s="77"/>
      <c r="TKL64" s="77"/>
      <c r="TKM64" s="77"/>
      <c r="TKN64" s="77"/>
      <c r="TKO64" s="77"/>
      <c r="TKP64" s="77"/>
      <c r="TKQ64" s="77"/>
      <c r="TKR64" s="77"/>
      <c r="TKS64" s="77"/>
      <c r="TKT64" s="77"/>
      <c r="TKU64" s="77"/>
      <c r="TKV64" s="77"/>
      <c r="TKW64" s="77"/>
      <c r="TKX64" s="77"/>
      <c r="TKY64" s="77"/>
      <c r="TKZ64" s="77"/>
      <c r="TLA64" s="77"/>
      <c r="TLB64" s="77"/>
      <c r="TLC64" s="77"/>
      <c r="TLD64" s="77"/>
      <c r="TLE64" s="77"/>
      <c r="TLF64" s="77"/>
      <c r="TLG64" s="77"/>
      <c r="TLH64" s="77"/>
      <c r="TLI64" s="77"/>
      <c r="TLJ64" s="77"/>
      <c r="TLK64" s="77"/>
      <c r="TLL64" s="77"/>
      <c r="TLM64" s="77"/>
      <c r="TLN64" s="77"/>
      <c r="TLO64" s="77"/>
      <c r="TLP64" s="77"/>
      <c r="TLQ64" s="77"/>
      <c r="TLR64" s="77"/>
      <c r="TLS64" s="77"/>
      <c r="TLT64" s="77"/>
      <c r="TLU64" s="77"/>
      <c r="TLV64" s="77"/>
      <c r="TLW64" s="77"/>
      <c r="TLX64" s="77"/>
      <c r="TLY64" s="77"/>
      <c r="TLZ64" s="77"/>
      <c r="TMA64" s="77"/>
      <c r="TMB64" s="77"/>
      <c r="TMC64" s="77"/>
      <c r="TMD64" s="77"/>
      <c r="TME64" s="77"/>
      <c r="TMF64" s="77"/>
      <c r="TMG64" s="77"/>
      <c r="TMH64" s="77"/>
      <c r="TMI64" s="77"/>
      <c r="TMJ64" s="77"/>
      <c r="TMK64" s="77"/>
      <c r="TML64" s="77"/>
      <c r="TMM64" s="77"/>
      <c r="TMN64" s="77"/>
      <c r="TMO64" s="77"/>
      <c r="TMP64" s="77"/>
      <c r="TMQ64" s="77"/>
      <c r="TMR64" s="77"/>
      <c r="TMS64" s="77"/>
      <c r="TMT64" s="77"/>
      <c r="TMU64" s="77"/>
      <c r="TMV64" s="77"/>
      <c r="TMW64" s="77"/>
      <c r="TMX64" s="77"/>
      <c r="TMY64" s="77"/>
      <c r="TMZ64" s="77"/>
      <c r="TNA64" s="77"/>
      <c r="TNB64" s="77"/>
      <c r="TNC64" s="77"/>
      <c r="TND64" s="77"/>
      <c r="TNE64" s="77"/>
      <c r="TNF64" s="77"/>
      <c r="TNG64" s="77"/>
      <c r="TNH64" s="77"/>
      <c r="TNI64" s="77"/>
      <c r="TNJ64" s="77"/>
      <c r="TNK64" s="77"/>
      <c r="TNL64" s="77"/>
      <c r="TNM64" s="77"/>
      <c r="TNN64" s="77"/>
      <c r="TNO64" s="77"/>
      <c r="TNP64" s="77"/>
      <c r="TNQ64" s="77"/>
      <c r="TNR64" s="77"/>
      <c r="TNS64" s="77"/>
      <c r="TNT64" s="77"/>
      <c r="TNU64" s="77"/>
      <c r="TNV64" s="77"/>
      <c r="TNW64" s="77"/>
      <c r="TNX64" s="77"/>
      <c r="TNY64" s="77"/>
      <c r="TNZ64" s="77"/>
      <c r="TOA64" s="77"/>
      <c r="TOB64" s="77"/>
      <c r="TOC64" s="77"/>
      <c r="TOD64" s="77"/>
      <c r="TOE64" s="77"/>
      <c r="TOF64" s="77"/>
      <c r="TOG64" s="77"/>
      <c r="TOH64" s="77"/>
      <c r="TOI64" s="77"/>
      <c r="TOJ64" s="77"/>
      <c r="TOK64" s="77"/>
      <c r="TOL64" s="77"/>
      <c r="TOM64" s="77"/>
      <c r="TON64" s="77"/>
      <c r="TOO64" s="77"/>
      <c r="TOP64" s="77"/>
      <c r="TOQ64" s="77"/>
      <c r="TOR64" s="77"/>
      <c r="TOS64" s="77"/>
      <c r="TOT64" s="77"/>
      <c r="TOU64" s="77"/>
      <c r="TOV64" s="77"/>
      <c r="TOW64" s="77"/>
      <c r="TOX64" s="77"/>
      <c r="TOY64" s="77"/>
      <c r="TOZ64" s="77"/>
      <c r="TPA64" s="77"/>
      <c r="TPB64" s="77"/>
      <c r="TPC64" s="77"/>
      <c r="TPD64" s="77"/>
      <c r="TPE64" s="77"/>
      <c r="TPF64" s="77"/>
      <c r="TPG64" s="77"/>
      <c r="TPH64" s="77"/>
      <c r="TPI64" s="77"/>
      <c r="TPJ64" s="77"/>
      <c r="TPK64" s="77"/>
      <c r="TPL64" s="77"/>
      <c r="TPM64" s="77"/>
      <c r="TPN64" s="77"/>
      <c r="TPO64" s="77"/>
      <c r="TPP64" s="77"/>
      <c r="TPQ64" s="77"/>
      <c r="TPR64" s="77"/>
      <c r="TPS64" s="77"/>
      <c r="TPT64" s="77"/>
      <c r="TPU64" s="77"/>
      <c r="TPV64" s="77"/>
      <c r="TPW64" s="77"/>
      <c r="TPX64" s="77"/>
      <c r="TPY64" s="77"/>
      <c r="TPZ64" s="77"/>
      <c r="TQA64" s="77"/>
      <c r="TQB64" s="77"/>
      <c r="TQC64" s="77"/>
      <c r="TQD64" s="77"/>
      <c r="TQE64" s="77"/>
      <c r="TQF64" s="77"/>
      <c r="TQG64" s="77"/>
      <c r="TQH64" s="77"/>
      <c r="TQI64" s="77"/>
      <c r="TQJ64" s="77"/>
      <c r="TQK64" s="77"/>
      <c r="TQL64" s="77"/>
      <c r="TQM64" s="77"/>
      <c r="TQN64" s="77"/>
      <c r="TQO64" s="77"/>
      <c r="TQP64" s="77"/>
      <c r="TQQ64" s="77"/>
      <c r="TQR64" s="77"/>
      <c r="TQS64" s="77"/>
      <c r="TQT64" s="77"/>
      <c r="TQU64" s="77"/>
      <c r="TQV64" s="77"/>
      <c r="TQW64" s="77"/>
      <c r="TQX64" s="77"/>
      <c r="TQY64" s="77"/>
      <c r="TQZ64" s="77"/>
      <c r="TRA64" s="77"/>
      <c r="TRB64" s="77"/>
      <c r="TRC64" s="77"/>
      <c r="TRD64" s="77"/>
      <c r="TRE64" s="77"/>
      <c r="TRF64" s="77"/>
      <c r="TRG64" s="77"/>
      <c r="TRH64" s="77"/>
      <c r="TRI64" s="77"/>
      <c r="TRJ64" s="77"/>
      <c r="TRK64" s="77"/>
      <c r="TRL64" s="77"/>
      <c r="TRM64" s="77"/>
      <c r="TRN64" s="77"/>
      <c r="TRO64" s="77"/>
      <c r="TRP64" s="77"/>
      <c r="TRQ64" s="77"/>
      <c r="TRR64" s="77"/>
      <c r="TRS64" s="77"/>
      <c r="TRT64" s="77"/>
      <c r="TRU64" s="77"/>
      <c r="TRV64" s="77"/>
      <c r="TRW64" s="77"/>
      <c r="TRX64" s="77"/>
      <c r="TRY64" s="77"/>
      <c r="TRZ64" s="77"/>
      <c r="TSA64" s="77"/>
      <c r="TSB64" s="77"/>
      <c r="TSC64" s="77"/>
      <c r="TSD64" s="77"/>
      <c r="TSE64" s="77"/>
      <c r="TSF64" s="77"/>
      <c r="TSG64" s="77"/>
      <c r="TSH64" s="77"/>
      <c r="TSI64" s="77"/>
      <c r="TSJ64" s="77"/>
      <c r="TSK64" s="77"/>
      <c r="TSL64" s="77"/>
      <c r="TSM64" s="77"/>
      <c r="TSN64" s="77"/>
      <c r="TSO64" s="77"/>
      <c r="TSP64" s="77"/>
      <c r="TSQ64" s="77"/>
      <c r="TSR64" s="77"/>
      <c r="TSS64" s="77"/>
      <c r="TST64" s="77"/>
      <c r="TSU64" s="77"/>
      <c r="TSV64" s="77"/>
      <c r="TSW64" s="77"/>
      <c r="TSX64" s="77"/>
      <c r="TSY64" s="77"/>
      <c r="TSZ64" s="77"/>
      <c r="TTA64" s="77"/>
      <c r="TTB64" s="77"/>
      <c r="TTC64" s="77"/>
      <c r="TTD64" s="77"/>
      <c r="TTE64" s="77"/>
      <c r="TTF64" s="77"/>
      <c r="TTG64" s="77"/>
      <c r="TTH64" s="77"/>
      <c r="TTI64" s="77"/>
      <c r="TTJ64" s="77"/>
      <c r="TTK64" s="77"/>
      <c r="TTL64" s="77"/>
      <c r="TTM64" s="77"/>
      <c r="TTN64" s="77"/>
      <c r="TTO64" s="77"/>
      <c r="TTP64" s="77"/>
      <c r="TTQ64" s="77"/>
      <c r="TTR64" s="77"/>
      <c r="TTS64" s="77"/>
      <c r="TTT64" s="77"/>
      <c r="TTU64" s="77"/>
      <c r="TTV64" s="77"/>
      <c r="TTW64" s="77"/>
      <c r="TTX64" s="77"/>
      <c r="TTY64" s="77"/>
      <c r="TTZ64" s="77"/>
      <c r="TUA64" s="77"/>
      <c r="TUB64" s="77"/>
      <c r="TUC64" s="77"/>
      <c r="TUD64" s="77"/>
      <c r="TUE64" s="77"/>
      <c r="TUF64" s="77"/>
      <c r="TUG64" s="77"/>
      <c r="TUH64" s="77"/>
      <c r="TUI64" s="77"/>
      <c r="TUJ64" s="77"/>
      <c r="TUK64" s="77"/>
      <c r="TUL64" s="77"/>
      <c r="TUM64" s="77"/>
      <c r="TUN64" s="77"/>
      <c r="TUO64" s="77"/>
      <c r="TUP64" s="77"/>
      <c r="TUQ64" s="77"/>
      <c r="TUR64" s="77"/>
      <c r="TUS64" s="77"/>
      <c r="TUT64" s="77"/>
      <c r="TUU64" s="77"/>
      <c r="TUV64" s="77"/>
      <c r="TUW64" s="77"/>
      <c r="TUX64" s="77"/>
      <c r="TUY64" s="77"/>
      <c r="TUZ64" s="77"/>
      <c r="TVA64" s="77"/>
      <c r="TVB64" s="77"/>
      <c r="TVC64" s="77"/>
      <c r="TVD64" s="77"/>
      <c r="TVE64" s="77"/>
      <c r="TVF64" s="77"/>
      <c r="TVG64" s="77"/>
      <c r="TVH64" s="77"/>
      <c r="TVI64" s="77"/>
      <c r="TVJ64" s="77"/>
      <c r="TVK64" s="77"/>
      <c r="TVL64" s="77"/>
      <c r="TVM64" s="77"/>
      <c r="TVN64" s="77"/>
      <c r="TVO64" s="77"/>
      <c r="TVP64" s="77"/>
      <c r="TVQ64" s="77"/>
      <c r="TVR64" s="77"/>
      <c r="TVS64" s="77"/>
      <c r="TVT64" s="77"/>
      <c r="TVU64" s="77"/>
      <c r="TVV64" s="77"/>
      <c r="TVW64" s="77"/>
      <c r="TVX64" s="77"/>
      <c r="TVY64" s="77"/>
      <c r="TVZ64" s="77"/>
      <c r="TWA64" s="77"/>
      <c r="TWB64" s="77"/>
      <c r="TWC64" s="77"/>
      <c r="TWD64" s="77"/>
      <c r="TWE64" s="77"/>
      <c r="TWF64" s="77"/>
      <c r="TWG64" s="77"/>
      <c r="TWH64" s="77"/>
      <c r="TWI64" s="77"/>
      <c r="TWJ64" s="77"/>
      <c r="TWK64" s="77"/>
      <c r="TWL64" s="77"/>
      <c r="TWM64" s="77"/>
      <c r="TWN64" s="77"/>
      <c r="TWO64" s="77"/>
      <c r="TWP64" s="77"/>
      <c r="TWQ64" s="77"/>
      <c r="TWR64" s="77"/>
      <c r="TWS64" s="77"/>
      <c r="TWT64" s="77"/>
      <c r="TWU64" s="77"/>
      <c r="TWV64" s="77"/>
      <c r="TWW64" s="77"/>
      <c r="TWX64" s="77"/>
      <c r="TWY64" s="77"/>
      <c r="TWZ64" s="77"/>
      <c r="TXA64" s="77"/>
      <c r="TXB64" s="77"/>
      <c r="TXC64" s="77"/>
      <c r="TXD64" s="77"/>
      <c r="TXE64" s="77"/>
      <c r="TXF64" s="77"/>
      <c r="TXG64" s="77"/>
      <c r="TXH64" s="77"/>
      <c r="TXI64" s="77"/>
      <c r="TXJ64" s="77"/>
      <c r="TXK64" s="77"/>
      <c r="TXL64" s="77"/>
      <c r="TXM64" s="77"/>
      <c r="TXN64" s="77"/>
      <c r="TXO64" s="77"/>
      <c r="TXP64" s="77"/>
      <c r="TXQ64" s="77"/>
      <c r="TXR64" s="77"/>
      <c r="TXS64" s="77"/>
      <c r="TXT64" s="77"/>
      <c r="TXU64" s="77"/>
      <c r="TXV64" s="77"/>
      <c r="TXW64" s="77"/>
      <c r="TXX64" s="77"/>
      <c r="TXY64" s="77"/>
      <c r="TXZ64" s="77"/>
      <c r="TYA64" s="77"/>
      <c r="TYB64" s="77"/>
      <c r="TYC64" s="77"/>
      <c r="TYD64" s="77"/>
      <c r="TYE64" s="77"/>
      <c r="TYF64" s="77"/>
      <c r="TYG64" s="77"/>
      <c r="TYH64" s="77"/>
      <c r="TYI64" s="77"/>
      <c r="TYJ64" s="77"/>
      <c r="TYK64" s="77"/>
      <c r="TYL64" s="77"/>
      <c r="TYM64" s="77"/>
      <c r="TYN64" s="77"/>
      <c r="TYO64" s="77"/>
      <c r="TYP64" s="77"/>
      <c r="TYQ64" s="77"/>
      <c r="TYR64" s="77"/>
      <c r="TYS64" s="77"/>
      <c r="TYT64" s="77"/>
      <c r="TYU64" s="77"/>
      <c r="TYV64" s="77"/>
      <c r="TYW64" s="77"/>
      <c r="TYX64" s="77"/>
      <c r="TYY64" s="77"/>
      <c r="TYZ64" s="77"/>
      <c r="TZA64" s="77"/>
      <c r="TZB64" s="77"/>
      <c r="TZC64" s="77"/>
      <c r="TZD64" s="77"/>
      <c r="TZE64" s="77"/>
      <c r="TZF64" s="77"/>
      <c r="TZG64" s="77"/>
      <c r="TZH64" s="77"/>
      <c r="TZI64" s="77"/>
      <c r="TZJ64" s="77"/>
      <c r="TZK64" s="77"/>
      <c r="TZL64" s="77"/>
      <c r="TZM64" s="77"/>
      <c r="TZN64" s="77"/>
      <c r="TZO64" s="77"/>
      <c r="TZP64" s="77"/>
      <c r="TZQ64" s="77"/>
      <c r="TZR64" s="77"/>
      <c r="TZS64" s="77"/>
      <c r="TZT64" s="77"/>
      <c r="TZU64" s="77"/>
      <c r="TZV64" s="77"/>
      <c r="TZW64" s="77"/>
      <c r="TZX64" s="77"/>
      <c r="TZY64" s="77"/>
      <c r="TZZ64" s="77"/>
      <c r="UAA64" s="77"/>
      <c r="UAB64" s="77"/>
      <c r="UAC64" s="77"/>
      <c r="UAD64" s="77"/>
      <c r="UAE64" s="77"/>
      <c r="UAF64" s="77"/>
      <c r="UAG64" s="77"/>
      <c r="UAH64" s="77"/>
      <c r="UAI64" s="77"/>
      <c r="UAJ64" s="77"/>
      <c r="UAK64" s="77"/>
      <c r="UAL64" s="77"/>
      <c r="UAM64" s="77"/>
      <c r="UAN64" s="77"/>
      <c r="UAO64" s="77"/>
      <c r="UAP64" s="77"/>
      <c r="UAQ64" s="77"/>
      <c r="UAR64" s="77"/>
      <c r="UAS64" s="77"/>
      <c r="UAT64" s="77"/>
      <c r="UAU64" s="77"/>
      <c r="UAV64" s="77"/>
      <c r="UAW64" s="77"/>
      <c r="UAX64" s="77"/>
      <c r="UAY64" s="77"/>
      <c r="UAZ64" s="77"/>
      <c r="UBA64" s="77"/>
      <c r="UBB64" s="77"/>
      <c r="UBC64" s="77"/>
      <c r="UBD64" s="77"/>
      <c r="UBE64" s="77"/>
      <c r="UBF64" s="77"/>
      <c r="UBG64" s="77"/>
      <c r="UBH64" s="77"/>
      <c r="UBI64" s="77"/>
      <c r="UBJ64" s="77"/>
      <c r="UBK64" s="77"/>
      <c r="UBL64" s="77"/>
      <c r="UBM64" s="77"/>
      <c r="UBN64" s="77"/>
      <c r="UBO64" s="77"/>
      <c r="UBP64" s="77"/>
      <c r="UBQ64" s="77"/>
      <c r="UBR64" s="77"/>
      <c r="UBS64" s="77"/>
      <c r="UBT64" s="77"/>
      <c r="UBU64" s="77"/>
      <c r="UBV64" s="77"/>
      <c r="UBW64" s="77"/>
      <c r="UBX64" s="77"/>
      <c r="UBY64" s="77"/>
      <c r="UBZ64" s="77"/>
      <c r="UCA64" s="77"/>
      <c r="UCB64" s="77"/>
      <c r="UCC64" s="77"/>
      <c r="UCD64" s="77"/>
      <c r="UCE64" s="77"/>
      <c r="UCF64" s="77"/>
      <c r="UCG64" s="77"/>
      <c r="UCH64" s="77"/>
      <c r="UCI64" s="77"/>
      <c r="UCJ64" s="77"/>
      <c r="UCK64" s="77"/>
      <c r="UCL64" s="77"/>
      <c r="UCM64" s="77"/>
      <c r="UCN64" s="77"/>
      <c r="UCO64" s="77"/>
      <c r="UCP64" s="77"/>
      <c r="UCQ64" s="77"/>
      <c r="UCR64" s="77"/>
      <c r="UCS64" s="77"/>
      <c r="UCT64" s="77"/>
      <c r="UCU64" s="77"/>
      <c r="UCV64" s="77"/>
      <c r="UCW64" s="77"/>
      <c r="UCX64" s="77"/>
      <c r="UCY64" s="77"/>
      <c r="UCZ64" s="77"/>
      <c r="UDA64" s="77"/>
      <c r="UDB64" s="77"/>
      <c r="UDC64" s="77"/>
      <c r="UDD64" s="77"/>
      <c r="UDE64" s="77"/>
      <c r="UDF64" s="77"/>
      <c r="UDG64" s="77"/>
      <c r="UDH64" s="77"/>
      <c r="UDI64" s="77"/>
      <c r="UDJ64" s="77"/>
      <c r="UDK64" s="77"/>
      <c r="UDL64" s="77"/>
      <c r="UDM64" s="77"/>
      <c r="UDN64" s="77"/>
      <c r="UDO64" s="77"/>
      <c r="UDP64" s="77"/>
      <c r="UDQ64" s="77"/>
      <c r="UDR64" s="77"/>
      <c r="UDS64" s="77"/>
      <c r="UDT64" s="77"/>
      <c r="UDU64" s="77"/>
      <c r="UDV64" s="77"/>
      <c r="UDW64" s="77"/>
      <c r="UDX64" s="77"/>
      <c r="UDY64" s="77"/>
      <c r="UDZ64" s="77"/>
      <c r="UEA64" s="77"/>
      <c r="UEB64" s="77"/>
      <c r="UEC64" s="77"/>
      <c r="UED64" s="77"/>
      <c r="UEE64" s="77"/>
      <c r="UEF64" s="77"/>
      <c r="UEG64" s="77"/>
      <c r="UEH64" s="77"/>
      <c r="UEI64" s="77"/>
      <c r="UEJ64" s="77"/>
      <c r="UEK64" s="77"/>
      <c r="UEL64" s="77"/>
      <c r="UEM64" s="77"/>
      <c r="UEN64" s="77"/>
      <c r="UEO64" s="77"/>
      <c r="UEP64" s="77"/>
      <c r="UEQ64" s="77"/>
      <c r="UER64" s="77"/>
      <c r="UES64" s="77"/>
      <c r="UET64" s="77"/>
      <c r="UEU64" s="77"/>
      <c r="UEV64" s="77"/>
      <c r="UEW64" s="77"/>
      <c r="UEX64" s="77"/>
      <c r="UEY64" s="77"/>
      <c r="UEZ64" s="77"/>
      <c r="UFA64" s="77"/>
      <c r="UFB64" s="77"/>
      <c r="UFC64" s="77"/>
      <c r="UFD64" s="77"/>
      <c r="UFE64" s="77"/>
      <c r="UFF64" s="77"/>
      <c r="UFG64" s="77"/>
      <c r="UFH64" s="77"/>
      <c r="UFI64" s="77"/>
      <c r="UFJ64" s="77"/>
      <c r="UFK64" s="77"/>
      <c r="UFL64" s="77"/>
      <c r="UFM64" s="77"/>
      <c r="UFN64" s="77"/>
      <c r="UFO64" s="77"/>
      <c r="UFP64" s="77"/>
      <c r="UFQ64" s="77"/>
      <c r="UFR64" s="77"/>
      <c r="UFS64" s="77"/>
      <c r="UFT64" s="77"/>
      <c r="UFU64" s="77"/>
      <c r="UFV64" s="77"/>
      <c r="UFW64" s="77"/>
      <c r="UFX64" s="77"/>
      <c r="UFY64" s="77"/>
      <c r="UFZ64" s="77"/>
      <c r="UGA64" s="77"/>
      <c r="UGB64" s="77"/>
      <c r="UGC64" s="77"/>
      <c r="UGD64" s="77"/>
      <c r="UGE64" s="77"/>
      <c r="UGF64" s="77"/>
      <c r="UGG64" s="77"/>
      <c r="UGH64" s="77"/>
      <c r="UGI64" s="77"/>
      <c r="UGJ64" s="77"/>
      <c r="UGK64" s="77"/>
      <c r="UGL64" s="77"/>
      <c r="UGM64" s="77"/>
      <c r="UGN64" s="77"/>
      <c r="UGO64" s="77"/>
      <c r="UGP64" s="77"/>
      <c r="UGQ64" s="77"/>
      <c r="UGR64" s="77"/>
      <c r="UGS64" s="77"/>
      <c r="UGT64" s="77"/>
      <c r="UGU64" s="77"/>
      <c r="UGV64" s="77"/>
      <c r="UGW64" s="77"/>
      <c r="UGX64" s="77"/>
      <c r="UGY64" s="77"/>
      <c r="UGZ64" s="77"/>
      <c r="UHA64" s="77"/>
      <c r="UHB64" s="77"/>
      <c r="UHC64" s="77"/>
      <c r="UHD64" s="77"/>
      <c r="UHE64" s="77"/>
      <c r="UHF64" s="77"/>
      <c r="UHG64" s="77"/>
      <c r="UHH64" s="77"/>
      <c r="UHI64" s="77"/>
      <c r="UHJ64" s="77"/>
      <c r="UHK64" s="77"/>
      <c r="UHL64" s="77"/>
      <c r="UHM64" s="77"/>
      <c r="UHN64" s="77"/>
      <c r="UHO64" s="77"/>
      <c r="UHP64" s="77"/>
      <c r="UHQ64" s="77"/>
      <c r="UHR64" s="77"/>
      <c r="UHS64" s="77"/>
      <c r="UHT64" s="77"/>
      <c r="UHU64" s="77"/>
      <c r="UHV64" s="77"/>
      <c r="UHW64" s="77"/>
      <c r="UHX64" s="77"/>
      <c r="UHY64" s="77"/>
      <c r="UHZ64" s="77"/>
      <c r="UIA64" s="77"/>
      <c r="UIB64" s="77"/>
      <c r="UIC64" s="77"/>
      <c r="UID64" s="77"/>
      <c r="UIE64" s="77"/>
      <c r="UIF64" s="77"/>
      <c r="UIG64" s="77"/>
      <c r="UIH64" s="77"/>
      <c r="UII64" s="77"/>
      <c r="UIJ64" s="77"/>
      <c r="UIK64" s="77"/>
      <c r="UIL64" s="77"/>
      <c r="UIM64" s="77"/>
      <c r="UIN64" s="77"/>
      <c r="UIO64" s="77"/>
      <c r="UIP64" s="77"/>
      <c r="UIQ64" s="77"/>
      <c r="UIR64" s="77"/>
      <c r="UIS64" s="77"/>
      <c r="UIT64" s="77"/>
      <c r="UIU64" s="77"/>
      <c r="UIV64" s="77"/>
      <c r="UIW64" s="77"/>
      <c r="UIX64" s="77"/>
      <c r="UIY64" s="77"/>
      <c r="UIZ64" s="77"/>
      <c r="UJA64" s="77"/>
      <c r="UJB64" s="77"/>
      <c r="UJC64" s="77"/>
      <c r="UJD64" s="77"/>
      <c r="UJE64" s="77"/>
      <c r="UJF64" s="77"/>
      <c r="UJG64" s="77"/>
      <c r="UJH64" s="77"/>
      <c r="UJI64" s="77"/>
      <c r="UJJ64" s="77"/>
      <c r="UJK64" s="77"/>
      <c r="UJL64" s="77"/>
      <c r="UJM64" s="77"/>
      <c r="UJN64" s="77"/>
      <c r="UJO64" s="77"/>
      <c r="UJP64" s="77"/>
      <c r="UJQ64" s="77"/>
      <c r="UJR64" s="77"/>
      <c r="UJS64" s="77"/>
      <c r="UJT64" s="77"/>
      <c r="UJU64" s="77"/>
      <c r="UJV64" s="77"/>
      <c r="UJW64" s="77"/>
      <c r="UJX64" s="77"/>
      <c r="UJY64" s="77"/>
      <c r="UJZ64" s="77"/>
      <c r="UKA64" s="77"/>
      <c r="UKB64" s="77"/>
      <c r="UKC64" s="77"/>
      <c r="UKD64" s="77"/>
      <c r="UKE64" s="77"/>
      <c r="UKF64" s="77"/>
      <c r="UKG64" s="77"/>
      <c r="UKH64" s="77"/>
      <c r="UKI64" s="77"/>
      <c r="UKJ64" s="77"/>
      <c r="UKK64" s="77"/>
      <c r="UKL64" s="77"/>
      <c r="UKM64" s="77"/>
      <c r="UKN64" s="77"/>
      <c r="UKO64" s="77"/>
      <c r="UKP64" s="77"/>
      <c r="UKQ64" s="77"/>
      <c r="UKR64" s="77"/>
      <c r="UKS64" s="77"/>
      <c r="UKT64" s="77"/>
      <c r="UKU64" s="77"/>
      <c r="UKV64" s="77"/>
      <c r="UKW64" s="77"/>
      <c r="UKX64" s="77"/>
      <c r="UKY64" s="77"/>
      <c r="UKZ64" s="77"/>
      <c r="ULA64" s="77"/>
      <c r="ULB64" s="77"/>
      <c r="ULC64" s="77"/>
      <c r="ULD64" s="77"/>
      <c r="ULE64" s="77"/>
      <c r="ULF64" s="77"/>
      <c r="ULG64" s="77"/>
      <c r="ULH64" s="77"/>
      <c r="ULI64" s="77"/>
      <c r="ULJ64" s="77"/>
      <c r="ULK64" s="77"/>
      <c r="ULL64" s="77"/>
      <c r="ULM64" s="77"/>
      <c r="ULN64" s="77"/>
      <c r="ULO64" s="77"/>
      <c r="ULP64" s="77"/>
      <c r="ULQ64" s="77"/>
      <c r="ULR64" s="77"/>
      <c r="ULS64" s="77"/>
      <c r="ULT64" s="77"/>
      <c r="ULU64" s="77"/>
      <c r="ULV64" s="77"/>
      <c r="ULW64" s="77"/>
      <c r="ULX64" s="77"/>
      <c r="ULY64" s="77"/>
      <c r="ULZ64" s="77"/>
      <c r="UMA64" s="77"/>
      <c r="UMB64" s="77"/>
      <c r="UMC64" s="77"/>
      <c r="UMD64" s="77"/>
      <c r="UME64" s="77"/>
      <c r="UMF64" s="77"/>
      <c r="UMG64" s="77"/>
      <c r="UMH64" s="77"/>
      <c r="UMI64" s="77"/>
      <c r="UMJ64" s="77"/>
      <c r="UMK64" s="77"/>
      <c r="UML64" s="77"/>
      <c r="UMM64" s="77"/>
      <c r="UMN64" s="77"/>
      <c r="UMO64" s="77"/>
      <c r="UMP64" s="77"/>
      <c r="UMQ64" s="77"/>
      <c r="UMR64" s="77"/>
      <c r="UMS64" s="77"/>
      <c r="UMT64" s="77"/>
      <c r="UMU64" s="77"/>
      <c r="UMV64" s="77"/>
      <c r="UMW64" s="77"/>
      <c r="UMX64" s="77"/>
      <c r="UMY64" s="77"/>
      <c r="UMZ64" s="77"/>
      <c r="UNA64" s="77"/>
      <c r="UNB64" s="77"/>
      <c r="UNC64" s="77"/>
      <c r="UND64" s="77"/>
      <c r="UNE64" s="77"/>
      <c r="UNF64" s="77"/>
      <c r="UNG64" s="77"/>
      <c r="UNH64" s="77"/>
      <c r="UNI64" s="77"/>
      <c r="UNJ64" s="77"/>
      <c r="UNK64" s="77"/>
      <c r="UNL64" s="77"/>
      <c r="UNM64" s="77"/>
      <c r="UNN64" s="77"/>
      <c r="UNO64" s="77"/>
      <c r="UNP64" s="77"/>
      <c r="UNQ64" s="77"/>
      <c r="UNR64" s="77"/>
      <c r="UNS64" s="77"/>
      <c r="UNT64" s="77"/>
      <c r="UNU64" s="77"/>
      <c r="UNV64" s="77"/>
      <c r="UNW64" s="77"/>
      <c r="UNX64" s="77"/>
      <c r="UNY64" s="77"/>
      <c r="UNZ64" s="77"/>
      <c r="UOA64" s="77"/>
      <c r="UOB64" s="77"/>
      <c r="UOC64" s="77"/>
      <c r="UOD64" s="77"/>
      <c r="UOE64" s="77"/>
      <c r="UOF64" s="77"/>
      <c r="UOG64" s="77"/>
      <c r="UOH64" s="77"/>
      <c r="UOI64" s="77"/>
      <c r="UOJ64" s="77"/>
      <c r="UOK64" s="77"/>
      <c r="UOL64" s="77"/>
      <c r="UOM64" s="77"/>
      <c r="UON64" s="77"/>
      <c r="UOO64" s="77"/>
      <c r="UOP64" s="77"/>
      <c r="UOQ64" s="77"/>
      <c r="UOR64" s="77"/>
      <c r="UOS64" s="77"/>
      <c r="UOT64" s="77"/>
      <c r="UOU64" s="77"/>
      <c r="UOV64" s="77"/>
      <c r="UOW64" s="77"/>
      <c r="UOX64" s="77"/>
      <c r="UOY64" s="77"/>
      <c r="UOZ64" s="77"/>
      <c r="UPA64" s="77"/>
      <c r="UPB64" s="77"/>
      <c r="UPC64" s="77"/>
      <c r="UPD64" s="77"/>
      <c r="UPE64" s="77"/>
      <c r="UPF64" s="77"/>
      <c r="UPG64" s="77"/>
      <c r="UPH64" s="77"/>
      <c r="UPI64" s="77"/>
      <c r="UPJ64" s="77"/>
      <c r="UPK64" s="77"/>
      <c r="UPL64" s="77"/>
      <c r="UPM64" s="77"/>
      <c r="UPN64" s="77"/>
      <c r="UPO64" s="77"/>
      <c r="UPP64" s="77"/>
      <c r="UPQ64" s="77"/>
      <c r="UPR64" s="77"/>
      <c r="UPS64" s="77"/>
      <c r="UPT64" s="77"/>
      <c r="UPU64" s="77"/>
      <c r="UPV64" s="77"/>
      <c r="UPW64" s="77"/>
      <c r="UPX64" s="77"/>
      <c r="UPY64" s="77"/>
      <c r="UPZ64" s="77"/>
      <c r="UQA64" s="77"/>
      <c r="UQB64" s="77"/>
      <c r="UQC64" s="77"/>
      <c r="UQD64" s="77"/>
      <c r="UQE64" s="77"/>
      <c r="UQF64" s="77"/>
      <c r="UQG64" s="77"/>
      <c r="UQH64" s="77"/>
      <c r="UQI64" s="77"/>
      <c r="UQJ64" s="77"/>
      <c r="UQK64" s="77"/>
      <c r="UQL64" s="77"/>
      <c r="UQM64" s="77"/>
      <c r="UQN64" s="77"/>
      <c r="UQO64" s="77"/>
      <c r="UQP64" s="77"/>
      <c r="UQQ64" s="77"/>
      <c r="UQR64" s="77"/>
      <c r="UQS64" s="77"/>
      <c r="UQT64" s="77"/>
      <c r="UQU64" s="77"/>
      <c r="UQV64" s="77"/>
      <c r="UQW64" s="77"/>
      <c r="UQX64" s="77"/>
      <c r="UQY64" s="77"/>
      <c r="UQZ64" s="77"/>
      <c r="URA64" s="77"/>
      <c r="URB64" s="77"/>
      <c r="URC64" s="77"/>
      <c r="URD64" s="77"/>
      <c r="URE64" s="77"/>
      <c r="URF64" s="77"/>
      <c r="URG64" s="77"/>
      <c r="URH64" s="77"/>
      <c r="URI64" s="77"/>
      <c r="URJ64" s="77"/>
      <c r="URK64" s="77"/>
      <c r="URL64" s="77"/>
      <c r="URM64" s="77"/>
      <c r="URN64" s="77"/>
      <c r="URO64" s="77"/>
      <c r="URP64" s="77"/>
      <c r="URQ64" s="77"/>
      <c r="URR64" s="77"/>
      <c r="URS64" s="77"/>
      <c r="URT64" s="77"/>
      <c r="URU64" s="77"/>
      <c r="URV64" s="77"/>
      <c r="URW64" s="77"/>
      <c r="URX64" s="77"/>
      <c r="URY64" s="77"/>
      <c r="URZ64" s="77"/>
      <c r="USA64" s="77"/>
      <c r="USB64" s="77"/>
      <c r="USC64" s="77"/>
      <c r="USD64" s="77"/>
      <c r="USE64" s="77"/>
      <c r="USF64" s="77"/>
      <c r="USG64" s="77"/>
      <c r="USH64" s="77"/>
      <c r="USI64" s="77"/>
      <c r="USJ64" s="77"/>
      <c r="USK64" s="77"/>
      <c r="USL64" s="77"/>
      <c r="USM64" s="77"/>
      <c r="USN64" s="77"/>
      <c r="USO64" s="77"/>
      <c r="USP64" s="77"/>
      <c r="USQ64" s="77"/>
      <c r="USR64" s="77"/>
      <c r="USS64" s="77"/>
      <c r="UST64" s="77"/>
      <c r="USU64" s="77"/>
      <c r="USV64" s="77"/>
      <c r="USW64" s="77"/>
      <c r="USX64" s="77"/>
      <c r="USY64" s="77"/>
      <c r="USZ64" s="77"/>
      <c r="UTA64" s="77"/>
      <c r="UTB64" s="77"/>
      <c r="UTC64" s="77"/>
      <c r="UTD64" s="77"/>
      <c r="UTE64" s="77"/>
      <c r="UTF64" s="77"/>
      <c r="UTG64" s="77"/>
      <c r="UTH64" s="77"/>
      <c r="UTI64" s="77"/>
      <c r="UTJ64" s="77"/>
      <c r="UTK64" s="77"/>
      <c r="UTL64" s="77"/>
      <c r="UTM64" s="77"/>
      <c r="UTN64" s="77"/>
      <c r="UTO64" s="77"/>
      <c r="UTP64" s="77"/>
      <c r="UTQ64" s="77"/>
      <c r="UTR64" s="77"/>
      <c r="UTS64" s="77"/>
      <c r="UTT64" s="77"/>
      <c r="UTU64" s="77"/>
      <c r="UTV64" s="77"/>
      <c r="UTW64" s="77"/>
      <c r="UTX64" s="77"/>
      <c r="UTY64" s="77"/>
      <c r="UTZ64" s="77"/>
      <c r="UUA64" s="77"/>
      <c r="UUB64" s="77"/>
      <c r="UUC64" s="77"/>
      <c r="UUD64" s="77"/>
      <c r="UUE64" s="77"/>
      <c r="UUF64" s="77"/>
      <c r="UUG64" s="77"/>
      <c r="UUH64" s="77"/>
      <c r="UUI64" s="77"/>
      <c r="UUJ64" s="77"/>
      <c r="UUK64" s="77"/>
      <c r="UUL64" s="77"/>
      <c r="UUM64" s="77"/>
      <c r="UUN64" s="77"/>
      <c r="UUO64" s="77"/>
      <c r="UUP64" s="77"/>
      <c r="UUQ64" s="77"/>
      <c r="UUR64" s="77"/>
      <c r="UUS64" s="77"/>
      <c r="UUT64" s="77"/>
      <c r="UUU64" s="77"/>
      <c r="UUV64" s="77"/>
      <c r="UUW64" s="77"/>
      <c r="UUX64" s="77"/>
      <c r="UUY64" s="77"/>
      <c r="UUZ64" s="77"/>
      <c r="UVA64" s="77"/>
      <c r="UVB64" s="77"/>
      <c r="UVC64" s="77"/>
      <c r="UVD64" s="77"/>
      <c r="UVE64" s="77"/>
      <c r="UVF64" s="77"/>
      <c r="UVG64" s="77"/>
      <c r="UVH64" s="77"/>
      <c r="UVI64" s="77"/>
      <c r="UVJ64" s="77"/>
      <c r="UVK64" s="77"/>
      <c r="UVL64" s="77"/>
      <c r="UVM64" s="77"/>
      <c r="UVN64" s="77"/>
      <c r="UVO64" s="77"/>
      <c r="UVP64" s="77"/>
      <c r="UVQ64" s="77"/>
      <c r="UVR64" s="77"/>
      <c r="UVS64" s="77"/>
      <c r="UVT64" s="77"/>
      <c r="UVU64" s="77"/>
      <c r="UVV64" s="77"/>
      <c r="UVW64" s="77"/>
      <c r="UVX64" s="77"/>
      <c r="UVY64" s="77"/>
      <c r="UVZ64" s="77"/>
      <c r="UWA64" s="77"/>
      <c r="UWB64" s="77"/>
      <c r="UWC64" s="77"/>
      <c r="UWD64" s="77"/>
      <c r="UWE64" s="77"/>
      <c r="UWF64" s="77"/>
      <c r="UWG64" s="77"/>
      <c r="UWH64" s="77"/>
      <c r="UWI64" s="77"/>
      <c r="UWJ64" s="77"/>
      <c r="UWK64" s="77"/>
      <c r="UWL64" s="77"/>
      <c r="UWM64" s="77"/>
      <c r="UWN64" s="77"/>
      <c r="UWO64" s="77"/>
      <c r="UWP64" s="77"/>
      <c r="UWQ64" s="77"/>
      <c r="UWR64" s="77"/>
      <c r="UWS64" s="77"/>
      <c r="UWT64" s="77"/>
      <c r="UWU64" s="77"/>
      <c r="UWV64" s="77"/>
      <c r="UWW64" s="77"/>
      <c r="UWX64" s="77"/>
      <c r="UWY64" s="77"/>
      <c r="UWZ64" s="77"/>
      <c r="UXA64" s="77"/>
      <c r="UXB64" s="77"/>
      <c r="UXC64" s="77"/>
      <c r="UXD64" s="77"/>
      <c r="UXE64" s="77"/>
      <c r="UXF64" s="77"/>
      <c r="UXG64" s="77"/>
      <c r="UXH64" s="77"/>
      <c r="UXI64" s="77"/>
      <c r="UXJ64" s="77"/>
      <c r="UXK64" s="77"/>
      <c r="UXL64" s="77"/>
      <c r="UXM64" s="77"/>
      <c r="UXN64" s="77"/>
      <c r="UXO64" s="77"/>
      <c r="UXP64" s="77"/>
      <c r="UXQ64" s="77"/>
      <c r="UXR64" s="77"/>
      <c r="UXS64" s="77"/>
      <c r="UXT64" s="77"/>
      <c r="UXU64" s="77"/>
      <c r="UXV64" s="77"/>
      <c r="UXW64" s="77"/>
      <c r="UXX64" s="77"/>
      <c r="UXY64" s="77"/>
      <c r="UXZ64" s="77"/>
      <c r="UYA64" s="77"/>
      <c r="UYB64" s="77"/>
      <c r="UYC64" s="77"/>
      <c r="UYD64" s="77"/>
      <c r="UYE64" s="77"/>
      <c r="UYF64" s="77"/>
      <c r="UYG64" s="77"/>
      <c r="UYH64" s="77"/>
      <c r="UYI64" s="77"/>
      <c r="UYJ64" s="77"/>
      <c r="UYK64" s="77"/>
      <c r="UYL64" s="77"/>
      <c r="UYM64" s="77"/>
      <c r="UYN64" s="77"/>
      <c r="UYO64" s="77"/>
      <c r="UYP64" s="77"/>
      <c r="UYQ64" s="77"/>
      <c r="UYR64" s="77"/>
      <c r="UYS64" s="77"/>
      <c r="UYT64" s="77"/>
      <c r="UYU64" s="77"/>
      <c r="UYV64" s="77"/>
      <c r="UYW64" s="77"/>
      <c r="UYX64" s="77"/>
      <c r="UYY64" s="77"/>
      <c r="UYZ64" s="77"/>
      <c r="UZA64" s="77"/>
      <c r="UZB64" s="77"/>
      <c r="UZC64" s="77"/>
      <c r="UZD64" s="77"/>
      <c r="UZE64" s="77"/>
      <c r="UZF64" s="77"/>
      <c r="UZG64" s="77"/>
      <c r="UZH64" s="77"/>
      <c r="UZI64" s="77"/>
      <c r="UZJ64" s="77"/>
      <c r="UZK64" s="77"/>
      <c r="UZL64" s="77"/>
      <c r="UZM64" s="77"/>
      <c r="UZN64" s="77"/>
      <c r="UZO64" s="77"/>
      <c r="UZP64" s="77"/>
      <c r="UZQ64" s="77"/>
      <c r="UZR64" s="77"/>
      <c r="UZS64" s="77"/>
      <c r="UZT64" s="77"/>
      <c r="UZU64" s="77"/>
      <c r="UZV64" s="77"/>
      <c r="UZW64" s="77"/>
      <c r="UZX64" s="77"/>
      <c r="UZY64" s="77"/>
      <c r="UZZ64" s="77"/>
      <c r="VAA64" s="77"/>
      <c r="VAB64" s="77"/>
      <c r="VAC64" s="77"/>
      <c r="VAD64" s="77"/>
      <c r="VAE64" s="77"/>
      <c r="VAF64" s="77"/>
      <c r="VAG64" s="77"/>
      <c r="VAH64" s="77"/>
      <c r="VAI64" s="77"/>
      <c r="VAJ64" s="77"/>
      <c r="VAK64" s="77"/>
      <c r="VAL64" s="77"/>
      <c r="VAM64" s="77"/>
      <c r="VAN64" s="77"/>
      <c r="VAO64" s="77"/>
      <c r="VAP64" s="77"/>
      <c r="VAQ64" s="77"/>
      <c r="VAR64" s="77"/>
      <c r="VAS64" s="77"/>
      <c r="VAT64" s="77"/>
      <c r="VAU64" s="77"/>
      <c r="VAV64" s="77"/>
      <c r="VAW64" s="77"/>
      <c r="VAX64" s="77"/>
      <c r="VAY64" s="77"/>
      <c r="VAZ64" s="77"/>
      <c r="VBA64" s="77"/>
      <c r="VBB64" s="77"/>
      <c r="VBC64" s="77"/>
      <c r="VBD64" s="77"/>
      <c r="VBE64" s="77"/>
      <c r="VBF64" s="77"/>
      <c r="VBG64" s="77"/>
      <c r="VBH64" s="77"/>
      <c r="VBI64" s="77"/>
      <c r="VBJ64" s="77"/>
      <c r="VBK64" s="77"/>
      <c r="VBL64" s="77"/>
      <c r="VBM64" s="77"/>
      <c r="VBN64" s="77"/>
      <c r="VBO64" s="77"/>
      <c r="VBP64" s="77"/>
      <c r="VBQ64" s="77"/>
      <c r="VBR64" s="77"/>
      <c r="VBS64" s="77"/>
      <c r="VBT64" s="77"/>
      <c r="VBU64" s="77"/>
      <c r="VBV64" s="77"/>
      <c r="VBW64" s="77"/>
      <c r="VBX64" s="77"/>
      <c r="VBY64" s="77"/>
      <c r="VBZ64" s="77"/>
      <c r="VCA64" s="77"/>
      <c r="VCB64" s="77"/>
      <c r="VCC64" s="77"/>
      <c r="VCD64" s="77"/>
      <c r="VCE64" s="77"/>
      <c r="VCF64" s="77"/>
      <c r="VCG64" s="77"/>
      <c r="VCH64" s="77"/>
      <c r="VCI64" s="77"/>
      <c r="VCJ64" s="77"/>
      <c r="VCK64" s="77"/>
      <c r="VCL64" s="77"/>
      <c r="VCM64" s="77"/>
      <c r="VCN64" s="77"/>
      <c r="VCO64" s="77"/>
      <c r="VCP64" s="77"/>
      <c r="VCQ64" s="77"/>
      <c r="VCR64" s="77"/>
      <c r="VCS64" s="77"/>
      <c r="VCT64" s="77"/>
      <c r="VCU64" s="77"/>
      <c r="VCV64" s="77"/>
      <c r="VCW64" s="77"/>
      <c r="VCX64" s="77"/>
      <c r="VCY64" s="77"/>
      <c r="VCZ64" s="77"/>
      <c r="VDA64" s="77"/>
      <c r="VDB64" s="77"/>
      <c r="VDC64" s="77"/>
      <c r="VDD64" s="77"/>
      <c r="VDE64" s="77"/>
      <c r="VDF64" s="77"/>
      <c r="VDG64" s="77"/>
      <c r="VDH64" s="77"/>
      <c r="VDI64" s="77"/>
      <c r="VDJ64" s="77"/>
      <c r="VDK64" s="77"/>
      <c r="VDL64" s="77"/>
      <c r="VDM64" s="77"/>
      <c r="VDN64" s="77"/>
      <c r="VDO64" s="77"/>
      <c r="VDP64" s="77"/>
      <c r="VDQ64" s="77"/>
      <c r="VDR64" s="77"/>
      <c r="VDS64" s="77"/>
      <c r="VDT64" s="77"/>
      <c r="VDU64" s="77"/>
      <c r="VDV64" s="77"/>
      <c r="VDW64" s="77"/>
      <c r="VDX64" s="77"/>
      <c r="VDY64" s="77"/>
      <c r="VDZ64" s="77"/>
      <c r="VEA64" s="77"/>
      <c r="VEB64" s="77"/>
      <c r="VEC64" s="77"/>
      <c r="VED64" s="77"/>
      <c r="VEE64" s="77"/>
      <c r="VEF64" s="77"/>
      <c r="VEG64" s="77"/>
      <c r="VEH64" s="77"/>
      <c r="VEI64" s="77"/>
      <c r="VEJ64" s="77"/>
      <c r="VEK64" s="77"/>
      <c r="VEL64" s="77"/>
      <c r="VEM64" s="77"/>
      <c r="VEN64" s="77"/>
      <c r="VEO64" s="77"/>
      <c r="VEP64" s="77"/>
      <c r="VEQ64" s="77"/>
      <c r="VER64" s="77"/>
      <c r="VES64" s="77"/>
      <c r="VET64" s="77"/>
      <c r="VEU64" s="77"/>
      <c r="VEV64" s="77"/>
      <c r="VEW64" s="77"/>
      <c r="VEX64" s="77"/>
      <c r="VEY64" s="77"/>
      <c r="VEZ64" s="77"/>
      <c r="VFA64" s="77"/>
      <c r="VFB64" s="77"/>
      <c r="VFC64" s="77"/>
      <c r="VFD64" s="77"/>
      <c r="VFE64" s="77"/>
      <c r="VFF64" s="77"/>
      <c r="VFG64" s="77"/>
      <c r="VFH64" s="77"/>
      <c r="VFI64" s="77"/>
      <c r="VFJ64" s="77"/>
      <c r="VFK64" s="77"/>
      <c r="VFL64" s="77"/>
      <c r="VFM64" s="77"/>
      <c r="VFN64" s="77"/>
      <c r="VFO64" s="77"/>
      <c r="VFP64" s="77"/>
      <c r="VFQ64" s="77"/>
      <c r="VFR64" s="77"/>
      <c r="VFS64" s="77"/>
      <c r="VFT64" s="77"/>
      <c r="VFU64" s="77"/>
      <c r="VFV64" s="77"/>
      <c r="VFW64" s="77"/>
      <c r="VFX64" s="77"/>
      <c r="VFY64" s="77"/>
      <c r="VFZ64" s="77"/>
      <c r="VGA64" s="77"/>
      <c r="VGB64" s="77"/>
      <c r="VGC64" s="77"/>
      <c r="VGD64" s="77"/>
      <c r="VGE64" s="77"/>
      <c r="VGF64" s="77"/>
      <c r="VGG64" s="77"/>
      <c r="VGH64" s="77"/>
      <c r="VGI64" s="77"/>
      <c r="VGJ64" s="77"/>
      <c r="VGK64" s="77"/>
      <c r="VGL64" s="77"/>
      <c r="VGM64" s="77"/>
      <c r="VGN64" s="77"/>
      <c r="VGO64" s="77"/>
      <c r="VGP64" s="77"/>
      <c r="VGQ64" s="77"/>
      <c r="VGR64" s="77"/>
      <c r="VGS64" s="77"/>
      <c r="VGT64" s="77"/>
      <c r="VGU64" s="77"/>
      <c r="VGV64" s="77"/>
      <c r="VGW64" s="77"/>
      <c r="VGX64" s="77"/>
      <c r="VGY64" s="77"/>
      <c r="VGZ64" s="77"/>
      <c r="VHA64" s="77"/>
      <c r="VHB64" s="77"/>
      <c r="VHC64" s="77"/>
      <c r="VHD64" s="77"/>
      <c r="VHE64" s="77"/>
      <c r="VHF64" s="77"/>
      <c r="VHG64" s="77"/>
      <c r="VHH64" s="77"/>
      <c r="VHI64" s="77"/>
      <c r="VHJ64" s="77"/>
      <c r="VHK64" s="77"/>
      <c r="VHL64" s="77"/>
      <c r="VHM64" s="77"/>
      <c r="VHN64" s="77"/>
      <c r="VHO64" s="77"/>
      <c r="VHP64" s="77"/>
      <c r="VHQ64" s="77"/>
      <c r="VHR64" s="77"/>
      <c r="VHS64" s="77"/>
      <c r="VHT64" s="77"/>
      <c r="VHU64" s="77"/>
      <c r="VHV64" s="77"/>
      <c r="VHW64" s="77"/>
      <c r="VHX64" s="77"/>
      <c r="VHY64" s="77"/>
      <c r="VHZ64" s="77"/>
      <c r="VIA64" s="77"/>
      <c r="VIB64" s="77"/>
      <c r="VIC64" s="77"/>
      <c r="VID64" s="77"/>
      <c r="VIE64" s="77"/>
      <c r="VIF64" s="77"/>
      <c r="VIG64" s="77"/>
      <c r="VIH64" s="77"/>
      <c r="VII64" s="77"/>
      <c r="VIJ64" s="77"/>
      <c r="VIK64" s="77"/>
      <c r="VIL64" s="77"/>
      <c r="VIM64" s="77"/>
      <c r="VIN64" s="77"/>
      <c r="VIO64" s="77"/>
      <c r="VIP64" s="77"/>
      <c r="VIQ64" s="77"/>
      <c r="VIR64" s="77"/>
      <c r="VIS64" s="77"/>
      <c r="VIT64" s="77"/>
      <c r="VIU64" s="77"/>
      <c r="VIV64" s="77"/>
      <c r="VIW64" s="77"/>
      <c r="VIX64" s="77"/>
      <c r="VIY64" s="77"/>
      <c r="VIZ64" s="77"/>
      <c r="VJA64" s="77"/>
      <c r="VJB64" s="77"/>
      <c r="VJC64" s="77"/>
      <c r="VJD64" s="77"/>
      <c r="VJE64" s="77"/>
      <c r="VJF64" s="77"/>
      <c r="VJG64" s="77"/>
      <c r="VJH64" s="77"/>
      <c r="VJI64" s="77"/>
      <c r="VJJ64" s="77"/>
      <c r="VJK64" s="77"/>
      <c r="VJL64" s="77"/>
      <c r="VJM64" s="77"/>
      <c r="VJN64" s="77"/>
      <c r="VJO64" s="77"/>
      <c r="VJP64" s="77"/>
      <c r="VJQ64" s="77"/>
      <c r="VJR64" s="77"/>
      <c r="VJS64" s="77"/>
      <c r="VJT64" s="77"/>
      <c r="VJU64" s="77"/>
      <c r="VJV64" s="77"/>
      <c r="VJW64" s="77"/>
      <c r="VJX64" s="77"/>
      <c r="VJY64" s="77"/>
      <c r="VJZ64" s="77"/>
      <c r="VKA64" s="77"/>
      <c r="VKB64" s="77"/>
      <c r="VKC64" s="77"/>
      <c r="VKD64" s="77"/>
      <c r="VKE64" s="77"/>
      <c r="VKF64" s="77"/>
      <c r="VKG64" s="77"/>
      <c r="VKH64" s="77"/>
      <c r="VKI64" s="77"/>
      <c r="VKJ64" s="77"/>
      <c r="VKK64" s="77"/>
      <c r="VKL64" s="77"/>
      <c r="VKM64" s="77"/>
      <c r="VKN64" s="77"/>
      <c r="VKO64" s="77"/>
      <c r="VKP64" s="77"/>
      <c r="VKQ64" s="77"/>
      <c r="VKR64" s="77"/>
      <c r="VKS64" s="77"/>
      <c r="VKT64" s="77"/>
      <c r="VKU64" s="77"/>
      <c r="VKV64" s="77"/>
      <c r="VKW64" s="77"/>
      <c r="VKX64" s="77"/>
      <c r="VKY64" s="77"/>
      <c r="VKZ64" s="77"/>
      <c r="VLA64" s="77"/>
      <c r="VLB64" s="77"/>
      <c r="VLC64" s="77"/>
      <c r="VLD64" s="77"/>
      <c r="VLE64" s="77"/>
      <c r="VLF64" s="77"/>
      <c r="VLG64" s="77"/>
      <c r="VLH64" s="77"/>
      <c r="VLI64" s="77"/>
      <c r="VLJ64" s="77"/>
      <c r="VLK64" s="77"/>
      <c r="VLL64" s="77"/>
      <c r="VLM64" s="77"/>
      <c r="VLN64" s="77"/>
      <c r="VLO64" s="77"/>
      <c r="VLP64" s="77"/>
      <c r="VLQ64" s="77"/>
      <c r="VLR64" s="77"/>
      <c r="VLS64" s="77"/>
      <c r="VLT64" s="77"/>
      <c r="VLU64" s="77"/>
      <c r="VLV64" s="77"/>
      <c r="VLW64" s="77"/>
      <c r="VLX64" s="77"/>
      <c r="VLY64" s="77"/>
      <c r="VLZ64" s="77"/>
      <c r="VMA64" s="77"/>
      <c r="VMB64" s="77"/>
      <c r="VMC64" s="77"/>
      <c r="VMD64" s="77"/>
      <c r="VME64" s="77"/>
      <c r="VMF64" s="77"/>
      <c r="VMG64" s="77"/>
      <c r="VMH64" s="77"/>
      <c r="VMI64" s="77"/>
      <c r="VMJ64" s="77"/>
      <c r="VMK64" s="77"/>
      <c r="VML64" s="77"/>
      <c r="VMM64" s="77"/>
      <c r="VMN64" s="77"/>
      <c r="VMO64" s="77"/>
      <c r="VMP64" s="77"/>
      <c r="VMQ64" s="77"/>
      <c r="VMR64" s="77"/>
      <c r="VMS64" s="77"/>
      <c r="VMT64" s="77"/>
      <c r="VMU64" s="77"/>
      <c r="VMV64" s="77"/>
      <c r="VMW64" s="77"/>
      <c r="VMX64" s="77"/>
      <c r="VMY64" s="77"/>
      <c r="VMZ64" s="77"/>
      <c r="VNA64" s="77"/>
      <c r="VNB64" s="77"/>
      <c r="VNC64" s="77"/>
      <c r="VND64" s="77"/>
      <c r="VNE64" s="77"/>
      <c r="VNF64" s="77"/>
      <c r="VNG64" s="77"/>
      <c r="VNH64" s="77"/>
      <c r="VNI64" s="77"/>
      <c r="VNJ64" s="77"/>
      <c r="VNK64" s="77"/>
      <c r="VNL64" s="77"/>
      <c r="VNM64" s="77"/>
      <c r="VNN64" s="77"/>
      <c r="VNO64" s="77"/>
      <c r="VNP64" s="77"/>
      <c r="VNQ64" s="77"/>
      <c r="VNR64" s="77"/>
      <c r="VNS64" s="77"/>
      <c r="VNT64" s="77"/>
      <c r="VNU64" s="77"/>
      <c r="VNV64" s="77"/>
      <c r="VNW64" s="77"/>
      <c r="VNX64" s="77"/>
      <c r="VNY64" s="77"/>
      <c r="VNZ64" s="77"/>
      <c r="VOA64" s="77"/>
      <c r="VOB64" s="77"/>
      <c r="VOC64" s="77"/>
      <c r="VOD64" s="77"/>
      <c r="VOE64" s="77"/>
      <c r="VOF64" s="77"/>
      <c r="VOG64" s="77"/>
      <c r="VOH64" s="77"/>
      <c r="VOI64" s="77"/>
      <c r="VOJ64" s="77"/>
      <c r="VOK64" s="77"/>
      <c r="VOL64" s="77"/>
      <c r="VOM64" s="77"/>
      <c r="VON64" s="77"/>
      <c r="VOO64" s="77"/>
      <c r="VOP64" s="77"/>
      <c r="VOQ64" s="77"/>
      <c r="VOR64" s="77"/>
      <c r="VOS64" s="77"/>
      <c r="VOT64" s="77"/>
      <c r="VOU64" s="77"/>
      <c r="VOV64" s="77"/>
      <c r="VOW64" s="77"/>
      <c r="VOX64" s="77"/>
      <c r="VOY64" s="77"/>
      <c r="VOZ64" s="77"/>
      <c r="VPA64" s="77"/>
      <c r="VPB64" s="77"/>
      <c r="VPC64" s="77"/>
      <c r="VPD64" s="77"/>
      <c r="VPE64" s="77"/>
      <c r="VPF64" s="77"/>
      <c r="VPG64" s="77"/>
      <c r="VPH64" s="77"/>
      <c r="VPI64" s="77"/>
      <c r="VPJ64" s="77"/>
      <c r="VPK64" s="77"/>
      <c r="VPL64" s="77"/>
      <c r="VPM64" s="77"/>
      <c r="VPN64" s="77"/>
      <c r="VPO64" s="77"/>
      <c r="VPP64" s="77"/>
      <c r="VPQ64" s="77"/>
      <c r="VPR64" s="77"/>
      <c r="VPS64" s="77"/>
      <c r="VPT64" s="77"/>
      <c r="VPU64" s="77"/>
      <c r="VPV64" s="77"/>
      <c r="VPW64" s="77"/>
      <c r="VPX64" s="77"/>
      <c r="VPY64" s="77"/>
      <c r="VPZ64" s="77"/>
      <c r="VQA64" s="77"/>
      <c r="VQB64" s="77"/>
      <c r="VQC64" s="77"/>
      <c r="VQD64" s="77"/>
      <c r="VQE64" s="77"/>
      <c r="VQF64" s="77"/>
      <c r="VQG64" s="77"/>
      <c r="VQH64" s="77"/>
      <c r="VQI64" s="77"/>
      <c r="VQJ64" s="77"/>
      <c r="VQK64" s="77"/>
      <c r="VQL64" s="77"/>
      <c r="VQM64" s="77"/>
      <c r="VQN64" s="77"/>
      <c r="VQO64" s="77"/>
      <c r="VQP64" s="77"/>
      <c r="VQQ64" s="77"/>
      <c r="VQR64" s="77"/>
      <c r="VQS64" s="77"/>
      <c r="VQT64" s="77"/>
      <c r="VQU64" s="77"/>
      <c r="VQV64" s="77"/>
      <c r="VQW64" s="77"/>
      <c r="VQX64" s="77"/>
      <c r="VQY64" s="77"/>
      <c r="VQZ64" s="77"/>
      <c r="VRA64" s="77"/>
      <c r="VRB64" s="77"/>
      <c r="VRC64" s="77"/>
      <c r="VRD64" s="77"/>
      <c r="VRE64" s="77"/>
      <c r="VRF64" s="77"/>
      <c r="VRG64" s="77"/>
      <c r="VRH64" s="77"/>
      <c r="VRI64" s="77"/>
      <c r="VRJ64" s="77"/>
      <c r="VRK64" s="77"/>
      <c r="VRL64" s="77"/>
      <c r="VRM64" s="77"/>
      <c r="VRN64" s="77"/>
      <c r="VRO64" s="77"/>
      <c r="VRP64" s="77"/>
      <c r="VRQ64" s="77"/>
      <c r="VRR64" s="77"/>
      <c r="VRS64" s="77"/>
      <c r="VRT64" s="77"/>
      <c r="VRU64" s="77"/>
      <c r="VRV64" s="77"/>
      <c r="VRW64" s="77"/>
      <c r="VRX64" s="77"/>
      <c r="VRY64" s="77"/>
      <c r="VRZ64" s="77"/>
      <c r="VSA64" s="77"/>
      <c r="VSB64" s="77"/>
      <c r="VSC64" s="77"/>
      <c r="VSD64" s="77"/>
      <c r="VSE64" s="77"/>
      <c r="VSF64" s="77"/>
      <c r="VSG64" s="77"/>
      <c r="VSH64" s="77"/>
      <c r="VSI64" s="77"/>
      <c r="VSJ64" s="77"/>
      <c r="VSK64" s="77"/>
      <c r="VSL64" s="77"/>
      <c r="VSM64" s="77"/>
      <c r="VSN64" s="77"/>
      <c r="VSO64" s="77"/>
      <c r="VSP64" s="77"/>
      <c r="VSQ64" s="77"/>
      <c r="VSR64" s="77"/>
      <c r="VSS64" s="77"/>
      <c r="VST64" s="77"/>
      <c r="VSU64" s="77"/>
      <c r="VSV64" s="77"/>
      <c r="VSW64" s="77"/>
      <c r="VSX64" s="77"/>
      <c r="VSY64" s="77"/>
      <c r="VSZ64" s="77"/>
      <c r="VTA64" s="77"/>
      <c r="VTB64" s="77"/>
      <c r="VTC64" s="77"/>
      <c r="VTD64" s="77"/>
      <c r="VTE64" s="77"/>
      <c r="VTF64" s="77"/>
      <c r="VTG64" s="77"/>
      <c r="VTH64" s="77"/>
      <c r="VTI64" s="77"/>
      <c r="VTJ64" s="77"/>
      <c r="VTK64" s="77"/>
      <c r="VTL64" s="77"/>
      <c r="VTM64" s="77"/>
      <c r="VTN64" s="77"/>
      <c r="VTO64" s="77"/>
      <c r="VTP64" s="77"/>
      <c r="VTQ64" s="77"/>
      <c r="VTR64" s="77"/>
      <c r="VTS64" s="77"/>
      <c r="VTT64" s="77"/>
      <c r="VTU64" s="77"/>
      <c r="VTV64" s="77"/>
      <c r="VTW64" s="77"/>
      <c r="VTX64" s="77"/>
      <c r="VTY64" s="77"/>
      <c r="VTZ64" s="77"/>
      <c r="VUA64" s="77"/>
      <c r="VUB64" s="77"/>
      <c r="VUC64" s="77"/>
      <c r="VUD64" s="77"/>
      <c r="VUE64" s="77"/>
      <c r="VUF64" s="77"/>
      <c r="VUG64" s="77"/>
      <c r="VUH64" s="77"/>
      <c r="VUI64" s="77"/>
      <c r="VUJ64" s="77"/>
      <c r="VUK64" s="77"/>
      <c r="VUL64" s="77"/>
      <c r="VUM64" s="77"/>
      <c r="VUN64" s="77"/>
      <c r="VUO64" s="77"/>
      <c r="VUP64" s="77"/>
      <c r="VUQ64" s="77"/>
      <c r="VUR64" s="77"/>
      <c r="VUS64" s="77"/>
      <c r="VUT64" s="77"/>
      <c r="VUU64" s="77"/>
      <c r="VUV64" s="77"/>
      <c r="VUW64" s="77"/>
      <c r="VUX64" s="77"/>
      <c r="VUY64" s="77"/>
      <c r="VUZ64" s="77"/>
      <c r="VVA64" s="77"/>
      <c r="VVB64" s="77"/>
      <c r="VVC64" s="77"/>
      <c r="VVD64" s="77"/>
      <c r="VVE64" s="77"/>
      <c r="VVF64" s="77"/>
      <c r="VVG64" s="77"/>
      <c r="VVH64" s="77"/>
      <c r="VVI64" s="77"/>
      <c r="VVJ64" s="77"/>
      <c r="VVK64" s="77"/>
      <c r="VVL64" s="77"/>
      <c r="VVM64" s="77"/>
      <c r="VVN64" s="77"/>
      <c r="VVO64" s="77"/>
      <c r="VVP64" s="77"/>
      <c r="VVQ64" s="77"/>
      <c r="VVR64" s="77"/>
      <c r="VVS64" s="77"/>
      <c r="VVT64" s="77"/>
      <c r="VVU64" s="77"/>
      <c r="VVV64" s="77"/>
      <c r="VVW64" s="77"/>
      <c r="VVX64" s="77"/>
      <c r="VVY64" s="77"/>
      <c r="VVZ64" s="77"/>
      <c r="VWA64" s="77"/>
      <c r="VWB64" s="77"/>
      <c r="VWC64" s="77"/>
      <c r="VWD64" s="77"/>
      <c r="VWE64" s="77"/>
      <c r="VWF64" s="77"/>
      <c r="VWG64" s="77"/>
      <c r="VWH64" s="77"/>
      <c r="VWI64" s="77"/>
      <c r="VWJ64" s="77"/>
      <c r="VWK64" s="77"/>
      <c r="VWL64" s="77"/>
      <c r="VWM64" s="77"/>
      <c r="VWN64" s="77"/>
      <c r="VWO64" s="77"/>
      <c r="VWP64" s="77"/>
      <c r="VWQ64" s="77"/>
      <c r="VWR64" s="77"/>
      <c r="VWS64" s="77"/>
      <c r="VWT64" s="77"/>
      <c r="VWU64" s="77"/>
      <c r="VWV64" s="77"/>
      <c r="VWW64" s="77"/>
      <c r="VWX64" s="77"/>
      <c r="VWY64" s="77"/>
      <c r="VWZ64" s="77"/>
      <c r="VXA64" s="77"/>
      <c r="VXB64" s="77"/>
      <c r="VXC64" s="77"/>
      <c r="VXD64" s="77"/>
      <c r="VXE64" s="77"/>
      <c r="VXF64" s="77"/>
      <c r="VXG64" s="77"/>
      <c r="VXH64" s="77"/>
      <c r="VXI64" s="77"/>
      <c r="VXJ64" s="77"/>
      <c r="VXK64" s="77"/>
      <c r="VXL64" s="77"/>
      <c r="VXM64" s="77"/>
      <c r="VXN64" s="77"/>
      <c r="VXO64" s="77"/>
      <c r="VXP64" s="77"/>
      <c r="VXQ64" s="77"/>
      <c r="VXR64" s="77"/>
      <c r="VXS64" s="77"/>
      <c r="VXT64" s="77"/>
      <c r="VXU64" s="77"/>
      <c r="VXV64" s="77"/>
      <c r="VXW64" s="77"/>
      <c r="VXX64" s="77"/>
      <c r="VXY64" s="77"/>
      <c r="VXZ64" s="77"/>
      <c r="VYA64" s="77"/>
      <c r="VYB64" s="77"/>
      <c r="VYC64" s="77"/>
      <c r="VYD64" s="77"/>
      <c r="VYE64" s="77"/>
      <c r="VYF64" s="77"/>
      <c r="VYG64" s="77"/>
      <c r="VYH64" s="77"/>
      <c r="VYI64" s="77"/>
      <c r="VYJ64" s="77"/>
      <c r="VYK64" s="77"/>
      <c r="VYL64" s="77"/>
      <c r="VYM64" s="77"/>
      <c r="VYN64" s="77"/>
      <c r="VYO64" s="77"/>
      <c r="VYP64" s="77"/>
      <c r="VYQ64" s="77"/>
      <c r="VYR64" s="77"/>
      <c r="VYS64" s="77"/>
      <c r="VYT64" s="77"/>
      <c r="VYU64" s="77"/>
      <c r="VYV64" s="77"/>
      <c r="VYW64" s="77"/>
      <c r="VYX64" s="77"/>
      <c r="VYY64" s="77"/>
      <c r="VYZ64" s="77"/>
      <c r="VZA64" s="77"/>
      <c r="VZB64" s="77"/>
      <c r="VZC64" s="77"/>
      <c r="VZD64" s="77"/>
      <c r="VZE64" s="77"/>
      <c r="VZF64" s="77"/>
      <c r="VZG64" s="77"/>
      <c r="VZH64" s="77"/>
      <c r="VZI64" s="77"/>
      <c r="VZJ64" s="77"/>
      <c r="VZK64" s="77"/>
      <c r="VZL64" s="77"/>
      <c r="VZM64" s="77"/>
      <c r="VZN64" s="77"/>
      <c r="VZO64" s="77"/>
      <c r="VZP64" s="77"/>
      <c r="VZQ64" s="77"/>
      <c r="VZR64" s="77"/>
      <c r="VZS64" s="77"/>
      <c r="VZT64" s="77"/>
      <c r="VZU64" s="77"/>
      <c r="VZV64" s="77"/>
      <c r="VZW64" s="77"/>
      <c r="VZX64" s="77"/>
      <c r="VZY64" s="77"/>
      <c r="VZZ64" s="77"/>
      <c r="WAA64" s="77"/>
      <c r="WAB64" s="77"/>
      <c r="WAC64" s="77"/>
      <c r="WAD64" s="77"/>
      <c r="WAE64" s="77"/>
      <c r="WAF64" s="77"/>
      <c r="WAG64" s="77"/>
      <c r="WAH64" s="77"/>
      <c r="WAI64" s="77"/>
      <c r="WAJ64" s="77"/>
      <c r="WAK64" s="77"/>
      <c r="WAL64" s="77"/>
      <c r="WAM64" s="77"/>
      <c r="WAN64" s="77"/>
      <c r="WAO64" s="77"/>
      <c r="WAP64" s="77"/>
      <c r="WAQ64" s="77"/>
      <c r="WAR64" s="77"/>
      <c r="WAS64" s="77"/>
      <c r="WAT64" s="77"/>
      <c r="WAU64" s="77"/>
      <c r="WAV64" s="77"/>
      <c r="WAW64" s="77"/>
      <c r="WAX64" s="77"/>
      <c r="WAY64" s="77"/>
      <c r="WAZ64" s="77"/>
      <c r="WBA64" s="77"/>
      <c r="WBB64" s="77"/>
      <c r="WBC64" s="77"/>
      <c r="WBD64" s="77"/>
      <c r="WBE64" s="77"/>
      <c r="WBF64" s="77"/>
      <c r="WBG64" s="77"/>
      <c r="WBH64" s="77"/>
      <c r="WBI64" s="77"/>
      <c r="WBJ64" s="77"/>
      <c r="WBK64" s="77"/>
      <c r="WBL64" s="77"/>
      <c r="WBM64" s="77"/>
      <c r="WBN64" s="77"/>
      <c r="WBO64" s="77"/>
      <c r="WBP64" s="77"/>
      <c r="WBQ64" s="77"/>
      <c r="WBR64" s="77"/>
      <c r="WBS64" s="77"/>
      <c r="WBT64" s="77"/>
      <c r="WBU64" s="77"/>
      <c r="WBV64" s="77"/>
      <c r="WBW64" s="77"/>
      <c r="WBX64" s="77"/>
      <c r="WBY64" s="77"/>
      <c r="WBZ64" s="77"/>
      <c r="WCA64" s="77"/>
      <c r="WCB64" s="77"/>
      <c r="WCC64" s="77"/>
      <c r="WCD64" s="77"/>
      <c r="WCE64" s="77"/>
      <c r="WCF64" s="77"/>
      <c r="WCG64" s="77"/>
      <c r="WCH64" s="77"/>
      <c r="WCI64" s="77"/>
      <c r="WCJ64" s="77"/>
      <c r="WCK64" s="77"/>
      <c r="WCL64" s="77"/>
      <c r="WCM64" s="77"/>
      <c r="WCN64" s="77"/>
      <c r="WCO64" s="77"/>
      <c r="WCP64" s="77"/>
      <c r="WCQ64" s="77"/>
      <c r="WCR64" s="77"/>
      <c r="WCS64" s="77"/>
      <c r="WCT64" s="77"/>
      <c r="WCU64" s="77"/>
      <c r="WCV64" s="77"/>
      <c r="WCW64" s="77"/>
      <c r="WCX64" s="77"/>
      <c r="WCY64" s="77"/>
      <c r="WCZ64" s="77"/>
      <c r="WDA64" s="77"/>
      <c r="WDB64" s="77"/>
      <c r="WDC64" s="77"/>
      <c r="WDD64" s="77"/>
      <c r="WDE64" s="77"/>
      <c r="WDF64" s="77"/>
      <c r="WDG64" s="77"/>
      <c r="WDH64" s="77"/>
      <c r="WDI64" s="77"/>
      <c r="WDJ64" s="77"/>
      <c r="WDK64" s="77"/>
      <c r="WDL64" s="77"/>
      <c r="WDM64" s="77"/>
      <c r="WDN64" s="77"/>
      <c r="WDO64" s="77"/>
      <c r="WDP64" s="77"/>
      <c r="WDQ64" s="77"/>
      <c r="WDR64" s="77"/>
      <c r="WDS64" s="77"/>
      <c r="WDT64" s="77"/>
      <c r="WDU64" s="77"/>
      <c r="WDV64" s="77"/>
      <c r="WDW64" s="77"/>
      <c r="WDX64" s="77"/>
      <c r="WDY64" s="77"/>
      <c r="WDZ64" s="77"/>
      <c r="WEA64" s="77"/>
      <c r="WEB64" s="77"/>
      <c r="WEC64" s="77"/>
      <c r="WED64" s="77"/>
      <c r="WEE64" s="77"/>
      <c r="WEF64" s="77"/>
      <c r="WEG64" s="77"/>
      <c r="WEH64" s="77"/>
      <c r="WEI64" s="77"/>
      <c r="WEJ64" s="77"/>
      <c r="WEK64" s="77"/>
      <c r="WEL64" s="77"/>
      <c r="WEM64" s="77"/>
      <c r="WEN64" s="77"/>
      <c r="WEO64" s="77"/>
      <c r="WEP64" s="77"/>
      <c r="WEQ64" s="77"/>
      <c r="WER64" s="77"/>
      <c r="WES64" s="77"/>
      <c r="WET64" s="77"/>
      <c r="WEU64" s="77"/>
      <c r="WEV64" s="77"/>
      <c r="WEW64" s="77"/>
      <c r="WEX64" s="77"/>
      <c r="WEY64" s="77"/>
      <c r="WEZ64" s="77"/>
      <c r="WFA64" s="77"/>
      <c r="WFB64" s="77"/>
      <c r="WFC64" s="77"/>
      <c r="WFD64" s="77"/>
      <c r="WFE64" s="77"/>
      <c r="WFF64" s="77"/>
      <c r="WFG64" s="77"/>
      <c r="WFH64" s="77"/>
      <c r="WFI64" s="77"/>
      <c r="WFJ64" s="77"/>
      <c r="WFK64" s="77"/>
      <c r="WFL64" s="77"/>
      <c r="WFM64" s="77"/>
      <c r="WFN64" s="77"/>
      <c r="WFO64" s="77"/>
      <c r="WFP64" s="77"/>
      <c r="WFQ64" s="77"/>
      <c r="WFR64" s="77"/>
      <c r="WFS64" s="77"/>
      <c r="WFT64" s="77"/>
      <c r="WFU64" s="77"/>
      <c r="WFV64" s="77"/>
      <c r="WFW64" s="77"/>
      <c r="WFX64" s="77"/>
      <c r="WFY64" s="77"/>
      <c r="WFZ64" s="77"/>
      <c r="WGA64" s="77"/>
      <c r="WGB64" s="77"/>
      <c r="WGC64" s="77"/>
      <c r="WGD64" s="77"/>
      <c r="WGE64" s="77"/>
      <c r="WGF64" s="77"/>
      <c r="WGG64" s="77"/>
      <c r="WGH64" s="77"/>
      <c r="WGI64" s="77"/>
      <c r="WGJ64" s="77"/>
      <c r="WGK64" s="77"/>
      <c r="WGL64" s="77"/>
      <c r="WGM64" s="77"/>
      <c r="WGN64" s="77"/>
      <c r="WGO64" s="77"/>
      <c r="WGP64" s="77"/>
      <c r="WGQ64" s="77"/>
      <c r="WGR64" s="77"/>
      <c r="WGS64" s="77"/>
      <c r="WGT64" s="77"/>
      <c r="WGU64" s="77"/>
      <c r="WGV64" s="77"/>
      <c r="WGW64" s="77"/>
      <c r="WGX64" s="77"/>
      <c r="WGY64" s="77"/>
      <c r="WGZ64" s="77"/>
      <c r="WHA64" s="77"/>
      <c r="WHB64" s="77"/>
      <c r="WHC64" s="77"/>
      <c r="WHD64" s="77"/>
      <c r="WHE64" s="77"/>
      <c r="WHF64" s="77"/>
      <c r="WHG64" s="77"/>
      <c r="WHH64" s="77"/>
      <c r="WHI64" s="77"/>
      <c r="WHJ64" s="77"/>
      <c r="WHK64" s="77"/>
      <c r="WHL64" s="77"/>
      <c r="WHM64" s="77"/>
      <c r="WHN64" s="77"/>
      <c r="WHO64" s="77"/>
      <c r="WHP64" s="77"/>
      <c r="WHQ64" s="77"/>
      <c r="WHR64" s="77"/>
      <c r="WHS64" s="77"/>
      <c r="WHT64" s="77"/>
      <c r="WHU64" s="77"/>
      <c r="WHV64" s="77"/>
      <c r="WHW64" s="77"/>
      <c r="WHX64" s="77"/>
      <c r="WHY64" s="77"/>
      <c r="WHZ64" s="77"/>
      <c r="WIA64" s="77"/>
      <c r="WIB64" s="77"/>
      <c r="WIC64" s="77"/>
      <c r="WID64" s="77"/>
      <c r="WIE64" s="77"/>
      <c r="WIF64" s="77"/>
      <c r="WIG64" s="77"/>
      <c r="WIH64" s="77"/>
      <c r="WII64" s="77"/>
      <c r="WIJ64" s="77"/>
      <c r="WIK64" s="77"/>
      <c r="WIL64" s="77"/>
      <c r="WIM64" s="77"/>
      <c r="WIN64" s="77"/>
      <c r="WIO64" s="77"/>
      <c r="WIP64" s="77"/>
      <c r="WIQ64" s="77"/>
      <c r="WIR64" s="77"/>
      <c r="WIS64" s="77"/>
      <c r="WIT64" s="77"/>
      <c r="WIU64" s="77"/>
      <c r="WIV64" s="77"/>
      <c r="WIW64" s="77"/>
      <c r="WIX64" s="77"/>
      <c r="WIY64" s="77"/>
      <c r="WIZ64" s="77"/>
      <c r="WJA64" s="77"/>
      <c r="WJB64" s="77"/>
      <c r="WJC64" s="77"/>
      <c r="WJD64" s="77"/>
      <c r="WJE64" s="77"/>
      <c r="WJF64" s="77"/>
      <c r="WJG64" s="77"/>
      <c r="WJH64" s="77"/>
      <c r="WJI64" s="77"/>
      <c r="WJJ64" s="77"/>
      <c r="WJK64" s="77"/>
      <c r="WJL64" s="77"/>
      <c r="WJM64" s="77"/>
      <c r="WJN64" s="77"/>
      <c r="WJO64" s="77"/>
      <c r="WJP64" s="77"/>
      <c r="WJQ64" s="77"/>
      <c r="WJR64" s="77"/>
      <c r="WJS64" s="77"/>
      <c r="WJT64" s="77"/>
      <c r="WJU64" s="77"/>
      <c r="WJV64" s="77"/>
      <c r="WJW64" s="77"/>
      <c r="WJX64" s="77"/>
      <c r="WJY64" s="77"/>
      <c r="WJZ64" s="77"/>
      <c r="WKA64" s="77"/>
      <c r="WKB64" s="77"/>
      <c r="WKC64" s="77"/>
      <c r="WKD64" s="77"/>
      <c r="WKE64" s="77"/>
      <c r="WKF64" s="77"/>
      <c r="WKG64" s="77"/>
      <c r="WKH64" s="77"/>
      <c r="WKI64" s="77"/>
      <c r="WKJ64" s="77"/>
      <c r="WKK64" s="77"/>
      <c r="WKL64" s="77"/>
      <c r="WKM64" s="77"/>
      <c r="WKN64" s="77"/>
      <c r="WKO64" s="77"/>
      <c r="WKP64" s="77"/>
      <c r="WKQ64" s="77"/>
      <c r="WKR64" s="77"/>
      <c r="WKS64" s="77"/>
      <c r="WKT64" s="77"/>
      <c r="WKU64" s="77"/>
      <c r="WKV64" s="77"/>
      <c r="WKW64" s="77"/>
      <c r="WKX64" s="77"/>
      <c r="WKY64" s="77"/>
      <c r="WKZ64" s="77"/>
      <c r="WLA64" s="77"/>
      <c r="WLB64" s="77"/>
      <c r="WLC64" s="77"/>
      <c r="WLD64" s="77"/>
      <c r="WLE64" s="77"/>
      <c r="WLF64" s="77"/>
      <c r="WLG64" s="77"/>
      <c r="WLH64" s="77"/>
      <c r="WLI64" s="77"/>
      <c r="WLJ64" s="77"/>
      <c r="WLK64" s="77"/>
      <c r="WLL64" s="77"/>
      <c r="WLM64" s="77"/>
      <c r="WLN64" s="77"/>
      <c r="WLO64" s="77"/>
      <c r="WLP64" s="77"/>
      <c r="WLQ64" s="77"/>
      <c r="WLR64" s="77"/>
      <c r="WLS64" s="77"/>
      <c r="WLT64" s="77"/>
      <c r="WLU64" s="77"/>
      <c r="WLV64" s="77"/>
      <c r="WLW64" s="77"/>
      <c r="WLX64" s="77"/>
      <c r="WLY64" s="77"/>
      <c r="WLZ64" s="77"/>
      <c r="WMA64" s="77"/>
      <c r="WMB64" s="77"/>
      <c r="WMC64" s="77"/>
      <c r="WMD64" s="77"/>
      <c r="WME64" s="77"/>
      <c r="WMF64" s="77"/>
      <c r="WMG64" s="77"/>
      <c r="WMH64" s="77"/>
      <c r="WMI64" s="77"/>
      <c r="WMJ64" s="77"/>
      <c r="WMK64" s="77"/>
      <c r="WML64" s="77"/>
      <c r="WMM64" s="77"/>
      <c r="WMN64" s="77"/>
      <c r="WMO64" s="77"/>
      <c r="WMP64" s="77"/>
      <c r="WMQ64" s="77"/>
      <c r="WMR64" s="77"/>
      <c r="WMS64" s="77"/>
      <c r="WMT64" s="77"/>
      <c r="WMU64" s="77"/>
      <c r="WMV64" s="77"/>
      <c r="WMW64" s="77"/>
      <c r="WMX64" s="77"/>
      <c r="WMY64" s="77"/>
      <c r="WMZ64" s="77"/>
      <c r="WNA64" s="77"/>
      <c r="WNB64" s="77"/>
      <c r="WNC64" s="77"/>
      <c r="WND64" s="77"/>
      <c r="WNE64" s="77"/>
      <c r="WNF64" s="77"/>
      <c r="WNG64" s="77"/>
      <c r="WNH64" s="77"/>
      <c r="WNI64" s="77"/>
      <c r="WNJ64" s="77"/>
      <c r="WNK64" s="77"/>
      <c r="WNL64" s="77"/>
      <c r="WNM64" s="77"/>
      <c r="WNN64" s="77"/>
      <c r="WNO64" s="77"/>
      <c r="WNP64" s="77"/>
      <c r="WNQ64" s="77"/>
      <c r="WNR64" s="77"/>
      <c r="WNS64" s="77"/>
      <c r="WNT64" s="77"/>
      <c r="WNU64" s="77"/>
      <c r="WNV64" s="77"/>
      <c r="WNW64" s="77"/>
      <c r="WNX64" s="77"/>
      <c r="WNY64" s="77"/>
      <c r="WNZ64" s="77"/>
      <c r="WOA64" s="77"/>
      <c r="WOB64" s="77"/>
      <c r="WOC64" s="77"/>
      <c r="WOD64" s="77"/>
      <c r="WOE64" s="77"/>
      <c r="WOF64" s="77"/>
      <c r="WOG64" s="77"/>
      <c r="WOH64" s="77"/>
      <c r="WOI64" s="77"/>
      <c r="WOJ64" s="77"/>
      <c r="WOK64" s="77"/>
      <c r="WOL64" s="77"/>
      <c r="WOM64" s="77"/>
      <c r="WON64" s="77"/>
      <c r="WOO64" s="77"/>
      <c r="WOP64" s="77"/>
      <c r="WOQ64" s="77"/>
      <c r="WOR64" s="77"/>
      <c r="WOS64" s="77"/>
      <c r="WOT64" s="77"/>
      <c r="WOU64" s="77"/>
      <c r="WOV64" s="77"/>
      <c r="WOW64" s="77"/>
      <c r="WOX64" s="77"/>
      <c r="WOY64" s="77"/>
      <c r="WOZ64" s="77"/>
      <c r="WPA64" s="77"/>
      <c r="WPB64" s="77"/>
      <c r="WPC64" s="77"/>
      <c r="WPD64" s="77"/>
      <c r="WPE64" s="77"/>
      <c r="WPF64" s="77"/>
      <c r="WPG64" s="77"/>
      <c r="WPH64" s="77"/>
      <c r="WPI64" s="77"/>
      <c r="WPJ64" s="77"/>
      <c r="WPK64" s="77"/>
      <c r="WPL64" s="77"/>
      <c r="WPM64" s="77"/>
      <c r="WPN64" s="77"/>
      <c r="WPO64" s="77"/>
      <c r="WPP64" s="77"/>
      <c r="WPQ64" s="77"/>
      <c r="WPR64" s="77"/>
      <c r="WPS64" s="77"/>
      <c r="WPT64" s="77"/>
      <c r="WPU64" s="77"/>
      <c r="WPV64" s="77"/>
      <c r="WPW64" s="77"/>
      <c r="WPX64" s="77"/>
      <c r="WPY64" s="77"/>
      <c r="WPZ64" s="77"/>
      <c r="WQA64" s="77"/>
      <c r="WQB64" s="77"/>
      <c r="WQC64" s="77"/>
      <c r="WQD64" s="77"/>
      <c r="WQE64" s="77"/>
      <c r="WQF64" s="77"/>
      <c r="WQG64" s="77"/>
      <c r="WQH64" s="77"/>
      <c r="WQI64" s="77"/>
      <c r="WQJ64" s="77"/>
      <c r="WQK64" s="77"/>
      <c r="WQL64" s="77"/>
      <c r="WQM64" s="77"/>
      <c r="WQN64" s="77"/>
      <c r="WQO64" s="77"/>
      <c r="WQP64" s="77"/>
      <c r="WQQ64" s="77"/>
      <c r="WQR64" s="77"/>
      <c r="WQS64" s="77"/>
      <c r="WQT64" s="77"/>
      <c r="WQU64" s="77"/>
      <c r="WQV64" s="77"/>
      <c r="WQW64" s="77"/>
      <c r="WQX64" s="77"/>
      <c r="WQY64" s="77"/>
      <c r="WQZ64" s="77"/>
      <c r="WRA64" s="77"/>
      <c r="WRB64" s="77"/>
      <c r="WRC64" s="77"/>
      <c r="WRD64" s="77"/>
      <c r="WRE64" s="77"/>
      <c r="WRF64" s="77"/>
      <c r="WRG64" s="77"/>
      <c r="WRH64" s="77"/>
      <c r="WRI64" s="77"/>
      <c r="WRJ64" s="77"/>
      <c r="WRK64" s="77"/>
      <c r="WRL64" s="77"/>
      <c r="WRM64" s="77"/>
      <c r="WRN64" s="77"/>
      <c r="WRO64" s="77"/>
      <c r="WRP64" s="77"/>
      <c r="WRQ64" s="77"/>
      <c r="WRR64" s="77"/>
      <c r="WRS64" s="77"/>
      <c r="WRT64" s="77"/>
      <c r="WRU64" s="77"/>
      <c r="WRV64" s="77"/>
      <c r="WRW64" s="77"/>
      <c r="WRX64" s="77"/>
      <c r="WRY64" s="77"/>
      <c r="WRZ64" s="77"/>
      <c r="WSA64" s="77"/>
      <c r="WSB64" s="77"/>
      <c r="WSC64" s="77"/>
      <c r="WSD64" s="77"/>
      <c r="WSE64" s="77"/>
      <c r="WSF64" s="77"/>
      <c r="WSG64" s="77"/>
      <c r="WSH64" s="77"/>
      <c r="WSI64" s="77"/>
      <c r="WSJ64" s="77"/>
      <c r="WSK64" s="77"/>
      <c r="WSL64" s="77"/>
      <c r="WSM64" s="77"/>
      <c r="WSN64" s="77"/>
      <c r="WSO64" s="77"/>
      <c r="WSP64" s="77"/>
      <c r="WSQ64" s="77"/>
      <c r="WSR64" s="77"/>
      <c r="WSS64" s="77"/>
      <c r="WST64" s="77"/>
      <c r="WSU64" s="77"/>
      <c r="WSV64" s="77"/>
      <c r="WSW64" s="77"/>
      <c r="WSX64" s="77"/>
      <c r="WSY64" s="77"/>
      <c r="WSZ64" s="77"/>
      <c r="WTA64" s="77"/>
      <c r="WTB64" s="77"/>
      <c r="WTC64" s="77"/>
      <c r="WTD64" s="77"/>
      <c r="WTE64" s="77"/>
      <c r="WTF64" s="77"/>
      <c r="WTG64" s="77"/>
      <c r="WTH64" s="77"/>
      <c r="WTI64" s="77"/>
      <c r="WTJ64" s="77"/>
      <c r="WTK64" s="77"/>
      <c r="WTL64" s="77"/>
      <c r="WTM64" s="77"/>
      <c r="WTN64" s="77"/>
      <c r="WTO64" s="77"/>
      <c r="WTP64" s="77"/>
      <c r="WTQ64" s="77"/>
      <c r="WTR64" s="77"/>
      <c r="WTS64" s="77"/>
      <c r="WTT64" s="77"/>
      <c r="WTU64" s="77"/>
      <c r="WTV64" s="77"/>
      <c r="WTW64" s="77"/>
      <c r="WTX64" s="77"/>
      <c r="WTY64" s="77"/>
      <c r="WTZ64" s="77"/>
      <c r="WUA64" s="77"/>
      <c r="WUB64" s="77"/>
      <c r="WUC64" s="77"/>
      <c r="WUD64" s="77"/>
      <c r="WUE64" s="77"/>
      <c r="WUF64" s="77"/>
      <c r="WUG64" s="77"/>
      <c r="WUH64" s="77"/>
      <c r="WUI64" s="77"/>
      <c r="WUJ64" s="77"/>
      <c r="WUK64" s="77"/>
      <c r="WUL64" s="77"/>
      <c r="WUM64" s="77"/>
      <c r="WUN64" s="77"/>
      <c r="WUO64" s="77"/>
      <c r="WUP64" s="77"/>
      <c r="WUQ64" s="77"/>
      <c r="WUR64" s="77"/>
      <c r="WUS64" s="77"/>
      <c r="WUT64" s="77"/>
      <c r="WUU64" s="77"/>
      <c r="WUV64" s="77"/>
      <c r="WUW64" s="77"/>
      <c r="WUX64" s="77"/>
      <c r="WUY64" s="77"/>
    </row>
    <row r="65" spans="1:16" s="77" customFormat="1" ht="26.25" customHeight="1" x14ac:dyDescent="0.25">
      <c r="A65" s="95">
        <v>57</v>
      </c>
      <c r="B65" s="47" t="s">
        <v>54</v>
      </c>
      <c r="C65" s="50" t="s">
        <v>55</v>
      </c>
      <c r="D65" s="51">
        <v>3</v>
      </c>
      <c r="E65" s="39" t="s">
        <v>304</v>
      </c>
      <c r="F65" s="40" t="s">
        <v>56</v>
      </c>
      <c r="G65" s="41" t="s">
        <v>296</v>
      </c>
      <c r="H65" s="42" t="s">
        <v>221</v>
      </c>
      <c r="I65" s="78"/>
      <c r="J65" s="71"/>
      <c r="K65" s="72"/>
      <c r="L65" s="73"/>
      <c r="M65" s="74"/>
      <c r="N65" s="79"/>
      <c r="O65" s="79"/>
      <c r="P65" s="76"/>
    </row>
    <row r="66" spans="1:16" s="77" customFormat="1" ht="26.25" customHeight="1" x14ac:dyDescent="0.25">
      <c r="A66" s="95">
        <v>58</v>
      </c>
      <c r="B66" s="47" t="s">
        <v>183</v>
      </c>
      <c r="C66" s="50" t="s">
        <v>184</v>
      </c>
      <c r="D66" s="51" t="s">
        <v>22</v>
      </c>
      <c r="E66" s="52" t="s">
        <v>185</v>
      </c>
      <c r="F66" s="48" t="s">
        <v>186</v>
      </c>
      <c r="G66" s="53" t="s">
        <v>187</v>
      </c>
      <c r="H66" s="54" t="s">
        <v>188</v>
      </c>
      <c r="I66" s="70"/>
      <c r="J66" s="71"/>
      <c r="K66" s="72"/>
      <c r="L66" s="73"/>
      <c r="M66" s="74"/>
      <c r="N66" s="75"/>
      <c r="O66" s="75"/>
      <c r="P66" s="76"/>
    </row>
    <row r="67" spans="1:16" s="77" customFormat="1" ht="26.25" customHeight="1" x14ac:dyDescent="0.25">
      <c r="A67" s="95">
        <v>59</v>
      </c>
      <c r="B67" s="47" t="s">
        <v>146</v>
      </c>
      <c r="C67" s="50" t="s">
        <v>74</v>
      </c>
      <c r="D67" s="51" t="s">
        <v>22</v>
      </c>
      <c r="E67" s="52" t="s">
        <v>147</v>
      </c>
      <c r="F67" s="48" t="s">
        <v>75</v>
      </c>
      <c r="G67" s="53" t="s">
        <v>148</v>
      </c>
      <c r="H67" s="54" t="s">
        <v>149</v>
      </c>
      <c r="I67" s="78"/>
      <c r="J67" s="71"/>
      <c r="K67" s="72"/>
      <c r="L67" s="73"/>
      <c r="M67" s="74"/>
      <c r="N67" s="79"/>
      <c r="O67" s="79"/>
      <c r="P67" s="76"/>
    </row>
    <row r="68" spans="1:16" s="77" customFormat="1" ht="26.25" customHeight="1" x14ac:dyDescent="0.25">
      <c r="A68" s="95">
        <v>60</v>
      </c>
      <c r="B68" s="47" t="s">
        <v>61</v>
      </c>
      <c r="C68" s="50" t="s">
        <v>412</v>
      </c>
      <c r="D68" s="51" t="s">
        <v>22</v>
      </c>
      <c r="E68" s="52" t="s">
        <v>413</v>
      </c>
      <c r="F68" s="48" t="s">
        <v>414</v>
      </c>
      <c r="G68" s="53" t="s">
        <v>415</v>
      </c>
      <c r="H68" s="54" t="s">
        <v>149</v>
      </c>
      <c r="I68" s="70"/>
      <c r="J68" s="71"/>
      <c r="K68" s="72"/>
      <c r="L68" s="73"/>
      <c r="M68" s="74"/>
      <c r="N68" s="75"/>
      <c r="O68" s="75"/>
      <c r="P68" s="76"/>
    </row>
    <row r="69" spans="1:16" s="77" customFormat="1" ht="26.25" customHeight="1" x14ac:dyDescent="0.25">
      <c r="A69" s="95">
        <v>61</v>
      </c>
      <c r="B69" s="47" t="s">
        <v>439</v>
      </c>
      <c r="C69" s="50" t="s">
        <v>440</v>
      </c>
      <c r="D69" s="51" t="s">
        <v>22</v>
      </c>
      <c r="E69" s="52" t="s">
        <v>441</v>
      </c>
      <c r="F69" s="48" t="s">
        <v>442</v>
      </c>
      <c r="G69" s="53" t="s">
        <v>443</v>
      </c>
      <c r="H69" s="54" t="s">
        <v>149</v>
      </c>
      <c r="I69" s="78"/>
      <c r="J69" s="71"/>
      <c r="K69" s="72"/>
      <c r="L69" s="73"/>
      <c r="M69" s="74"/>
      <c r="N69" s="79"/>
      <c r="O69" s="79"/>
      <c r="P69" s="76"/>
    </row>
    <row r="70" spans="1:16" s="77" customFormat="1" ht="26.25" customHeight="1" x14ac:dyDescent="0.25">
      <c r="A70" s="95">
        <v>62</v>
      </c>
      <c r="B70" s="47" t="s">
        <v>155</v>
      </c>
      <c r="C70" s="50" t="s">
        <v>156</v>
      </c>
      <c r="D70" s="51" t="s">
        <v>22</v>
      </c>
      <c r="E70" s="52" t="s">
        <v>157</v>
      </c>
      <c r="F70" s="48" t="s">
        <v>158</v>
      </c>
      <c r="G70" s="53" t="s">
        <v>159</v>
      </c>
      <c r="H70" s="54" t="s">
        <v>160</v>
      </c>
      <c r="I70" s="78"/>
      <c r="J70" s="71"/>
      <c r="K70" s="72"/>
      <c r="L70" s="73"/>
      <c r="M70" s="74"/>
      <c r="N70" s="79"/>
      <c r="O70" s="79"/>
      <c r="P70" s="76"/>
    </row>
    <row r="71" spans="1:16" s="77" customFormat="1" ht="26.25" customHeight="1" x14ac:dyDescent="0.25">
      <c r="A71" s="95">
        <v>63</v>
      </c>
      <c r="B71" s="47" t="s">
        <v>150</v>
      </c>
      <c r="C71" s="50" t="s">
        <v>151</v>
      </c>
      <c r="D71" s="51" t="s">
        <v>22</v>
      </c>
      <c r="E71" s="52" t="s">
        <v>152</v>
      </c>
      <c r="F71" s="48" t="s">
        <v>153</v>
      </c>
      <c r="G71" s="53" t="s">
        <v>154</v>
      </c>
      <c r="H71" s="51" t="s">
        <v>134</v>
      </c>
      <c r="I71" s="70"/>
      <c r="J71" s="71"/>
      <c r="K71" s="72"/>
      <c r="L71" s="73"/>
      <c r="M71" s="74"/>
      <c r="N71" s="75"/>
      <c r="O71" s="75"/>
      <c r="P71" s="76"/>
    </row>
    <row r="72" spans="1:16" s="77" customFormat="1" ht="26.25" customHeight="1" x14ac:dyDescent="0.25">
      <c r="A72" s="95">
        <v>64</v>
      </c>
      <c r="B72" s="47" t="s">
        <v>130</v>
      </c>
      <c r="C72" s="50" t="s">
        <v>73</v>
      </c>
      <c r="D72" s="51" t="s">
        <v>22</v>
      </c>
      <c r="E72" s="52" t="s">
        <v>131</v>
      </c>
      <c r="F72" s="48" t="s">
        <v>132</v>
      </c>
      <c r="G72" s="53" t="s">
        <v>133</v>
      </c>
      <c r="H72" s="54" t="s">
        <v>134</v>
      </c>
      <c r="I72" s="78"/>
      <c r="J72" s="71"/>
      <c r="K72" s="72"/>
      <c r="L72" s="73"/>
      <c r="M72" s="74"/>
      <c r="N72" s="79"/>
      <c r="O72" s="79"/>
      <c r="P72" s="76"/>
    </row>
    <row r="73" spans="1:16" s="77" customFormat="1" ht="26.25" customHeight="1" x14ac:dyDescent="0.25">
      <c r="A73" s="95">
        <v>65</v>
      </c>
      <c r="B73" s="47" t="s">
        <v>313</v>
      </c>
      <c r="C73" s="50" t="s">
        <v>314</v>
      </c>
      <c r="D73" s="51" t="s">
        <v>30</v>
      </c>
      <c r="E73" s="52" t="s">
        <v>315</v>
      </c>
      <c r="F73" s="48" t="s">
        <v>316</v>
      </c>
      <c r="G73" s="53" t="s">
        <v>317</v>
      </c>
      <c r="H73" s="51" t="s">
        <v>134</v>
      </c>
      <c r="I73" s="78"/>
      <c r="J73" s="71"/>
      <c r="K73" s="72"/>
      <c r="L73" s="73"/>
      <c r="M73" s="74"/>
      <c r="N73" s="79"/>
      <c r="O73" s="79"/>
      <c r="P73" s="76"/>
    </row>
    <row r="74" spans="1:16" s="77" customFormat="1" ht="26.25" customHeight="1" x14ac:dyDescent="0.25">
      <c r="A74" s="95">
        <v>66</v>
      </c>
      <c r="B74" s="47" t="s">
        <v>72</v>
      </c>
      <c r="C74" s="50" t="s">
        <v>66</v>
      </c>
      <c r="D74" s="51" t="s">
        <v>22</v>
      </c>
      <c r="E74" s="52" t="s">
        <v>360</v>
      </c>
      <c r="F74" s="48" t="s">
        <v>67</v>
      </c>
      <c r="G74" s="53" t="s">
        <v>361</v>
      </c>
      <c r="H74" s="51" t="s">
        <v>134</v>
      </c>
      <c r="I74" s="70"/>
      <c r="J74" s="71"/>
      <c r="K74" s="72"/>
      <c r="L74" s="73"/>
      <c r="M74" s="74"/>
      <c r="N74" s="75"/>
      <c r="O74" s="75"/>
      <c r="P74" s="76"/>
    </row>
    <row r="75" spans="1:16" s="77" customFormat="1" ht="26.25" customHeight="1" x14ac:dyDescent="0.25">
      <c r="A75" s="95">
        <v>67</v>
      </c>
      <c r="B75" s="47" t="s">
        <v>431</v>
      </c>
      <c r="C75" s="50" t="s">
        <v>432</v>
      </c>
      <c r="D75" s="51">
        <v>1</v>
      </c>
      <c r="E75" s="52" t="s">
        <v>433</v>
      </c>
      <c r="F75" s="48" t="s">
        <v>434</v>
      </c>
      <c r="G75" s="53" t="s">
        <v>435</v>
      </c>
      <c r="H75" s="51" t="s">
        <v>134</v>
      </c>
      <c r="I75" s="70"/>
      <c r="J75" s="71"/>
      <c r="K75" s="72"/>
      <c r="L75" s="73"/>
      <c r="M75" s="74"/>
      <c r="N75" s="75"/>
      <c r="O75" s="75"/>
      <c r="P75" s="76"/>
    </row>
    <row r="76" spans="1:16" s="77" customFormat="1" ht="26.25" customHeight="1" x14ac:dyDescent="0.25">
      <c r="A76" s="95">
        <v>68</v>
      </c>
      <c r="B76" s="47" t="s">
        <v>68</v>
      </c>
      <c r="C76" s="50" t="s">
        <v>330</v>
      </c>
      <c r="D76" s="51">
        <v>1</v>
      </c>
      <c r="E76" s="52" t="s">
        <v>461</v>
      </c>
      <c r="F76" s="48" t="s">
        <v>69</v>
      </c>
      <c r="G76" s="53" t="s">
        <v>435</v>
      </c>
      <c r="H76" s="51" t="s">
        <v>134</v>
      </c>
      <c r="I76" s="78"/>
      <c r="J76" s="71"/>
      <c r="K76" s="72"/>
      <c r="L76" s="73"/>
      <c r="M76" s="74"/>
      <c r="N76" s="79"/>
      <c r="O76" s="79"/>
      <c r="P76" s="76"/>
    </row>
    <row r="77" spans="1:16" s="77" customFormat="1" ht="26.25" customHeight="1" x14ac:dyDescent="0.25">
      <c r="A77" s="95">
        <v>69</v>
      </c>
      <c r="B77" s="47" t="s">
        <v>121</v>
      </c>
      <c r="C77" s="50" t="s">
        <v>122</v>
      </c>
      <c r="D77" s="51" t="s">
        <v>22</v>
      </c>
      <c r="E77" s="52" t="s">
        <v>123</v>
      </c>
      <c r="F77" s="40" t="s">
        <v>124</v>
      </c>
      <c r="G77" s="53" t="s">
        <v>125</v>
      </c>
      <c r="H77" s="54" t="s">
        <v>126</v>
      </c>
      <c r="I77" s="78"/>
      <c r="J77" s="71"/>
      <c r="K77" s="72"/>
      <c r="L77" s="73"/>
      <c r="M77" s="74"/>
      <c r="N77" s="79"/>
      <c r="O77" s="79"/>
      <c r="P77" s="76"/>
    </row>
    <row r="78" spans="1:16" s="77" customFormat="1" ht="26.25" customHeight="1" x14ac:dyDescent="0.25">
      <c r="A78" s="95">
        <v>70</v>
      </c>
      <c r="B78" s="47" t="s">
        <v>377</v>
      </c>
      <c r="C78" s="50" t="s">
        <v>378</v>
      </c>
      <c r="D78" s="51" t="s">
        <v>22</v>
      </c>
      <c r="E78" s="52" t="s">
        <v>379</v>
      </c>
      <c r="F78" s="48" t="s">
        <v>380</v>
      </c>
      <c r="G78" s="53" t="s">
        <v>381</v>
      </c>
      <c r="H78" s="54" t="s">
        <v>126</v>
      </c>
      <c r="I78" s="70"/>
      <c r="J78" s="71"/>
      <c r="K78" s="72"/>
      <c r="L78" s="73"/>
      <c r="M78" s="74"/>
      <c r="N78" s="75"/>
      <c r="O78" s="75"/>
      <c r="P78" s="76"/>
    </row>
    <row r="79" spans="1:16" s="77" customFormat="1" ht="26.25" customHeight="1" x14ac:dyDescent="0.25">
      <c r="A79" s="95">
        <v>71</v>
      </c>
      <c r="B79" s="47" t="s">
        <v>377</v>
      </c>
      <c r="C79" s="50" t="s">
        <v>378</v>
      </c>
      <c r="D79" s="51" t="s">
        <v>22</v>
      </c>
      <c r="E79" s="52" t="s">
        <v>382</v>
      </c>
      <c r="F79" s="48" t="s">
        <v>383</v>
      </c>
      <c r="G79" s="53" t="s">
        <v>384</v>
      </c>
      <c r="H79" s="54" t="s">
        <v>126</v>
      </c>
      <c r="I79" s="78"/>
      <c r="J79" s="71"/>
      <c r="K79" s="72"/>
      <c r="L79" s="73"/>
      <c r="M79" s="74"/>
      <c r="N79" s="79"/>
      <c r="O79" s="79"/>
      <c r="P79" s="76"/>
    </row>
    <row r="80" spans="1:16" s="77" customFormat="1" ht="26.25" customHeight="1" x14ac:dyDescent="0.25">
      <c r="A80" s="95">
        <v>72</v>
      </c>
      <c r="B80" s="47" t="s">
        <v>386</v>
      </c>
      <c r="C80" s="50" t="s">
        <v>387</v>
      </c>
      <c r="D80" s="51" t="s">
        <v>22</v>
      </c>
      <c r="E80" s="52" t="s">
        <v>388</v>
      </c>
      <c r="F80" s="43" t="s">
        <v>389</v>
      </c>
      <c r="G80" s="53" t="s">
        <v>390</v>
      </c>
      <c r="H80" s="54" t="s">
        <v>126</v>
      </c>
      <c r="I80" s="78"/>
      <c r="J80" s="71"/>
      <c r="K80" s="72"/>
      <c r="L80" s="73"/>
      <c r="M80" s="74"/>
      <c r="N80" s="79"/>
      <c r="O80" s="79"/>
      <c r="P80" s="76"/>
    </row>
    <row r="81" spans="1:16" s="77" customFormat="1" ht="26.25" customHeight="1" x14ac:dyDescent="0.25">
      <c r="A81" s="95">
        <v>73</v>
      </c>
      <c r="B81" s="47" t="s">
        <v>222</v>
      </c>
      <c r="C81" s="50" t="s">
        <v>223</v>
      </c>
      <c r="D81" s="51" t="s">
        <v>22</v>
      </c>
      <c r="E81" s="52" t="s">
        <v>224</v>
      </c>
      <c r="F81" s="48" t="s">
        <v>225</v>
      </c>
      <c r="G81" s="53" t="s">
        <v>226</v>
      </c>
      <c r="H81" s="54" t="s">
        <v>227</v>
      </c>
      <c r="I81" s="70"/>
      <c r="J81" s="71"/>
      <c r="K81" s="72"/>
      <c r="L81" s="73"/>
      <c r="M81" s="74"/>
      <c r="N81" s="75"/>
      <c r="O81" s="75"/>
      <c r="P81" s="76"/>
    </row>
    <row r="82" spans="1:16" s="77" customFormat="1" ht="26.25" customHeight="1" x14ac:dyDescent="0.25">
      <c r="A82" s="95">
        <v>74</v>
      </c>
      <c r="B82" s="47" t="s">
        <v>135</v>
      </c>
      <c r="C82" s="50" t="s">
        <v>136</v>
      </c>
      <c r="D82" s="51" t="s">
        <v>22</v>
      </c>
      <c r="E82" s="52" t="s">
        <v>137</v>
      </c>
      <c r="F82" s="48" t="s">
        <v>138</v>
      </c>
      <c r="G82" s="53" t="s">
        <v>139</v>
      </c>
      <c r="H82" s="51" t="s">
        <v>470</v>
      </c>
      <c r="I82" s="78"/>
      <c r="J82" s="71"/>
      <c r="K82" s="72"/>
      <c r="L82" s="73"/>
      <c r="M82" s="74"/>
      <c r="N82" s="79"/>
      <c r="O82" s="79"/>
      <c r="P82" s="76"/>
    </row>
    <row r="83" spans="1:16" s="77" customFormat="1" ht="26.25" customHeight="1" x14ac:dyDescent="0.25">
      <c r="A83" s="95">
        <v>75</v>
      </c>
      <c r="B83" s="47" t="s">
        <v>193</v>
      </c>
      <c r="C83" s="50" t="s">
        <v>194</v>
      </c>
      <c r="D83" s="51">
        <v>2</v>
      </c>
      <c r="E83" s="52" t="s">
        <v>195</v>
      </c>
      <c r="F83" s="40" t="s">
        <v>196</v>
      </c>
      <c r="G83" s="41" t="s">
        <v>197</v>
      </c>
      <c r="H83" s="54" t="s">
        <v>93</v>
      </c>
      <c r="I83" s="70"/>
      <c r="J83" s="71"/>
      <c r="K83" s="72"/>
      <c r="L83" s="73"/>
      <c r="M83" s="74"/>
      <c r="N83" s="75"/>
      <c r="O83" s="75"/>
      <c r="P83" s="76"/>
    </row>
    <row r="84" spans="1:16" s="77" customFormat="1" ht="26.25" customHeight="1" x14ac:dyDescent="0.25">
      <c r="A84" s="95">
        <v>76</v>
      </c>
      <c r="B84" s="47" t="s">
        <v>198</v>
      </c>
      <c r="C84" s="50" t="s">
        <v>199</v>
      </c>
      <c r="D84" s="51" t="s">
        <v>24</v>
      </c>
      <c r="E84" s="52" t="s">
        <v>200</v>
      </c>
      <c r="F84" s="48" t="s">
        <v>201</v>
      </c>
      <c r="G84" s="53" t="s">
        <v>202</v>
      </c>
      <c r="H84" s="54" t="s">
        <v>93</v>
      </c>
      <c r="I84" s="78"/>
      <c r="J84" s="71"/>
      <c r="K84" s="72"/>
      <c r="L84" s="73"/>
      <c r="M84" s="74"/>
      <c r="N84" s="79"/>
      <c r="O84" s="79"/>
      <c r="P84" s="76"/>
    </row>
    <row r="85" spans="1:16" s="77" customFormat="1" ht="26.25" customHeight="1" x14ac:dyDescent="0.25">
      <c r="A85" s="95">
        <v>77</v>
      </c>
      <c r="B85" s="47" t="s">
        <v>209</v>
      </c>
      <c r="C85" s="50" t="s">
        <v>210</v>
      </c>
      <c r="D85" s="51" t="s">
        <v>22</v>
      </c>
      <c r="E85" s="52" t="s">
        <v>211</v>
      </c>
      <c r="F85" s="48" t="s">
        <v>212</v>
      </c>
      <c r="G85" s="53" t="s">
        <v>213</v>
      </c>
      <c r="H85" s="54" t="s">
        <v>93</v>
      </c>
      <c r="I85" s="70"/>
      <c r="J85" s="71"/>
      <c r="K85" s="72"/>
      <c r="L85" s="73"/>
      <c r="M85" s="74"/>
      <c r="N85" s="75"/>
      <c r="O85" s="75"/>
      <c r="P85" s="76"/>
    </row>
    <row r="86" spans="1:16" s="77" customFormat="1" ht="26.25" customHeight="1" x14ac:dyDescent="0.25">
      <c r="A86" s="95">
        <v>78</v>
      </c>
      <c r="B86" s="47" t="s">
        <v>269</v>
      </c>
      <c r="C86" s="50" t="s">
        <v>270</v>
      </c>
      <c r="D86" s="51" t="s">
        <v>22</v>
      </c>
      <c r="E86" s="52" t="s">
        <v>271</v>
      </c>
      <c r="F86" s="48" t="s">
        <v>272</v>
      </c>
      <c r="G86" s="53" t="s">
        <v>273</v>
      </c>
      <c r="H86" s="51" t="s">
        <v>93</v>
      </c>
      <c r="I86" s="70"/>
      <c r="J86" s="71"/>
      <c r="K86" s="72"/>
      <c r="L86" s="73"/>
      <c r="M86" s="74"/>
      <c r="N86" s="75"/>
      <c r="O86" s="75"/>
      <c r="P86" s="76"/>
    </row>
    <row r="87" spans="1:16" s="77" customFormat="1" ht="26.25" customHeight="1" x14ac:dyDescent="0.25">
      <c r="A87" s="95">
        <v>79</v>
      </c>
      <c r="B87" s="47" t="s">
        <v>94</v>
      </c>
      <c r="C87" s="50" t="s">
        <v>95</v>
      </c>
      <c r="D87" s="51" t="s">
        <v>22</v>
      </c>
      <c r="E87" s="52" t="s">
        <v>96</v>
      </c>
      <c r="F87" s="48" t="s">
        <v>97</v>
      </c>
      <c r="G87" s="53" t="s">
        <v>98</v>
      </c>
      <c r="H87" s="54" t="s">
        <v>93</v>
      </c>
      <c r="I87" s="70"/>
      <c r="J87" s="71"/>
      <c r="K87" s="72"/>
      <c r="L87" s="73"/>
      <c r="M87" s="74"/>
      <c r="N87" s="75"/>
      <c r="O87" s="75"/>
      <c r="P87" s="76"/>
    </row>
    <row r="88" spans="1:16" s="77" customFormat="1" ht="26.25" customHeight="1" x14ac:dyDescent="0.25">
      <c r="A88" s="95">
        <v>80</v>
      </c>
      <c r="B88" s="47" t="s">
        <v>308</v>
      </c>
      <c r="C88" s="50" t="s">
        <v>309</v>
      </c>
      <c r="D88" s="51">
        <v>1</v>
      </c>
      <c r="E88" s="52" t="s">
        <v>310</v>
      </c>
      <c r="F88" s="48" t="s">
        <v>311</v>
      </c>
      <c r="G88" s="53" t="s">
        <v>312</v>
      </c>
      <c r="H88" s="54" t="s">
        <v>93</v>
      </c>
      <c r="I88" s="70"/>
      <c r="J88" s="71"/>
      <c r="K88" s="72"/>
      <c r="L88" s="73"/>
      <c r="M88" s="74"/>
      <c r="N88" s="75"/>
      <c r="O88" s="75"/>
      <c r="P88" s="76"/>
    </row>
    <row r="89" spans="1:16" s="77" customFormat="1" ht="26.25" customHeight="1" x14ac:dyDescent="0.25">
      <c r="A89" s="95">
        <v>81</v>
      </c>
      <c r="B89" s="47" t="s">
        <v>88</v>
      </c>
      <c r="C89" s="50" t="s">
        <v>89</v>
      </c>
      <c r="D89" s="51">
        <v>1</v>
      </c>
      <c r="E89" s="52" t="s">
        <v>90</v>
      </c>
      <c r="F89" s="48" t="s">
        <v>91</v>
      </c>
      <c r="G89" s="53" t="s">
        <v>92</v>
      </c>
      <c r="H89" s="51" t="s">
        <v>93</v>
      </c>
      <c r="I89" s="78"/>
      <c r="J89" s="71"/>
      <c r="K89" s="72"/>
      <c r="L89" s="73"/>
      <c r="M89" s="74"/>
      <c r="N89" s="79"/>
      <c r="O89" s="79"/>
      <c r="P89" s="76"/>
    </row>
    <row r="90" spans="1:16" s="77" customFormat="1" ht="26.25" customHeight="1" x14ac:dyDescent="0.25">
      <c r="A90" s="95">
        <v>82</v>
      </c>
      <c r="B90" s="47" t="s">
        <v>83</v>
      </c>
      <c r="C90" s="50" t="s">
        <v>84</v>
      </c>
      <c r="D90" s="51" t="s">
        <v>22</v>
      </c>
      <c r="E90" s="52" t="s">
        <v>127</v>
      </c>
      <c r="F90" s="48" t="s">
        <v>128</v>
      </c>
      <c r="G90" s="53" t="s">
        <v>129</v>
      </c>
      <c r="H90" s="54" t="s">
        <v>93</v>
      </c>
      <c r="I90" s="78"/>
      <c r="J90" s="71"/>
      <c r="K90" s="72"/>
      <c r="L90" s="73"/>
      <c r="M90" s="74"/>
      <c r="N90" s="79"/>
      <c r="O90" s="79"/>
      <c r="P90" s="76"/>
    </row>
    <row r="91" spans="1:16" s="77" customFormat="1" ht="26.25" customHeight="1" x14ac:dyDescent="0.25">
      <c r="A91" s="95">
        <v>83</v>
      </c>
      <c r="B91" s="47" t="s">
        <v>392</v>
      </c>
      <c r="C91" s="50" t="s">
        <v>393</v>
      </c>
      <c r="D91" s="51">
        <v>1</v>
      </c>
      <c r="E91" s="52" t="s">
        <v>394</v>
      </c>
      <c r="F91" s="48" t="s">
        <v>395</v>
      </c>
      <c r="G91" s="53" t="s">
        <v>187</v>
      </c>
      <c r="H91" s="54" t="s">
        <v>93</v>
      </c>
      <c r="I91" s="70"/>
      <c r="J91" s="71"/>
      <c r="K91" s="72"/>
      <c r="L91" s="73"/>
      <c r="M91" s="74"/>
      <c r="N91" s="75"/>
      <c r="O91" s="75"/>
      <c r="P91" s="76"/>
    </row>
    <row r="92" spans="1:16" s="77" customFormat="1" ht="26.25" customHeight="1" x14ac:dyDescent="0.25">
      <c r="A92" s="95">
        <v>84</v>
      </c>
      <c r="B92" s="47" t="s">
        <v>448</v>
      </c>
      <c r="C92" s="50" t="s">
        <v>449</v>
      </c>
      <c r="D92" s="51" t="s">
        <v>30</v>
      </c>
      <c r="E92" s="52" t="s">
        <v>450</v>
      </c>
      <c r="F92" s="48" t="s">
        <v>451</v>
      </c>
      <c r="G92" s="53" t="s">
        <v>452</v>
      </c>
      <c r="H92" s="54" t="s">
        <v>93</v>
      </c>
      <c r="I92" s="70"/>
      <c r="J92" s="71"/>
      <c r="K92" s="72"/>
      <c r="L92" s="73"/>
      <c r="M92" s="74"/>
      <c r="N92" s="75"/>
      <c r="O92" s="75"/>
      <c r="P92" s="76"/>
    </row>
    <row r="93" spans="1:16" s="77" customFormat="1" ht="26.25" customHeight="1" x14ac:dyDescent="0.25">
      <c r="A93" s="95">
        <v>85</v>
      </c>
      <c r="B93" s="47" t="s">
        <v>247</v>
      </c>
      <c r="C93" s="50" t="s">
        <v>248</v>
      </c>
      <c r="D93" s="51">
        <v>1</v>
      </c>
      <c r="E93" s="52" t="s">
        <v>249</v>
      </c>
      <c r="F93" s="48" t="s">
        <v>250</v>
      </c>
      <c r="G93" s="53" t="s">
        <v>251</v>
      </c>
      <c r="H93" s="54" t="s">
        <v>114</v>
      </c>
      <c r="I93" s="70"/>
      <c r="J93" s="71"/>
      <c r="K93" s="72"/>
      <c r="L93" s="73"/>
      <c r="M93" s="74"/>
      <c r="N93" s="75"/>
      <c r="O93" s="75"/>
      <c r="P93" s="76"/>
    </row>
    <row r="94" spans="1:16" s="77" customFormat="1" ht="26.25" customHeight="1" x14ac:dyDescent="0.25">
      <c r="A94" s="95">
        <v>86</v>
      </c>
      <c r="B94" s="47" t="s">
        <v>252</v>
      </c>
      <c r="C94" s="50" t="s">
        <v>253</v>
      </c>
      <c r="D94" s="51" t="s">
        <v>30</v>
      </c>
      <c r="E94" s="52" t="s">
        <v>254</v>
      </c>
      <c r="F94" s="48" t="s">
        <v>255</v>
      </c>
      <c r="G94" s="53" t="s">
        <v>256</v>
      </c>
      <c r="H94" s="54" t="s">
        <v>114</v>
      </c>
      <c r="I94" s="70"/>
      <c r="J94" s="71"/>
      <c r="K94" s="72"/>
      <c r="L94" s="73"/>
      <c r="M94" s="74"/>
      <c r="N94" s="75"/>
      <c r="O94" s="75"/>
      <c r="P94" s="76"/>
    </row>
    <row r="95" spans="1:16" s="77" customFormat="1" ht="26.25" customHeight="1" x14ac:dyDescent="0.25">
      <c r="A95" s="95">
        <v>87</v>
      </c>
      <c r="B95" s="47" t="s">
        <v>264</v>
      </c>
      <c r="C95" s="50" t="s">
        <v>265</v>
      </c>
      <c r="D95" s="51" t="s">
        <v>22</v>
      </c>
      <c r="E95" s="52" t="s">
        <v>266</v>
      </c>
      <c r="F95" s="48" t="s">
        <v>267</v>
      </c>
      <c r="G95" s="53" t="s">
        <v>268</v>
      </c>
      <c r="H95" s="54" t="s">
        <v>114</v>
      </c>
      <c r="I95" s="78"/>
      <c r="J95" s="71"/>
      <c r="K95" s="72"/>
      <c r="L95" s="73"/>
      <c r="M95" s="74"/>
      <c r="N95" s="79"/>
      <c r="O95" s="79"/>
      <c r="P95" s="76"/>
    </row>
    <row r="96" spans="1:16" s="77" customFormat="1" ht="26.25" customHeight="1" x14ac:dyDescent="0.25">
      <c r="A96" s="95">
        <v>88</v>
      </c>
      <c r="B96" s="47" t="s">
        <v>109</v>
      </c>
      <c r="C96" s="50" t="s">
        <v>110</v>
      </c>
      <c r="D96" s="51">
        <v>1</v>
      </c>
      <c r="E96" s="52" t="s">
        <v>111</v>
      </c>
      <c r="F96" s="48" t="s">
        <v>112</v>
      </c>
      <c r="G96" s="53" t="s">
        <v>113</v>
      </c>
      <c r="H96" s="51" t="s">
        <v>114</v>
      </c>
      <c r="I96" s="70"/>
      <c r="J96" s="71"/>
      <c r="K96" s="72"/>
      <c r="L96" s="73"/>
      <c r="M96" s="74"/>
      <c r="N96" s="75"/>
      <c r="O96" s="75"/>
      <c r="P96" s="76"/>
    </row>
    <row r="97" spans="1:16" s="77" customFormat="1" ht="26.25" customHeight="1" x14ac:dyDescent="0.25">
      <c r="A97" s="95">
        <v>89</v>
      </c>
      <c r="B97" s="47" t="s">
        <v>76</v>
      </c>
      <c r="C97" s="50" t="s">
        <v>436</v>
      </c>
      <c r="D97" s="51" t="s">
        <v>22</v>
      </c>
      <c r="E97" s="52" t="s">
        <v>437</v>
      </c>
      <c r="F97" s="48" t="s">
        <v>77</v>
      </c>
      <c r="G97" s="53" t="s">
        <v>438</v>
      </c>
      <c r="H97" s="51" t="s">
        <v>114</v>
      </c>
      <c r="I97" s="70"/>
      <c r="J97" s="71"/>
      <c r="K97" s="72"/>
      <c r="L97" s="73"/>
      <c r="M97" s="74"/>
      <c r="N97" s="75"/>
      <c r="O97" s="75"/>
      <c r="P97" s="76"/>
    </row>
    <row r="98" spans="1:16" s="77" customFormat="1" ht="26.25" customHeight="1" x14ac:dyDescent="0.25">
      <c r="A98" s="95">
        <v>90</v>
      </c>
      <c r="B98" s="47" t="s">
        <v>71</v>
      </c>
      <c r="C98" s="50" t="s">
        <v>444</v>
      </c>
      <c r="D98" s="51">
        <v>1</v>
      </c>
      <c r="E98" s="52" t="s">
        <v>445</v>
      </c>
      <c r="F98" s="48" t="s">
        <v>446</v>
      </c>
      <c r="G98" s="53" t="s">
        <v>447</v>
      </c>
      <c r="H98" s="51" t="s">
        <v>114</v>
      </c>
      <c r="I98" s="78"/>
      <c r="J98" s="71"/>
      <c r="K98" s="72"/>
      <c r="L98" s="73"/>
      <c r="M98" s="74"/>
      <c r="N98" s="79"/>
      <c r="O98" s="79"/>
      <c r="P98" s="76"/>
    </row>
    <row r="99" spans="1:16" s="77" customFormat="1" ht="26.25" customHeight="1" x14ac:dyDescent="0.25">
      <c r="A99" s="95">
        <v>91</v>
      </c>
      <c r="B99" s="47" t="s">
        <v>453</v>
      </c>
      <c r="C99" s="50" t="s">
        <v>330</v>
      </c>
      <c r="D99" s="51" t="s">
        <v>30</v>
      </c>
      <c r="E99" s="52" t="s">
        <v>475</v>
      </c>
      <c r="F99" s="48" t="s">
        <v>455</v>
      </c>
      <c r="G99" s="53" t="s">
        <v>474</v>
      </c>
      <c r="H99" s="51" t="s">
        <v>114</v>
      </c>
      <c r="I99" s="78"/>
      <c r="J99" s="71"/>
      <c r="K99" s="72"/>
      <c r="L99" s="73"/>
      <c r="M99" s="74"/>
      <c r="N99" s="79"/>
      <c r="O99" s="79"/>
      <c r="P99" s="76"/>
    </row>
  </sheetData>
  <sortState ref="A9:WUY101">
    <sortCondition ref="H9:H101"/>
  </sortState>
  <mergeCells count="12">
    <mergeCell ref="F6:F8"/>
    <mergeCell ref="G6:G8"/>
    <mergeCell ref="H6:H8"/>
    <mergeCell ref="A1:H1"/>
    <mergeCell ref="A2:H2"/>
    <mergeCell ref="A3:H3"/>
    <mergeCell ref="A4:H4"/>
    <mergeCell ref="A6:A8"/>
    <mergeCell ref="B6:B8"/>
    <mergeCell ref="C6:C8"/>
    <mergeCell ref="D6:D8"/>
    <mergeCell ref="E6:E8"/>
  </mergeCells>
  <printOptions horizontalCentered="1"/>
  <pageMargins left="0" right="0" top="0" bottom="0" header="0" footer="0"/>
  <pageSetup paperSize="9" scale="94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W48"/>
  <sheetViews>
    <sheetView view="pageBreakPreview" topLeftCell="F25" zoomScale="115" zoomScaleNormal="50" zoomScaleSheetLayoutView="115" workbookViewId="0">
      <selection activeCell="F26" sqref="A26:XFD26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6.7109375" style="3" customWidth="1"/>
    <col min="4" max="4" width="2.5703125" style="3" hidden="1" customWidth="1"/>
    <col min="5" max="5" width="5.5703125" style="3" customWidth="1"/>
    <col min="6" max="6" width="26.85546875" style="3" customWidth="1"/>
    <col min="7" max="7" width="5.7109375" style="3" customWidth="1"/>
    <col min="8" max="8" width="11" style="3" customWidth="1"/>
    <col min="9" max="9" width="5.7109375" style="3" hidden="1" customWidth="1"/>
    <col min="10" max="10" width="19.285156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14062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170" t="s">
        <v>509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171" t="s">
        <v>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49" s="87" customFormat="1" ht="22.5" customHeight="1" x14ac:dyDescent="0.25">
      <c r="A6" s="172" t="s">
        <v>466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49" ht="5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49" s="2" customFormat="1" ht="18.75" customHeight="1" x14ac:dyDescent="0.2">
      <c r="A8" s="37" t="s">
        <v>626</v>
      </c>
      <c r="B8" s="3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49" s="19" customFormat="1" ht="13.5" customHeight="1" x14ac:dyDescent="0.2">
      <c r="A9" s="17" t="s">
        <v>625</v>
      </c>
      <c r="B9" s="17"/>
      <c r="C9" s="17"/>
      <c r="D9" s="17"/>
      <c r="E9" s="17"/>
      <c r="F9" s="17"/>
      <c r="G9" s="18"/>
      <c r="H9" s="18"/>
      <c r="I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6"/>
      <c r="AA9" s="21"/>
      <c r="AC9" s="16"/>
      <c r="AD9" s="116" t="s">
        <v>510</v>
      </c>
      <c r="AE9" s="116"/>
      <c r="AF9" s="116"/>
      <c r="AG9" s="116"/>
      <c r="AH9" s="116"/>
      <c r="AI9" s="116"/>
    </row>
    <row r="10" spans="1:49" ht="12" customHeight="1" x14ac:dyDescent="0.2">
      <c r="A10" s="173" t="s">
        <v>7</v>
      </c>
      <c r="B10" s="173" t="s">
        <v>465</v>
      </c>
      <c r="C10" s="174" t="s">
        <v>1</v>
      </c>
      <c r="D10" s="175" t="s">
        <v>12</v>
      </c>
      <c r="E10" s="175" t="s">
        <v>2</v>
      </c>
      <c r="F10" s="174" t="s">
        <v>0</v>
      </c>
      <c r="G10" s="175" t="s">
        <v>10</v>
      </c>
      <c r="H10" s="182" t="s">
        <v>20</v>
      </c>
      <c r="J10" s="174" t="s">
        <v>3</v>
      </c>
      <c r="K10" s="178" t="s">
        <v>621</v>
      </c>
      <c r="L10" s="178"/>
      <c r="M10" s="178"/>
      <c r="N10" s="178" t="s">
        <v>622</v>
      </c>
      <c r="O10" s="178"/>
      <c r="P10" s="178"/>
      <c r="Q10" s="181" t="s">
        <v>28</v>
      </c>
      <c r="R10" s="181"/>
      <c r="S10" s="181"/>
      <c r="T10" s="178" t="s">
        <v>623</v>
      </c>
      <c r="U10" s="178"/>
      <c r="V10" s="178"/>
      <c r="W10" s="178" t="s">
        <v>624</v>
      </c>
      <c r="X10" s="178"/>
      <c r="Y10" s="178"/>
      <c r="Z10" s="179" t="s">
        <v>478</v>
      </c>
      <c r="AA10" s="179" t="s">
        <v>479</v>
      </c>
      <c r="AB10" s="180" t="s">
        <v>4</v>
      </c>
      <c r="AC10" s="176" t="s">
        <v>11</v>
      </c>
      <c r="AD10" s="176" t="s">
        <v>467</v>
      </c>
    </row>
    <row r="11" spans="1:49" ht="41.25" customHeight="1" x14ac:dyDescent="0.2">
      <c r="A11" s="173"/>
      <c r="B11" s="173"/>
      <c r="C11" s="174"/>
      <c r="D11" s="175"/>
      <c r="E11" s="175"/>
      <c r="F11" s="174"/>
      <c r="G11" s="175"/>
      <c r="H11" s="183"/>
      <c r="J11" s="174"/>
      <c r="K11" s="88" t="s">
        <v>5</v>
      </c>
      <c r="L11" s="89" t="s">
        <v>6</v>
      </c>
      <c r="M11" s="88" t="s">
        <v>7</v>
      </c>
      <c r="N11" s="90" t="s">
        <v>5</v>
      </c>
      <c r="O11" s="89" t="s">
        <v>6</v>
      </c>
      <c r="P11" s="88" t="s">
        <v>7</v>
      </c>
      <c r="Q11" s="90" t="s">
        <v>5</v>
      </c>
      <c r="R11" s="89" t="s">
        <v>6</v>
      </c>
      <c r="S11" s="88" t="s">
        <v>7</v>
      </c>
      <c r="T11" s="90" t="s">
        <v>5</v>
      </c>
      <c r="U11" s="89" t="s">
        <v>6</v>
      </c>
      <c r="V11" s="88" t="s">
        <v>7</v>
      </c>
      <c r="W11" s="90" t="s">
        <v>5</v>
      </c>
      <c r="X11" s="89" t="s">
        <v>6</v>
      </c>
      <c r="Y11" s="88" t="s">
        <v>7</v>
      </c>
      <c r="Z11" s="179"/>
      <c r="AA11" s="179"/>
      <c r="AB11" s="180"/>
      <c r="AC11" s="176"/>
      <c r="AD11" s="176"/>
    </row>
    <row r="12" spans="1:49" s="36" customFormat="1" ht="30" customHeight="1" x14ac:dyDescent="0.2">
      <c r="A12" s="84">
        <f t="shared" ref="A12:A45" si="0">RANK(AC12,$AC$12:$AC$45,0)</f>
        <v>1</v>
      </c>
      <c r="B12" s="83" t="s">
        <v>182</v>
      </c>
      <c r="C12" s="100" t="s">
        <v>570</v>
      </c>
      <c r="D12" s="94" t="s">
        <v>156</v>
      </c>
      <c r="E12" s="103" t="s">
        <v>22</v>
      </c>
      <c r="F12" s="155" t="s">
        <v>811</v>
      </c>
      <c r="G12" s="91" t="s">
        <v>158</v>
      </c>
      <c r="H12" s="93" t="s">
        <v>159</v>
      </c>
      <c r="I12" s="91" t="s">
        <v>571</v>
      </c>
      <c r="J12" s="115" t="s">
        <v>114</v>
      </c>
      <c r="K12" s="126">
        <v>253.5</v>
      </c>
      <c r="L12" s="127">
        <f t="shared" ref="L12:L45" si="1">ROUND(K12/3.7-IF($Z12=1,0.5,IF($Z12=2,1.5,0)),3)</f>
        <v>68.513999999999996</v>
      </c>
      <c r="M12" s="134">
        <f t="shared" ref="M12:M45" si="2">RANK(L12,L$12:L$45,0)</f>
        <v>1</v>
      </c>
      <c r="N12" s="126">
        <v>261</v>
      </c>
      <c r="O12" s="127">
        <f t="shared" ref="O12:O45" si="3">ROUND(N12/3.7-IF($Z12=1,0.5,IF($Z12=2,1.5,0)),3)</f>
        <v>70.540999999999997</v>
      </c>
      <c r="P12" s="130">
        <f t="shared" ref="P12:P45" si="4">RANK(O12,O$12:O$45,0)</f>
        <v>1</v>
      </c>
      <c r="Q12" s="126">
        <v>241.5</v>
      </c>
      <c r="R12" s="127">
        <f t="shared" ref="R12:R45" si="5">ROUND(Q12/3.7-IF($Z12=1,0.5,IF($Z12=2,1.5,0)),3)</f>
        <v>65.27</v>
      </c>
      <c r="S12" s="130">
        <f t="shared" ref="S12:S45" si="6">RANK(R12,R$12:R$45,0)</f>
        <v>6</v>
      </c>
      <c r="T12" s="126">
        <v>255.5</v>
      </c>
      <c r="U12" s="127">
        <f t="shared" ref="U12:U45" si="7">ROUND(T12/3.7-IF($Z12=1,0.5,IF($Z12=2,1.5,0)),3)</f>
        <v>69.054000000000002</v>
      </c>
      <c r="V12" s="130">
        <f t="shared" ref="V12:V45" si="8">RANK(U12,U$12:U$45,0)</f>
        <v>1</v>
      </c>
      <c r="W12" s="126">
        <v>248.5</v>
      </c>
      <c r="X12" s="127">
        <f t="shared" ref="X12:X45" si="9">ROUND(W12/3.7-IF($Z12=1,0.5,IF($Z12=2,1.5,0)),3)</f>
        <v>67.162000000000006</v>
      </c>
      <c r="Y12" s="130">
        <f t="shared" ref="Y12:Y45" si="10">RANK(X12,X$12:X$45,0)</f>
        <v>3</v>
      </c>
      <c r="Z12" s="123"/>
      <c r="AA12" s="124"/>
      <c r="AB12" s="126">
        <f t="shared" ref="AB12:AB45" si="11">K12+N12+Q12+T12+W12</f>
        <v>1260</v>
      </c>
      <c r="AC12" s="127">
        <f t="shared" ref="AC12:AC45" si="12">ROUND(((L12+O12+R12+U12+X12)/5)-((AA12*2)/5),3)</f>
        <v>68.108000000000004</v>
      </c>
      <c r="AD12" s="85">
        <v>1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 s="36" customFormat="1" ht="30" customHeight="1" x14ac:dyDescent="0.2">
      <c r="A13" s="84">
        <f t="shared" si="0"/>
        <v>2</v>
      </c>
      <c r="B13" s="83" t="s">
        <v>182</v>
      </c>
      <c r="C13" s="100" t="s">
        <v>524</v>
      </c>
      <c r="D13" s="94"/>
      <c r="E13" s="103" t="s">
        <v>22</v>
      </c>
      <c r="F13" s="156" t="s">
        <v>812</v>
      </c>
      <c r="G13" s="122" t="s">
        <v>610</v>
      </c>
      <c r="H13" s="122" t="s">
        <v>611</v>
      </c>
      <c r="I13" s="91" t="s">
        <v>527</v>
      </c>
      <c r="J13" s="103" t="s">
        <v>263</v>
      </c>
      <c r="K13" s="126">
        <v>249</v>
      </c>
      <c r="L13" s="127">
        <f t="shared" si="1"/>
        <v>67.296999999999997</v>
      </c>
      <c r="M13" s="134">
        <f t="shared" si="2"/>
        <v>2</v>
      </c>
      <c r="N13" s="126">
        <v>251.5</v>
      </c>
      <c r="O13" s="127">
        <f t="shared" si="3"/>
        <v>67.972999999999999</v>
      </c>
      <c r="P13" s="130">
        <f t="shared" si="4"/>
        <v>2</v>
      </c>
      <c r="Q13" s="126">
        <v>245.5</v>
      </c>
      <c r="R13" s="127">
        <f t="shared" si="5"/>
        <v>66.350999999999999</v>
      </c>
      <c r="S13" s="130">
        <f t="shared" si="6"/>
        <v>1</v>
      </c>
      <c r="T13" s="126">
        <v>227</v>
      </c>
      <c r="U13" s="127">
        <f t="shared" si="7"/>
        <v>61.350999999999999</v>
      </c>
      <c r="V13" s="130">
        <f t="shared" si="8"/>
        <v>21</v>
      </c>
      <c r="W13" s="126">
        <v>260</v>
      </c>
      <c r="X13" s="127">
        <f t="shared" si="9"/>
        <v>70.27</v>
      </c>
      <c r="Y13" s="130">
        <f t="shared" si="10"/>
        <v>1</v>
      </c>
      <c r="Z13" s="123"/>
      <c r="AA13" s="124"/>
      <c r="AB13" s="126">
        <f t="shared" si="11"/>
        <v>1233</v>
      </c>
      <c r="AC13" s="127">
        <f t="shared" si="12"/>
        <v>66.647999999999996</v>
      </c>
      <c r="AD13" s="85">
        <v>1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6" customFormat="1" ht="30" customHeight="1" x14ac:dyDescent="0.2">
      <c r="A14" s="84">
        <f t="shared" si="0"/>
        <v>3</v>
      </c>
      <c r="B14" s="83" t="s">
        <v>182</v>
      </c>
      <c r="C14" s="102" t="s">
        <v>528</v>
      </c>
      <c r="D14" s="94" t="s">
        <v>529</v>
      </c>
      <c r="E14" s="103" t="s">
        <v>22</v>
      </c>
      <c r="F14" s="32" t="s">
        <v>813</v>
      </c>
      <c r="G14" s="91" t="s">
        <v>530</v>
      </c>
      <c r="H14" s="91" t="s">
        <v>531</v>
      </c>
      <c r="I14" s="96"/>
      <c r="J14" s="103" t="s">
        <v>532</v>
      </c>
      <c r="K14" s="126">
        <v>239.5</v>
      </c>
      <c r="L14" s="129">
        <f t="shared" si="1"/>
        <v>64.73</v>
      </c>
      <c r="M14" s="134">
        <f t="shared" si="2"/>
        <v>8</v>
      </c>
      <c r="N14" s="126">
        <v>250</v>
      </c>
      <c r="O14" s="129">
        <f t="shared" si="3"/>
        <v>67.567999999999998</v>
      </c>
      <c r="P14" s="130">
        <f t="shared" si="4"/>
        <v>3</v>
      </c>
      <c r="Q14" s="126">
        <v>236</v>
      </c>
      <c r="R14" s="129">
        <f t="shared" si="5"/>
        <v>63.783999999999999</v>
      </c>
      <c r="S14" s="130">
        <f t="shared" si="6"/>
        <v>11</v>
      </c>
      <c r="T14" s="126">
        <v>250.5</v>
      </c>
      <c r="U14" s="129">
        <f t="shared" si="7"/>
        <v>67.703000000000003</v>
      </c>
      <c r="V14" s="130">
        <f t="shared" si="8"/>
        <v>2</v>
      </c>
      <c r="W14" s="126">
        <v>248.5</v>
      </c>
      <c r="X14" s="129">
        <f t="shared" si="9"/>
        <v>67.162000000000006</v>
      </c>
      <c r="Y14" s="130">
        <f t="shared" si="10"/>
        <v>3</v>
      </c>
      <c r="Z14" s="38"/>
      <c r="AA14" s="14"/>
      <c r="AB14" s="128">
        <f t="shared" si="11"/>
        <v>1224.5</v>
      </c>
      <c r="AC14" s="129">
        <f t="shared" si="12"/>
        <v>66.188999999999993</v>
      </c>
      <c r="AD14" s="85">
        <v>1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30" customHeight="1" x14ac:dyDescent="0.2">
      <c r="A15" s="84">
        <f t="shared" si="0"/>
        <v>4</v>
      </c>
      <c r="B15" s="83" t="s">
        <v>182</v>
      </c>
      <c r="C15" s="100" t="s">
        <v>524</v>
      </c>
      <c r="D15" s="94"/>
      <c r="E15" s="103" t="s">
        <v>22</v>
      </c>
      <c r="F15" s="155" t="s">
        <v>814</v>
      </c>
      <c r="G15" s="91" t="s">
        <v>525</v>
      </c>
      <c r="H15" s="109" t="s">
        <v>526</v>
      </c>
      <c r="I15" s="91" t="s">
        <v>527</v>
      </c>
      <c r="J15" s="103" t="s">
        <v>263</v>
      </c>
      <c r="K15" s="126">
        <v>237.5</v>
      </c>
      <c r="L15" s="129">
        <f t="shared" si="1"/>
        <v>64.188999999999993</v>
      </c>
      <c r="M15" s="113">
        <f t="shared" si="2"/>
        <v>10</v>
      </c>
      <c r="N15" s="126">
        <v>249</v>
      </c>
      <c r="O15" s="129">
        <f t="shared" si="3"/>
        <v>67.296999999999997</v>
      </c>
      <c r="P15" s="130">
        <f t="shared" si="4"/>
        <v>5</v>
      </c>
      <c r="Q15" s="126">
        <v>243</v>
      </c>
      <c r="R15" s="129">
        <f t="shared" si="5"/>
        <v>65.676000000000002</v>
      </c>
      <c r="S15" s="130">
        <f t="shared" si="6"/>
        <v>5</v>
      </c>
      <c r="T15" s="126">
        <v>249</v>
      </c>
      <c r="U15" s="129">
        <f t="shared" si="7"/>
        <v>67.296999999999997</v>
      </c>
      <c r="V15" s="130">
        <f t="shared" si="8"/>
        <v>3</v>
      </c>
      <c r="W15" s="126">
        <v>245.5</v>
      </c>
      <c r="X15" s="129">
        <f t="shared" si="9"/>
        <v>66.350999999999999</v>
      </c>
      <c r="Y15" s="130">
        <f t="shared" si="10"/>
        <v>7</v>
      </c>
      <c r="Z15" s="38"/>
      <c r="AA15" s="14"/>
      <c r="AB15" s="128">
        <f t="shared" si="11"/>
        <v>1224</v>
      </c>
      <c r="AC15" s="129">
        <f t="shared" si="12"/>
        <v>66.162000000000006</v>
      </c>
      <c r="AD15" s="85">
        <v>1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30" customHeight="1" x14ac:dyDescent="0.2">
      <c r="A16" s="84">
        <f t="shared" si="0"/>
        <v>5</v>
      </c>
      <c r="B16" s="83" t="s">
        <v>182</v>
      </c>
      <c r="C16" s="102" t="s">
        <v>579</v>
      </c>
      <c r="D16" s="94" t="s">
        <v>580</v>
      </c>
      <c r="E16" s="103" t="s">
        <v>22</v>
      </c>
      <c r="F16" s="119" t="s">
        <v>982</v>
      </c>
      <c r="G16" s="114" t="s">
        <v>581</v>
      </c>
      <c r="H16" s="120" t="s">
        <v>981</v>
      </c>
      <c r="I16" s="100"/>
      <c r="J16" s="103" t="s">
        <v>481</v>
      </c>
      <c r="K16" s="126">
        <v>245.5</v>
      </c>
      <c r="L16" s="127">
        <f t="shared" si="1"/>
        <v>66.350999999999999</v>
      </c>
      <c r="M16" s="113">
        <f t="shared" si="2"/>
        <v>5</v>
      </c>
      <c r="N16" s="126">
        <v>237.5</v>
      </c>
      <c r="O16" s="127">
        <f t="shared" si="3"/>
        <v>64.188999999999993</v>
      </c>
      <c r="P16" s="130">
        <f t="shared" si="4"/>
        <v>14</v>
      </c>
      <c r="Q16" s="126">
        <v>243.5</v>
      </c>
      <c r="R16" s="127">
        <f t="shared" si="5"/>
        <v>65.811000000000007</v>
      </c>
      <c r="S16" s="130">
        <f t="shared" si="6"/>
        <v>2</v>
      </c>
      <c r="T16" s="126">
        <v>246</v>
      </c>
      <c r="U16" s="127">
        <f t="shared" si="7"/>
        <v>66.486000000000004</v>
      </c>
      <c r="V16" s="130">
        <f t="shared" si="8"/>
        <v>5</v>
      </c>
      <c r="W16" s="126">
        <v>246</v>
      </c>
      <c r="X16" s="127">
        <f t="shared" si="9"/>
        <v>66.486000000000004</v>
      </c>
      <c r="Y16" s="130">
        <f t="shared" si="10"/>
        <v>6</v>
      </c>
      <c r="Z16" s="123"/>
      <c r="AA16" s="124"/>
      <c r="AB16" s="126">
        <f t="shared" si="11"/>
        <v>1218.5</v>
      </c>
      <c r="AC16" s="127">
        <f t="shared" si="12"/>
        <v>65.864999999999995</v>
      </c>
      <c r="AD16" s="85">
        <v>1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30" customHeight="1" x14ac:dyDescent="0.2">
      <c r="A17" s="84">
        <f t="shared" si="0"/>
        <v>6</v>
      </c>
      <c r="B17" s="83" t="s">
        <v>182</v>
      </c>
      <c r="C17" s="100" t="s">
        <v>511</v>
      </c>
      <c r="D17" s="94" t="s">
        <v>512</v>
      </c>
      <c r="E17" s="103" t="s">
        <v>22</v>
      </c>
      <c r="F17" s="155" t="s">
        <v>815</v>
      </c>
      <c r="G17" s="91" t="s">
        <v>619</v>
      </c>
      <c r="H17" s="109" t="s">
        <v>620</v>
      </c>
      <c r="I17" s="91" t="s">
        <v>513</v>
      </c>
      <c r="J17" s="103" t="s">
        <v>514</v>
      </c>
      <c r="K17" s="126">
        <v>247</v>
      </c>
      <c r="L17" s="127">
        <f t="shared" si="1"/>
        <v>66.757000000000005</v>
      </c>
      <c r="M17" s="113">
        <f t="shared" si="2"/>
        <v>4</v>
      </c>
      <c r="N17" s="126">
        <v>249.5</v>
      </c>
      <c r="O17" s="127">
        <f t="shared" si="3"/>
        <v>67.432000000000002</v>
      </c>
      <c r="P17" s="130">
        <f t="shared" si="4"/>
        <v>4</v>
      </c>
      <c r="Q17" s="126">
        <v>234</v>
      </c>
      <c r="R17" s="127">
        <f t="shared" si="5"/>
        <v>63.243000000000002</v>
      </c>
      <c r="S17" s="130">
        <f t="shared" si="6"/>
        <v>13</v>
      </c>
      <c r="T17" s="126">
        <v>237.5</v>
      </c>
      <c r="U17" s="127">
        <f t="shared" si="7"/>
        <v>64.188999999999993</v>
      </c>
      <c r="V17" s="130">
        <f t="shared" si="8"/>
        <v>10</v>
      </c>
      <c r="W17" s="126">
        <v>243</v>
      </c>
      <c r="X17" s="127">
        <f t="shared" si="9"/>
        <v>65.676000000000002</v>
      </c>
      <c r="Y17" s="130">
        <f t="shared" si="10"/>
        <v>10</v>
      </c>
      <c r="Z17" s="123"/>
      <c r="AA17" s="124"/>
      <c r="AB17" s="126">
        <f t="shared" si="11"/>
        <v>1211</v>
      </c>
      <c r="AC17" s="127">
        <f t="shared" si="12"/>
        <v>65.459000000000003</v>
      </c>
      <c r="AD17" s="85">
        <v>1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30" customHeight="1" x14ac:dyDescent="0.2">
      <c r="A18" s="84">
        <f t="shared" si="0"/>
        <v>7</v>
      </c>
      <c r="B18" s="83" t="s">
        <v>182</v>
      </c>
      <c r="C18" s="102" t="s">
        <v>528</v>
      </c>
      <c r="D18" s="94" t="s">
        <v>529</v>
      </c>
      <c r="E18" s="103" t="s">
        <v>22</v>
      </c>
      <c r="F18" s="32" t="s">
        <v>816</v>
      </c>
      <c r="G18" s="91" t="s">
        <v>615</v>
      </c>
      <c r="H18" s="91" t="s">
        <v>616</v>
      </c>
      <c r="I18" s="96"/>
      <c r="J18" s="103" t="s">
        <v>532</v>
      </c>
      <c r="K18" s="126">
        <v>233.5</v>
      </c>
      <c r="L18" s="127">
        <f t="shared" si="1"/>
        <v>63.107999999999997</v>
      </c>
      <c r="M18" s="113">
        <f t="shared" si="2"/>
        <v>17</v>
      </c>
      <c r="N18" s="126">
        <v>239.5</v>
      </c>
      <c r="O18" s="127">
        <f t="shared" si="3"/>
        <v>64.73</v>
      </c>
      <c r="P18" s="130">
        <f t="shared" si="4"/>
        <v>10</v>
      </c>
      <c r="Q18" s="126">
        <v>243.5</v>
      </c>
      <c r="R18" s="127">
        <f t="shared" si="5"/>
        <v>65.811000000000007</v>
      </c>
      <c r="S18" s="130">
        <f t="shared" si="6"/>
        <v>2</v>
      </c>
      <c r="T18" s="126">
        <v>241</v>
      </c>
      <c r="U18" s="127">
        <f t="shared" si="7"/>
        <v>65.135000000000005</v>
      </c>
      <c r="V18" s="130">
        <f t="shared" si="8"/>
        <v>8</v>
      </c>
      <c r="W18" s="126">
        <v>252</v>
      </c>
      <c r="X18" s="127">
        <f t="shared" si="9"/>
        <v>68.108000000000004</v>
      </c>
      <c r="Y18" s="130">
        <f t="shared" si="10"/>
        <v>2</v>
      </c>
      <c r="Z18" s="123"/>
      <c r="AA18" s="124"/>
      <c r="AB18" s="126">
        <f t="shared" si="11"/>
        <v>1209.5</v>
      </c>
      <c r="AC18" s="127">
        <f t="shared" si="12"/>
        <v>65.378</v>
      </c>
      <c r="AD18" s="85">
        <v>1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6" customFormat="1" ht="30" customHeight="1" x14ac:dyDescent="0.2">
      <c r="A19" s="84">
        <f t="shared" si="0"/>
        <v>8</v>
      </c>
      <c r="B19" s="83" t="s">
        <v>182</v>
      </c>
      <c r="C19" s="102" t="s">
        <v>613</v>
      </c>
      <c r="D19" s="94" t="s">
        <v>378</v>
      </c>
      <c r="E19" s="103" t="s">
        <v>22</v>
      </c>
      <c r="F19" s="52" t="s">
        <v>382</v>
      </c>
      <c r="G19" s="48" t="s">
        <v>383</v>
      </c>
      <c r="H19" s="53" t="s">
        <v>384</v>
      </c>
      <c r="I19" s="91" t="s">
        <v>523</v>
      </c>
      <c r="J19" s="118" t="s">
        <v>614</v>
      </c>
      <c r="K19" s="126">
        <v>243</v>
      </c>
      <c r="L19" s="127">
        <f t="shared" si="1"/>
        <v>65.676000000000002</v>
      </c>
      <c r="M19" s="113">
        <f t="shared" si="2"/>
        <v>6</v>
      </c>
      <c r="N19" s="126">
        <v>239</v>
      </c>
      <c r="O19" s="127">
        <f t="shared" si="3"/>
        <v>64.594999999999999</v>
      </c>
      <c r="P19" s="130">
        <f t="shared" si="4"/>
        <v>11</v>
      </c>
      <c r="Q19" s="126">
        <v>238.5</v>
      </c>
      <c r="R19" s="127">
        <f t="shared" si="5"/>
        <v>64.459000000000003</v>
      </c>
      <c r="S19" s="130">
        <f t="shared" si="6"/>
        <v>8</v>
      </c>
      <c r="T19" s="126">
        <v>236.5</v>
      </c>
      <c r="U19" s="127">
        <f t="shared" si="7"/>
        <v>63.918999999999997</v>
      </c>
      <c r="V19" s="130">
        <f t="shared" si="8"/>
        <v>11</v>
      </c>
      <c r="W19" s="126">
        <v>243.5</v>
      </c>
      <c r="X19" s="127">
        <f t="shared" si="9"/>
        <v>65.811000000000007</v>
      </c>
      <c r="Y19" s="130">
        <f t="shared" si="10"/>
        <v>9</v>
      </c>
      <c r="Z19" s="123"/>
      <c r="AA19" s="124"/>
      <c r="AB19" s="126">
        <f t="shared" si="11"/>
        <v>1200.5</v>
      </c>
      <c r="AC19" s="127">
        <f t="shared" si="12"/>
        <v>64.891999999999996</v>
      </c>
      <c r="AD19" s="85">
        <v>2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6" customFormat="1" ht="30" customHeight="1" x14ac:dyDescent="0.2">
      <c r="A20" s="84">
        <f t="shared" si="0"/>
        <v>9</v>
      </c>
      <c r="B20" s="83" t="s">
        <v>182</v>
      </c>
      <c r="C20" s="102" t="s">
        <v>593</v>
      </c>
      <c r="D20" s="94" t="s">
        <v>122</v>
      </c>
      <c r="E20" s="103" t="s">
        <v>22</v>
      </c>
      <c r="F20" s="52" t="s">
        <v>123</v>
      </c>
      <c r="G20" s="92" t="s">
        <v>124</v>
      </c>
      <c r="H20" s="53" t="s">
        <v>125</v>
      </c>
      <c r="I20" s="91" t="s">
        <v>594</v>
      </c>
      <c r="J20" s="103" t="s">
        <v>126</v>
      </c>
      <c r="K20" s="126">
        <v>241.5</v>
      </c>
      <c r="L20" s="127">
        <f t="shared" si="1"/>
        <v>65.27</v>
      </c>
      <c r="M20" s="113">
        <f t="shared" si="2"/>
        <v>7</v>
      </c>
      <c r="N20" s="126">
        <v>234.5</v>
      </c>
      <c r="O20" s="127">
        <f t="shared" si="3"/>
        <v>63.378</v>
      </c>
      <c r="P20" s="130">
        <f t="shared" si="4"/>
        <v>16</v>
      </c>
      <c r="Q20" s="126">
        <v>233</v>
      </c>
      <c r="R20" s="127">
        <f t="shared" si="5"/>
        <v>62.972999999999999</v>
      </c>
      <c r="S20" s="130">
        <f t="shared" si="6"/>
        <v>14</v>
      </c>
      <c r="T20" s="126">
        <v>240</v>
      </c>
      <c r="U20" s="127">
        <f t="shared" si="7"/>
        <v>64.864999999999995</v>
      </c>
      <c r="V20" s="130">
        <f t="shared" si="8"/>
        <v>9</v>
      </c>
      <c r="W20" s="126">
        <v>247.5</v>
      </c>
      <c r="X20" s="127">
        <f t="shared" si="9"/>
        <v>66.891999999999996</v>
      </c>
      <c r="Y20" s="130">
        <f t="shared" si="10"/>
        <v>5</v>
      </c>
      <c r="Z20" s="123"/>
      <c r="AA20" s="124"/>
      <c r="AB20" s="126">
        <f t="shared" si="11"/>
        <v>1196.5</v>
      </c>
      <c r="AC20" s="127">
        <f t="shared" si="12"/>
        <v>64.676000000000002</v>
      </c>
      <c r="AD20" s="85">
        <v>2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36" customFormat="1" ht="30" customHeight="1" x14ac:dyDescent="0.2">
      <c r="A21" s="84">
        <f t="shared" si="0"/>
        <v>10</v>
      </c>
      <c r="B21" s="83" t="s">
        <v>182</v>
      </c>
      <c r="C21" s="100" t="s">
        <v>561</v>
      </c>
      <c r="D21" s="94" t="s">
        <v>454</v>
      </c>
      <c r="E21" s="103" t="s">
        <v>22</v>
      </c>
      <c r="F21" s="157" t="s">
        <v>817</v>
      </c>
      <c r="G21" s="91" t="s">
        <v>562</v>
      </c>
      <c r="H21" s="91" t="s">
        <v>563</v>
      </c>
      <c r="I21" s="91" t="s">
        <v>564</v>
      </c>
      <c r="J21" s="118" t="s">
        <v>481</v>
      </c>
      <c r="K21" s="126">
        <v>234.5</v>
      </c>
      <c r="L21" s="127">
        <f t="shared" si="1"/>
        <v>63.378</v>
      </c>
      <c r="M21" s="113">
        <f t="shared" si="2"/>
        <v>12</v>
      </c>
      <c r="N21" s="126">
        <v>240.5</v>
      </c>
      <c r="O21" s="127">
        <f t="shared" si="3"/>
        <v>65</v>
      </c>
      <c r="P21" s="130">
        <f t="shared" si="4"/>
        <v>9</v>
      </c>
      <c r="Q21" s="126">
        <v>237.5</v>
      </c>
      <c r="R21" s="127">
        <f t="shared" si="5"/>
        <v>64.188999999999993</v>
      </c>
      <c r="S21" s="130">
        <f t="shared" si="6"/>
        <v>9</v>
      </c>
      <c r="T21" s="126">
        <v>242.5</v>
      </c>
      <c r="U21" s="127">
        <f t="shared" si="7"/>
        <v>65.540999999999997</v>
      </c>
      <c r="V21" s="130">
        <f t="shared" si="8"/>
        <v>6</v>
      </c>
      <c r="W21" s="126">
        <v>240.5</v>
      </c>
      <c r="X21" s="127">
        <f t="shared" si="9"/>
        <v>65</v>
      </c>
      <c r="Y21" s="130">
        <f t="shared" si="10"/>
        <v>12</v>
      </c>
      <c r="Z21" s="123"/>
      <c r="AA21" s="124"/>
      <c r="AB21" s="126">
        <f t="shared" si="11"/>
        <v>1195.5</v>
      </c>
      <c r="AC21" s="127">
        <f t="shared" si="12"/>
        <v>64.622</v>
      </c>
      <c r="AD21" s="85">
        <v>2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36" customFormat="1" ht="30" customHeight="1" x14ac:dyDescent="0.2">
      <c r="A22" s="84">
        <f t="shared" si="0"/>
        <v>11</v>
      </c>
      <c r="B22" s="83" t="s">
        <v>182</v>
      </c>
      <c r="C22" s="102" t="s">
        <v>504</v>
      </c>
      <c r="D22" s="94" t="s">
        <v>368</v>
      </c>
      <c r="E22" s="103">
        <v>1</v>
      </c>
      <c r="F22" s="158" t="s">
        <v>818</v>
      </c>
      <c r="G22" s="91" t="s">
        <v>370</v>
      </c>
      <c r="H22" s="109" t="s">
        <v>506</v>
      </c>
      <c r="I22" s="91" t="s">
        <v>515</v>
      </c>
      <c r="J22" s="103" t="s">
        <v>145</v>
      </c>
      <c r="K22" s="126">
        <v>247.5</v>
      </c>
      <c r="L22" s="127">
        <f t="shared" si="1"/>
        <v>66.891999999999996</v>
      </c>
      <c r="M22" s="113">
        <f t="shared" si="2"/>
        <v>3</v>
      </c>
      <c r="N22" s="126">
        <v>232.5</v>
      </c>
      <c r="O22" s="127">
        <f t="shared" si="3"/>
        <v>62.838000000000001</v>
      </c>
      <c r="P22" s="130">
        <f t="shared" si="4"/>
        <v>20</v>
      </c>
      <c r="Q22" s="126">
        <v>232.5</v>
      </c>
      <c r="R22" s="127">
        <f t="shared" si="5"/>
        <v>62.838000000000001</v>
      </c>
      <c r="S22" s="130">
        <f t="shared" si="6"/>
        <v>16</v>
      </c>
      <c r="T22" s="126">
        <v>246.5</v>
      </c>
      <c r="U22" s="127">
        <f t="shared" si="7"/>
        <v>66.622</v>
      </c>
      <c r="V22" s="130">
        <f t="shared" si="8"/>
        <v>4</v>
      </c>
      <c r="W22" s="126">
        <v>229.5</v>
      </c>
      <c r="X22" s="127">
        <f t="shared" si="9"/>
        <v>62.027000000000001</v>
      </c>
      <c r="Y22" s="130">
        <f t="shared" si="10"/>
        <v>16</v>
      </c>
      <c r="Z22" s="123"/>
      <c r="AA22" s="124"/>
      <c r="AB22" s="126">
        <f t="shared" si="11"/>
        <v>1188.5</v>
      </c>
      <c r="AC22" s="127">
        <f t="shared" si="12"/>
        <v>64.242999999999995</v>
      </c>
      <c r="AD22" s="85">
        <v>2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6" customFormat="1" ht="30" customHeight="1" x14ac:dyDescent="0.2">
      <c r="A23" s="84">
        <f t="shared" si="0"/>
        <v>12</v>
      </c>
      <c r="B23" s="83" t="s">
        <v>182</v>
      </c>
      <c r="C23" s="100" t="s">
        <v>547</v>
      </c>
      <c r="D23" s="94" t="s">
        <v>548</v>
      </c>
      <c r="E23" s="103" t="s">
        <v>22</v>
      </c>
      <c r="F23" s="155" t="s">
        <v>549</v>
      </c>
      <c r="G23" s="91" t="s">
        <v>550</v>
      </c>
      <c r="H23" s="109" t="s">
        <v>551</v>
      </c>
      <c r="I23" s="91" t="s">
        <v>552</v>
      </c>
      <c r="J23" s="118" t="s">
        <v>114</v>
      </c>
      <c r="K23" s="126">
        <v>233</v>
      </c>
      <c r="L23" s="129">
        <f t="shared" si="1"/>
        <v>62.972999999999999</v>
      </c>
      <c r="M23" s="113">
        <f t="shared" si="2"/>
        <v>19</v>
      </c>
      <c r="N23" s="126">
        <v>248</v>
      </c>
      <c r="O23" s="129">
        <f t="shared" si="3"/>
        <v>67.027000000000001</v>
      </c>
      <c r="P23" s="130">
        <f t="shared" si="4"/>
        <v>6</v>
      </c>
      <c r="Q23" s="126">
        <v>243.5</v>
      </c>
      <c r="R23" s="129">
        <f t="shared" si="5"/>
        <v>65.811000000000007</v>
      </c>
      <c r="S23" s="130">
        <f t="shared" si="6"/>
        <v>2</v>
      </c>
      <c r="T23" s="126">
        <v>228</v>
      </c>
      <c r="U23" s="129">
        <f t="shared" si="7"/>
        <v>61.622</v>
      </c>
      <c r="V23" s="130">
        <f t="shared" si="8"/>
        <v>20</v>
      </c>
      <c r="W23" s="126">
        <v>232.5</v>
      </c>
      <c r="X23" s="129">
        <f t="shared" si="9"/>
        <v>62.838000000000001</v>
      </c>
      <c r="Y23" s="130">
        <f t="shared" si="10"/>
        <v>14</v>
      </c>
      <c r="Z23" s="38"/>
      <c r="AA23" s="14"/>
      <c r="AB23" s="128">
        <f t="shared" si="11"/>
        <v>1185</v>
      </c>
      <c r="AC23" s="129">
        <f t="shared" si="12"/>
        <v>64.054000000000002</v>
      </c>
      <c r="AD23" s="85">
        <v>2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36" customFormat="1" ht="30" customHeight="1" x14ac:dyDescent="0.2">
      <c r="A24" s="84">
        <f t="shared" si="0"/>
        <v>13</v>
      </c>
      <c r="B24" s="83" t="s">
        <v>182</v>
      </c>
      <c r="C24" s="100" t="s">
        <v>533</v>
      </c>
      <c r="D24" s="94" t="s">
        <v>534</v>
      </c>
      <c r="E24" s="103" t="s">
        <v>22</v>
      </c>
      <c r="F24" s="155" t="s">
        <v>819</v>
      </c>
      <c r="G24" s="91" t="s">
        <v>535</v>
      </c>
      <c r="H24" s="117" t="s">
        <v>536</v>
      </c>
      <c r="I24" s="91" t="s">
        <v>537</v>
      </c>
      <c r="J24" s="103" t="s">
        <v>538</v>
      </c>
      <c r="K24" s="126">
        <v>234</v>
      </c>
      <c r="L24" s="129">
        <f t="shared" si="1"/>
        <v>63.243000000000002</v>
      </c>
      <c r="M24" s="113">
        <f t="shared" si="2"/>
        <v>14</v>
      </c>
      <c r="N24" s="126">
        <v>233</v>
      </c>
      <c r="O24" s="129">
        <f t="shared" si="3"/>
        <v>62.972999999999999</v>
      </c>
      <c r="P24" s="130">
        <f t="shared" si="4"/>
        <v>19</v>
      </c>
      <c r="Q24" s="126">
        <v>235</v>
      </c>
      <c r="R24" s="129">
        <f t="shared" si="5"/>
        <v>63.514000000000003</v>
      </c>
      <c r="S24" s="130">
        <f t="shared" si="6"/>
        <v>12</v>
      </c>
      <c r="T24" s="126">
        <v>232.5</v>
      </c>
      <c r="U24" s="129">
        <f t="shared" si="7"/>
        <v>62.838000000000001</v>
      </c>
      <c r="V24" s="130">
        <f t="shared" si="8"/>
        <v>13</v>
      </c>
      <c r="W24" s="126">
        <v>245.5</v>
      </c>
      <c r="X24" s="129">
        <f t="shared" si="9"/>
        <v>66.350999999999999</v>
      </c>
      <c r="Y24" s="130">
        <f t="shared" si="10"/>
        <v>7</v>
      </c>
      <c r="Z24" s="38"/>
      <c r="AA24" s="14"/>
      <c r="AB24" s="128">
        <f t="shared" si="11"/>
        <v>1180</v>
      </c>
      <c r="AC24" s="129">
        <f t="shared" si="12"/>
        <v>63.783999999999999</v>
      </c>
      <c r="AD24" s="85">
        <v>2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36" customFormat="1" ht="30" customHeight="1" x14ac:dyDescent="0.2">
      <c r="A25" s="84">
        <f t="shared" si="0"/>
        <v>14</v>
      </c>
      <c r="B25" s="83" t="s">
        <v>182</v>
      </c>
      <c r="C25" s="102" t="s">
        <v>542</v>
      </c>
      <c r="D25" s="94" t="s">
        <v>543</v>
      </c>
      <c r="E25" s="103" t="s">
        <v>22</v>
      </c>
      <c r="F25" s="155" t="s">
        <v>820</v>
      </c>
      <c r="G25" s="91" t="s">
        <v>544</v>
      </c>
      <c r="H25" s="91" t="s">
        <v>545</v>
      </c>
      <c r="I25" s="96" t="s">
        <v>546</v>
      </c>
      <c r="J25" s="103" t="s">
        <v>65</v>
      </c>
      <c r="K25" s="126">
        <v>234</v>
      </c>
      <c r="L25" s="129">
        <f t="shared" si="1"/>
        <v>63.243000000000002</v>
      </c>
      <c r="M25" s="113">
        <f t="shared" si="2"/>
        <v>14</v>
      </c>
      <c r="N25" s="126">
        <v>230</v>
      </c>
      <c r="O25" s="129">
        <f t="shared" si="3"/>
        <v>62.161999999999999</v>
      </c>
      <c r="P25" s="130">
        <f t="shared" si="4"/>
        <v>22</v>
      </c>
      <c r="Q25" s="126">
        <v>241.5</v>
      </c>
      <c r="R25" s="129">
        <f t="shared" si="5"/>
        <v>65.27</v>
      </c>
      <c r="S25" s="130">
        <f t="shared" si="6"/>
        <v>6</v>
      </c>
      <c r="T25" s="126">
        <v>232.5</v>
      </c>
      <c r="U25" s="129">
        <f t="shared" si="7"/>
        <v>62.838000000000001</v>
      </c>
      <c r="V25" s="130">
        <f t="shared" si="8"/>
        <v>13</v>
      </c>
      <c r="W25" s="126">
        <v>241.5</v>
      </c>
      <c r="X25" s="129">
        <f t="shared" si="9"/>
        <v>65.27</v>
      </c>
      <c r="Y25" s="130">
        <f t="shared" si="10"/>
        <v>11</v>
      </c>
      <c r="Z25" s="38"/>
      <c r="AA25" s="14"/>
      <c r="AB25" s="128">
        <f t="shared" si="11"/>
        <v>1179.5</v>
      </c>
      <c r="AC25" s="129">
        <f t="shared" si="12"/>
        <v>63.756999999999998</v>
      </c>
      <c r="AD25" s="85">
        <v>2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6" customFormat="1" ht="30" customHeight="1" x14ac:dyDescent="0.2">
      <c r="A26" s="84">
        <f t="shared" si="0"/>
        <v>15</v>
      </c>
      <c r="B26" s="83" t="s">
        <v>182</v>
      </c>
      <c r="C26" s="100" t="s">
        <v>582</v>
      </c>
      <c r="D26" s="94" t="s">
        <v>583</v>
      </c>
      <c r="E26" s="103" t="s">
        <v>22</v>
      </c>
      <c r="F26" s="155" t="s">
        <v>821</v>
      </c>
      <c r="G26" s="91" t="s">
        <v>584</v>
      </c>
      <c r="H26" s="109" t="s">
        <v>585</v>
      </c>
      <c r="I26" s="91" t="s">
        <v>586</v>
      </c>
      <c r="J26" s="103" t="s">
        <v>481</v>
      </c>
      <c r="K26" s="126">
        <v>234</v>
      </c>
      <c r="L26" s="127">
        <f t="shared" si="1"/>
        <v>63.243000000000002</v>
      </c>
      <c r="M26" s="113">
        <f t="shared" si="2"/>
        <v>14</v>
      </c>
      <c r="N26" s="126">
        <v>241.5</v>
      </c>
      <c r="O26" s="127">
        <f t="shared" si="3"/>
        <v>65.27</v>
      </c>
      <c r="P26" s="130">
        <f t="shared" si="4"/>
        <v>7</v>
      </c>
      <c r="Q26" s="126">
        <v>228</v>
      </c>
      <c r="R26" s="127">
        <f t="shared" si="5"/>
        <v>61.622</v>
      </c>
      <c r="S26" s="130">
        <f t="shared" si="6"/>
        <v>17</v>
      </c>
      <c r="T26" s="126">
        <v>230.5</v>
      </c>
      <c r="U26" s="127">
        <f t="shared" si="7"/>
        <v>62.296999999999997</v>
      </c>
      <c r="V26" s="130">
        <f t="shared" si="8"/>
        <v>19</v>
      </c>
      <c r="W26" s="126">
        <v>227</v>
      </c>
      <c r="X26" s="127">
        <f t="shared" si="9"/>
        <v>61.350999999999999</v>
      </c>
      <c r="Y26" s="130">
        <f t="shared" si="10"/>
        <v>18</v>
      </c>
      <c r="Z26" s="123"/>
      <c r="AA26" s="124"/>
      <c r="AB26" s="126">
        <f t="shared" si="11"/>
        <v>1161</v>
      </c>
      <c r="AC26" s="127">
        <f t="shared" si="12"/>
        <v>62.756999999999998</v>
      </c>
      <c r="AD26" s="85">
        <v>3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6" customFormat="1" ht="30" customHeight="1" x14ac:dyDescent="0.2">
      <c r="A27" s="84">
        <f t="shared" si="0"/>
        <v>16</v>
      </c>
      <c r="B27" s="83" t="s">
        <v>182</v>
      </c>
      <c r="C27" s="102" t="s">
        <v>553</v>
      </c>
      <c r="D27" s="94" t="s">
        <v>356</v>
      </c>
      <c r="E27" s="103" t="s">
        <v>22</v>
      </c>
      <c r="F27" s="32" t="s">
        <v>357</v>
      </c>
      <c r="G27" s="91" t="s">
        <v>358</v>
      </c>
      <c r="H27" s="91" t="s">
        <v>359</v>
      </c>
      <c r="I27" s="96" t="s">
        <v>554</v>
      </c>
      <c r="J27" s="103" t="s">
        <v>65</v>
      </c>
      <c r="K27" s="126">
        <v>235</v>
      </c>
      <c r="L27" s="129">
        <f t="shared" si="1"/>
        <v>63.514000000000003</v>
      </c>
      <c r="M27" s="113">
        <f t="shared" si="2"/>
        <v>11</v>
      </c>
      <c r="N27" s="126">
        <v>241.5</v>
      </c>
      <c r="O27" s="129">
        <f t="shared" si="3"/>
        <v>65.27</v>
      </c>
      <c r="P27" s="130">
        <f t="shared" si="4"/>
        <v>7</v>
      </c>
      <c r="Q27" s="126">
        <v>237.5</v>
      </c>
      <c r="R27" s="129">
        <f t="shared" si="5"/>
        <v>64.188999999999993</v>
      </c>
      <c r="S27" s="130">
        <f t="shared" si="6"/>
        <v>9</v>
      </c>
      <c r="T27" s="126">
        <v>225</v>
      </c>
      <c r="U27" s="129">
        <f t="shared" si="7"/>
        <v>60.811</v>
      </c>
      <c r="V27" s="130">
        <f t="shared" si="8"/>
        <v>25</v>
      </c>
      <c r="W27" s="126">
        <v>217</v>
      </c>
      <c r="X27" s="129">
        <f t="shared" si="9"/>
        <v>58.649000000000001</v>
      </c>
      <c r="Y27" s="130">
        <f t="shared" si="10"/>
        <v>29</v>
      </c>
      <c r="Z27" s="38"/>
      <c r="AA27" s="14"/>
      <c r="AB27" s="128">
        <f t="shared" si="11"/>
        <v>1156</v>
      </c>
      <c r="AC27" s="129">
        <f t="shared" si="12"/>
        <v>62.487000000000002</v>
      </c>
      <c r="AD27" s="85">
        <v>3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36" customFormat="1" ht="30" customHeight="1" x14ac:dyDescent="0.2">
      <c r="A28" s="84">
        <f t="shared" si="0"/>
        <v>17</v>
      </c>
      <c r="B28" s="83" t="s">
        <v>182</v>
      </c>
      <c r="C28" s="102" t="s">
        <v>504</v>
      </c>
      <c r="D28" s="94" t="s">
        <v>368</v>
      </c>
      <c r="E28" s="103">
        <v>1</v>
      </c>
      <c r="F28" s="52" t="s">
        <v>372</v>
      </c>
      <c r="G28" s="48" t="s">
        <v>373</v>
      </c>
      <c r="H28" s="53" t="s">
        <v>374</v>
      </c>
      <c r="I28" s="91" t="s">
        <v>515</v>
      </c>
      <c r="J28" s="103" t="s">
        <v>145</v>
      </c>
      <c r="K28" s="126">
        <v>233.5</v>
      </c>
      <c r="L28" s="127">
        <f t="shared" si="1"/>
        <v>63.107999999999997</v>
      </c>
      <c r="M28" s="135">
        <f t="shared" si="2"/>
        <v>17</v>
      </c>
      <c r="N28" s="126">
        <v>220.5</v>
      </c>
      <c r="O28" s="127">
        <f t="shared" si="3"/>
        <v>59.594999999999999</v>
      </c>
      <c r="P28" s="130">
        <f t="shared" si="4"/>
        <v>25</v>
      </c>
      <c r="Q28" s="126">
        <v>219</v>
      </c>
      <c r="R28" s="127">
        <f t="shared" si="5"/>
        <v>59.189</v>
      </c>
      <c r="S28" s="130">
        <f t="shared" si="6"/>
        <v>23</v>
      </c>
      <c r="T28" s="130">
        <v>241.5</v>
      </c>
      <c r="U28" s="127">
        <f t="shared" si="7"/>
        <v>65.27</v>
      </c>
      <c r="V28" s="130">
        <f t="shared" si="8"/>
        <v>7</v>
      </c>
      <c r="W28" s="126">
        <v>235.5</v>
      </c>
      <c r="X28" s="127">
        <f t="shared" si="9"/>
        <v>63.649000000000001</v>
      </c>
      <c r="Y28" s="130">
        <f t="shared" si="10"/>
        <v>13</v>
      </c>
      <c r="Z28" s="38"/>
      <c r="AA28" s="14"/>
      <c r="AB28" s="126">
        <f t="shared" si="11"/>
        <v>1150</v>
      </c>
      <c r="AC28" s="127">
        <f t="shared" si="12"/>
        <v>62.161999999999999</v>
      </c>
      <c r="AD28" s="85">
        <v>3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36" customFormat="1" ht="30" customHeight="1" x14ac:dyDescent="0.2">
      <c r="A29" s="84">
        <f t="shared" si="0"/>
        <v>18</v>
      </c>
      <c r="B29" s="83" t="s">
        <v>182</v>
      </c>
      <c r="C29" s="102" t="s">
        <v>598</v>
      </c>
      <c r="D29" s="94" t="s">
        <v>599</v>
      </c>
      <c r="E29" s="103">
        <v>1</v>
      </c>
      <c r="F29" s="52" t="s">
        <v>822</v>
      </c>
      <c r="G29" s="91" t="s">
        <v>629</v>
      </c>
      <c r="H29" s="109" t="s">
        <v>590</v>
      </c>
      <c r="I29" s="91" t="s">
        <v>591</v>
      </c>
      <c r="J29" s="103" t="s">
        <v>592</v>
      </c>
      <c r="K29" s="126">
        <v>226</v>
      </c>
      <c r="L29" s="127">
        <f t="shared" si="1"/>
        <v>61.081000000000003</v>
      </c>
      <c r="M29" s="113">
        <f t="shared" si="2"/>
        <v>23</v>
      </c>
      <c r="N29" s="126">
        <v>238</v>
      </c>
      <c r="O29" s="127">
        <f t="shared" si="3"/>
        <v>64.323999999999998</v>
      </c>
      <c r="P29" s="130">
        <f t="shared" si="4"/>
        <v>13</v>
      </c>
      <c r="Q29" s="126">
        <v>233</v>
      </c>
      <c r="R29" s="127">
        <f t="shared" si="5"/>
        <v>62.972999999999999</v>
      </c>
      <c r="S29" s="130">
        <f t="shared" si="6"/>
        <v>14</v>
      </c>
      <c r="T29" s="126">
        <v>218.5</v>
      </c>
      <c r="U29" s="127">
        <f t="shared" si="7"/>
        <v>59.054000000000002</v>
      </c>
      <c r="V29" s="130">
        <f t="shared" si="8"/>
        <v>28</v>
      </c>
      <c r="W29" s="126">
        <v>227</v>
      </c>
      <c r="X29" s="127">
        <f t="shared" si="9"/>
        <v>61.350999999999999</v>
      </c>
      <c r="Y29" s="130">
        <f t="shared" si="10"/>
        <v>18</v>
      </c>
      <c r="Z29" s="123"/>
      <c r="AA29" s="124"/>
      <c r="AB29" s="126">
        <f t="shared" si="11"/>
        <v>1142.5</v>
      </c>
      <c r="AC29" s="127">
        <f t="shared" si="12"/>
        <v>61.756999999999998</v>
      </c>
      <c r="AD29" s="85">
        <v>3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36" customFormat="1" ht="30" customHeight="1" x14ac:dyDescent="0.2">
      <c r="A30" s="84">
        <f t="shared" si="0"/>
        <v>19</v>
      </c>
      <c r="B30" s="83" t="s">
        <v>182</v>
      </c>
      <c r="C30" s="100" t="s">
        <v>605</v>
      </c>
      <c r="D30" s="94" t="s">
        <v>606</v>
      </c>
      <c r="E30" s="103" t="s">
        <v>22</v>
      </c>
      <c r="F30" s="159" t="s">
        <v>823</v>
      </c>
      <c r="G30" s="91" t="s">
        <v>607</v>
      </c>
      <c r="H30" s="120" t="s">
        <v>536</v>
      </c>
      <c r="I30" s="91" t="s">
        <v>537</v>
      </c>
      <c r="J30" s="103" t="s">
        <v>538</v>
      </c>
      <c r="K30" s="126">
        <v>230.5</v>
      </c>
      <c r="L30" s="127">
        <f t="shared" si="1"/>
        <v>62.296999999999997</v>
      </c>
      <c r="M30" s="113">
        <f t="shared" si="2"/>
        <v>21</v>
      </c>
      <c r="N30" s="126">
        <v>231.5</v>
      </c>
      <c r="O30" s="127">
        <f t="shared" si="3"/>
        <v>62.567999999999998</v>
      </c>
      <c r="P30" s="130">
        <f t="shared" si="4"/>
        <v>21</v>
      </c>
      <c r="Q30" s="126">
        <v>226.5</v>
      </c>
      <c r="R30" s="127">
        <f t="shared" si="5"/>
        <v>61.216000000000001</v>
      </c>
      <c r="S30" s="130">
        <f t="shared" si="6"/>
        <v>18</v>
      </c>
      <c r="T30" s="126">
        <v>221</v>
      </c>
      <c r="U30" s="127">
        <f t="shared" si="7"/>
        <v>59.73</v>
      </c>
      <c r="V30" s="130">
        <f t="shared" si="8"/>
        <v>27</v>
      </c>
      <c r="W30" s="126">
        <v>230</v>
      </c>
      <c r="X30" s="127">
        <f t="shared" si="9"/>
        <v>62.161999999999999</v>
      </c>
      <c r="Y30" s="130">
        <f t="shared" si="10"/>
        <v>15</v>
      </c>
      <c r="Z30" s="123"/>
      <c r="AA30" s="124"/>
      <c r="AB30" s="126">
        <f t="shared" si="11"/>
        <v>1139.5</v>
      </c>
      <c r="AC30" s="127">
        <f t="shared" si="12"/>
        <v>61.594999999999999</v>
      </c>
      <c r="AD30" s="85">
        <v>3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36" customFormat="1" ht="30" customHeight="1" x14ac:dyDescent="0.2">
      <c r="A31" s="84">
        <f t="shared" si="0"/>
        <v>20</v>
      </c>
      <c r="B31" s="83" t="s">
        <v>182</v>
      </c>
      <c r="C31" s="102" t="s">
        <v>565</v>
      </c>
      <c r="D31" s="94" t="s">
        <v>566</v>
      </c>
      <c r="E31" s="103">
        <v>1</v>
      </c>
      <c r="F31" s="32" t="s">
        <v>824</v>
      </c>
      <c r="G31" s="91" t="s">
        <v>567</v>
      </c>
      <c r="H31" s="91" t="s">
        <v>568</v>
      </c>
      <c r="I31" s="96"/>
      <c r="J31" s="103" t="s">
        <v>569</v>
      </c>
      <c r="K31" s="126">
        <v>234.5</v>
      </c>
      <c r="L31" s="127">
        <f t="shared" si="1"/>
        <v>63.378</v>
      </c>
      <c r="M31" s="113">
        <f t="shared" si="2"/>
        <v>12</v>
      </c>
      <c r="N31" s="126">
        <v>236</v>
      </c>
      <c r="O31" s="127">
        <f t="shared" si="3"/>
        <v>63.783999999999999</v>
      </c>
      <c r="P31" s="130">
        <f t="shared" si="4"/>
        <v>15</v>
      </c>
      <c r="Q31" s="126">
        <v>216</v>
      </c>
      <c r="R31" s="127">
        <f t="shared" si="5"/>
        <v>58.378</v>
      </c>
      <c r="S31" s="130">
        <f t="shared" si="6"/>
        <v>26</v>
      </c>
      <c r="T31" s="126">
        <v>232.5</v>
      </c>
      <c r="U31" s="127">
        <f t="shared" si="7"/>
        <v>62.838000000000001</v>
      </c>
      <c r="V31" s="130">
        <f t="shared" si="8"/>
        <v>13</v>
      </c>
      <c r="W31" s="126">
        <v>219.5</v>
      </c>
      <c r="X31" s="127">
        <f t="shared" si="9"/>
        <v>59.323999999999998</v>
      </c>
      <c r="Y31" s="130">
        <f t="shared" si="10"/>
        <v>26</v>
      </c>
      <c r="Z31" s="123"/>
      <c r="AA31" s="124"/>
      <c r="AB31" s="126">
        <f t="shared" si="11"/>
        <v>1138.5</v>
      </c>
      <c r="AC31" s="127">
        <f t="shared" si="12"/>
        <v>61.54</v>
      </c>
      <c r="AD31" s="85">
        <v>3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36" customFormat="1" ht="30" customHeight="1" x14ac:dyDescent="0.2">
      <c r="A32" s="84">
        <f t="shared" si="0"/>
        <v>21</v>
      </c>
      <c r="B32" s="83" t="s">
        <v>182</v>
      </c>
      <c r="C32" s="100" t="s">
        <v>595</v>
      </c>
      <c r="D32" s="94" t="s">
        <v>596</v>
      </c>
      <c r="E32" s="103" t="s">
        <v>22</v>
      </c>
      <c r="F32" s="155" t="s">
        <v>825</v>
      </c>
      <c r="G32" s="92" t="s">
        <v>597</v>
      </c>
      <c r="H32" s="93" t="s">
        <v>483</v>
      </c>
      <c r="I32" s="91" t="s">
        <v>575</v>
      </c>
      <c r="J32" s="103" t="s">
        <v>134</v>
      </c>
      <c r="K32" s="126">
        <v>231</v>
      </c>
      <c r="L32" s="127">
        <f t="shared" si="1"/>
        <v>62.432000000000002</v>
      </c>
      <c r="M32" s="113">
        <f t="shared" si="2"/>
        <v>20</v>
      </c>
      <c r="N32" s="126">
        <v>233.5</v>
      </c>
      <c r="O32" s="127">
        <f t="shared" si="3"/>
        <v>63.107999999999997</v>
      </c>
      <c r="P32" s="130">
        <f t="shared" si="4"/>
        <v>18</v>
      </c>
      <c r="Q32" s="126">
        <v>220</v>
      </c>
      <c r="R32" s="127">
        <f t="shared" si="5"/>
        <v>59.459000000000003</v>
      </c>
      <c r="S32" s="130">
        <f t="shared" si="6"/>
        <v>22</v>
      </c>
      <c r="T32" s="126">
        <v>231</v>
      </c>
      <c r="U32" s="127">
        <f t="shared" si="7"/>
        <v>62.432000000000002</v>
      </c>
      <c r="V32" s="130">
        <f t="shared" si="8"/>
        <v>18</v>
      </c>
      <c r="W32" s="126">
        <v>221</v>
      </c>
      <c r="X32" s="127">
        <f t="shared" si="9"/>
        <v>59.73</v>
      </c>
      <c r="Y32" s="130">
        <f t="shared" si="10"/>
        <v>24</v>
      </c>
      <c r="Z32" s="123"/>
      <c r="AA32" s="124"/>
      <c r="AB32" s="126">
        <f t="shared" si="11"/>
        <v>1136.5</v>
      </c>
      <c r="AC32" s="127">
        <f t="shared" si="12"/>
        <v>61.432000000000002</v>
      </c>
      <c r="AD32" s="85">
        <v>3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36" customFormat="1" ht="30" customHeight="1" x14ac:dyDescent="0.2">
      <c r="A33" s="84">
        <f t="shared" si="0"/>
        <v>22</v>
      </c>
      <c r="B33" s="83" t="s">
        <v>182</v>
      </c>
      <c r="C33" s="102" t="s">
        <v>522</v>
      </c>
      <c r="D33" s="94" t="s">
        <v>387</v>
      </c>
      <c r="E33" s="103" t="s">
        <v>22</v>
      </c>
      <c r="F33" s="52" t="s">
        <v>388</v>
      </c>
      <c r="G33" s="91" t="s">
        <v>389</v>
      </c>
      <c r="H33" s="53" t="s">
        <v>390</v>
      </c>
      <c r="I33" s="91" t="s">
        <v>523</v>
      </c>
      <c r="J33" s="103" t="s">
        <v>126</v>
      </c>
      <c r="K33" s="126">
        <v>239</v>
      </c>
      <c r="L33" s="129">
        <f t="shared" si="1"/>
        <v>64.594999999999999</v>
      </c>
      <c r="M33" s="135">
        <f t="shared" si="2"/>
        <v>9</v>
      </c>
      <c r="N33" s="126">
        <v>224.5</v>
      </c>
      <c r="O33" s="129">
        <f t="shared" si="3"/>
        <v>60.676000000000002</v>
      </c>
      <c r="P33" s="130">
        <f t="shared" si="4"/>
        <v>23</v>
      </c>
      <c r="Q33" s="126">
        <v>210</v>
      </c>
      <c r="R33" s="129">
        <f t="shared" si="5"/>
        <v>56.756999999999998</v>
      </c>
      <c r="S33" s="130">
        <f t="shared" si="6"/>
        <v>31</v>
      </c>
      <c r="T33" s="126">
        <v>231.5</v>
      </c>
      <c r="U33" s="129">
        <f t="shared" si="7"/>
        <v>62.567999999999998</v>
      </c>
      <c r="V33" s="130">
        <f t="shared" si="8"/>
        <v>16</v>
      </c>
      <c r="W33" s="126">
        <v>227.5</v>
      </c>
      <c r="X33" s="129">
        <f t="shared" si="9"/>
        <v>61.485999999999997</v>
      </c>
      <c r="Y33" s="130">
        <f t="shared" si="10"/>
        <v>17</v>
      </c>
      <c r="Z33" s="38"/>
      <c r="AA33" s="14"/>
      <c r="AB33" s="128">
        <f t="shared" si="11"/>
        <v>1132.5</v>
      </c>
      <c r="AC33" s="129">
        <f t="shared" si="12"/>
        <v>61.216000000000001</v>
      </c>
      <c r="AD33" s="85">
        <v>3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36" customFormat="1" ht="30" customHeight="1" x14ac:dyDescent="0.2">
      <c r="A34" s="84">
        <f t="shared" si="0"/>
        <v>23</v>
      </c>
      <c r="B34" s="83" t="s">
        <v>182</v>
      </c>
      <c r="C34" s="100" t="s">
        <v>572</v>
      </c>
      <c r="D34" s="94" t="s">
        <v>573</v>
      </c>
      <c r="E34" s="103" t="s">
        <v>22</v>
      </c>
      <c r="F34" s="158" t="s">
        <v>826</v>
      </c>
      <c r="G34" s="114" t="s">
        <v>574</v>
      </c>
      <c r="H34" s="109" t="s">
        <v>483</v>
      </c>
      <c r="I34" s="91" t="s">
        <v>575</v>
      </c>
      <c r="J34" s="103" t="s">
        <v>134</v>
      </c>
      <c r="K34" s="126">
        <v>225.5</v>
      </c>
      <c r="L34" s="127">
        <f t="shared" si="1"/>
        <v>60.945999999999998</v>
      </c>
      <c r="M34" s="113">
        <f t="shared" si="2"/>
        <v>24</v>
      </c>
      <c r="N34" s="126">
        <v>234</v>
      </c>
      <c r="O34" s="127">
        <f t="shared" si="3"/>
        <v>63.243000000000002</v>
      </c>
      <c r="P34" s="130">
        <f t="shared" si="4"/>
        <v>17</v>
      </c>
      <c r="Q34" s="126">
        <v>225.5</v>
      </c>
      <c r="R34" s="127">
        <f t="shared" si="5"/>
        <v>60.945999999999998</v>
      </c>
      <c r="S34" s="130">
        <f t="shared" si="6"/>
        <v>19</v>
      </c>
      <c r="T34" s="126">
        <v>225</v>
      </c>
      <c r="U34" s="127">
        <f t="shared" si="7"/>
        <v>60.811</v>
      </c>
      <c r="V34" s="130">
        <f t="shared" si="8"/>
        <v>25</v>
      </c>
      <c r="W34" s="126">
        <v>219.5</v>
      </c>
      <c r="X34" s="127">
        <f t="shared" si="9"/>
        <v>59.323999999999998</v>
      </c>
      <c r="Y34" s="130">
        <f t="shared" si="10"/>
        <v>26</v>
      </c>
      <c r="Z34" s="123"/>
      <c r="AA34" s="124"/>
      <c r="AB34" s="126">
        <f t="shared" si="11"/>
        <v>1129.5</v>
      </c>
      <c r="AC34" s="127">
        <f t="shared" si="12"/>
        <v>61.054000000000002</v>
      </c>
      <c r="AD34" s="85">
        <v>3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36" customFormat="1" ht="30" customHeight="1" x14ac:dyDescent="0.2">
      <c r="A35" s="84">
        <f t="shared" si="0"/>
        <v>24</v>
      </c>
      <c r="B35" s="83" t="s">
        <v>182</v>
      </c>
      <c r="C35" s="100" t="s">
        <v>516</v>
      </c>
      <c r="D35" s="94" t="s">
        <v>517</v>
      </c>
      <c r="E35" s="103" t="s">
        <v>22</v>
      </c>
      <c r="F35" s="155" t="s">
        <v>827</v>
      </c>
      <c r="G35" s="91" t="s">
        <v>518</v>
      </c>
      <c r="H35" s="109" t="s">
        <v>519</v>
      </c>
      <c r="I35" s="91" t="s">
        <v>520</v>
      </c>
      <c r="J35" s="103" t="s">
        <v>521</v>
      </c>
      <c r="K35" s="126">
        <v>227.5</v>
      </c>
      <c r="L35" s="127">
        <f t="shared" si="1"/>
        <v>61.485999999999997</v>
      </c>
      <c r="M35" s="135">
        <f t="shared" si="2"/>
        <v>22</v>
      </c>
      <c r="N35" s="126">
        <v>218.5</v>
      </c>
      <c r="O35" s="127">
        <f t="shared" si="3"/>
        <v>59.054000000000002</v>
      </c>
      <c r="P35" s="130">
        <f t="shared" si="4"/>
        <v>28</v>
      </c>
      <c r="Q35" s="126">
        <v>218</v>
      </c>
      <c r="R35" s="127">
        <f t="shared" si="5"/>
        <v>58.918999999999997</v>
      </c>
      <c r="S35" s="130">
        <f t="shared" si="6"/>
        <v>24</v>
      </c>
      <c r="T35" s="126">
        <v>234.5</v>
      </c>
      <c r="U35" s="127">
        <f t="shared" si="7"/>
        <v>63.378</v>
      </c>
      <c r="V35" s="130">
        <f t="shared" si="8"/>
        <v>12</v>
      </c>
      <c r="W35" s="126">
        <v>223.5</v>
      </c>
      <c r="X35" s="127">
        <f t="shared" si="9"/>
        <v>60.405000000000001</v>
      </c>
      <c r="Y35" s="130">
        <f t="shared" si="10"/>
        <v>21</v>
      </c>
      <c r="Z35" s="38"/>
      <c r="AA35" s="14"/>
      <c r="AB35" s="126">
        <f t="shared" si="11"/>
        <v>1122</v>
      </c>
      <c r="AC35" s="127">
        <f t="shared" si="12"/>
        <v>60.648000000000003</v>
      </c>
      <c r="AD35" s="125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36" customFormat="1" ht="30" customHeight="1" x14ac:dyDescent="0.2">
      <c r="A36" s="84">
        <f t="shared" si="0"/>
        <v>25</v>
      </c>
      <c r="B36" s="83" t="s">
        <v>182</v>
      </c>
      <c r="C36" s="102" t="s">
        <v>522</v>
      </c>
      <c r="D36" s="94" t="s">
        <v>387</v>
      </c>
      <c r="E36" s="103" t="s">
        <v>22</v>
      </c>
      <c r="F36" s="155" t="s">
        <v>828</v>
      </c>
      <c r="G36" s="91"/>
      <c r="H36" s="109" t="s">
        <v>390</v>
      </c>
      <c r="I36" s="91" t="s">
        <v>523</v>
      </c>
      <c r="J36" s="103" t="s">
        <v>480</v>
      </c>
      <c r="K36" s="126">
        <v>220.5</v>
      </c>
      <c r="L36" s="127">
        <f t="shared" si="1"/>
        <v>59.594999999999999</v>
      </c>
      <c r="M36" s="113">
        <f t="shared" si="2"/>
        <v>28</v>
      </c>
      <c r="N36" s="126">
        <v>239</v>
      </c>
      <c r="O36" s="127">
        <f t="shared" si="3"/>
        <v>64.594999999999999</v>
      </c>
      <c r="P36" s="130">
        <f t="shared" si="4"/>
        <v>11</v>
      </c>
      <c r="Q36" s="126">
        <v>213.5</v>
      </c>
      <c r="R36" s="127">
        <f t="shared" si="5"/>
        <v>57.703000000000003</v>
      </c>
      <c r="S36" s="130">
        <f t="shared" si="6"/>
        <v>28</v>
      </c>
      <c r="T36" s="126">
        <v>226</v>
      </c>
      <c r="U36" s="127">
        <f t="shared" si="7"/>
        <v>61.081000000000003</v>
      </c>
      <c r="V36" s="130">
        <f t="shared" si="8"/>
        <v>22</v>
      </c>
      <c r="W36" s="126">
        <v>218</v>
      </c>
      <c r="X36" s="127">
        <f t="shared" si="9"/>
        <v>58.918999999999997</v>
      </c>
      <c r="Y36" s="130">
        <f t="shared" si="10"/>
        <v>28</v>
      </c>
      <c r="Z36" s="123"/>
      <c r="AA36" s="124"/>
      <c r="AB36" s="126">
        <f t="shared" si="11"/>
        <v>1117</v>
      </c>
      <c r="AC36" s="127">
        <f t="shared" si="12"/>
        <v>60.378999999999998</v>
      </c>
      <c r="AD36" s="125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36" customFormat="1" ht="30" customHeight="1" x14ac:dyDescent="0.2">
      <c r="A37" s="84">
        <f t="shared" si="0"/>
        <v>26</v>
      </c>
      <c r="B37" s="83" t="s">
        <v>182</v>
      </c>
      <c r="C37" s="102" t="s">
        <v>559</v>
      </c>
      <c r="D37" s="94" t="s">
        <v>560</v>
      </c>
      <c r="E37" s="103">
        <v>1</v>
      </c>
      <c r="F37" s="32" t="s">
        <v>829</v>
      </c>
      <c r="G37" s="91"/>
      <c r="H37" s="91"/>
      <c r="I37" s="100"/>
      <c r="J37" s="103" t="s">
        <v>481</v>
      </c>
      <c r="K37" s="126">
        <v>224</v>
      </c>
      <c r="L37" s="127">
        <f t="shared" si="1"/>
        <v>60.540999999999997</v>
      </c>
      <c r="M37" s="113">
        <f t="shared" si="2"/>
        <v>25</v>
      </c>
      <c r="N37" s="126">
        <v>222.5</v>
      </c>
      <c r="O37" s="127">
        <f t="shared" si="3"/>
        <v>60.134999999999998</v>
      </c>
      <c r="P37" s="130">
        <f t="shared" si="4"/>
        <v>24</v>
      </c>
      <c r="Q37" s="126">
        <v>213.5</v>
      </c>
      <c r="R37" s="127">
        <f t="shared" si="5"/>
        <v>57.703000000000003</v>
      </c>
      <c r="S37" s="130">
        <f t="shared" si="6"/>
        <v>28</v>
      </c>
      <c r="T37" s="126">
        <v>217</v>
      </c>
      <c r="U37" s="127">
        <f t="shared" si="7"/>
        <v>58.649000000000001</v>
      </c>
      <c r="V37" s="130">
        <f t="shared" si="8"/>
        <v>29</v>
      </c>
      <c r="W37" s="126">
        <v>227</v>
      </c>
      <c r="X37" s="127">
        <f t="shared" si="9"/>
        <v>61.350999999999999</v>
      </c>
      <c r="Y37" s="130">
        <f t="shared" si="10"/>
        <v>18</v>
      </c>
      <c r="Z37" s="123"/>
      <c r="AA37" s="124"/>
      <c r="AB37" s="126">
        <f t="shared" si="11"/>
        <v>1104</v>
      </c>
      <c r="AC37" s="127">
        <f t="shared" si="12"/>
        <v>59.676000000000002</v>
      </c>
      <c r="AD37" s="125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36" customFormat="1" ht="30" customHeight="1" x14ac:dyDescent="0.2">
      <c r="A38" s="84">
        <f t="shared" si="0"/>
        <v>27</v>
      </c>
      <c r="B38" s="83" t="s">
        <v>182</v>
      </c>
      <c r="C38" s="100" t="s">
        <v>576</v>
      </c>
      <c r="D38" s="94" t="s">
        <v>577</v>
      </c>
      <c r="E38" s="103" t="s">
        <v>22</v>
      </c>
      <c r="F38" s="160" t="s">
        <v>830</v>
      </c>
      <c r="G38" s="91" t="s">
        <v>578</v>
      </c>
      <c r="H38" s="91" t="s">
        <v>483</v>
      </c>
      <c r="I38" s="91" t="s">
        <v>575</v>
      </c>
      <c r="J38" s="103" t="s">
        <v>134</v>
      </c>
      <c r="K38" s="126">
        <v>223.5</v>
      </c>
      <c r="L38" s="127">
        <f t="shared" si="1"/>
        <v>60.405000000000001</v>
      </c>
      <c r="M38" s="113">
        <f t="shared" si="2"/>
        <v>26</v>
      </c>
      <c r="N38" s="126">
        <v>219</v>
      </c>
      <c r="O38" s="127">
        <f t="shared" si="3"/>
        <v>59.189</v>
      </c>
      <c r="P38" s="130">
        <f t="shared" si="4"/>
        <v>27</v>
      </c>
      <c r="Q38" s="126">
        <v>223.5</v>
      </c>
      <c r="R38" s="127">
        <f t="shared" si="5"/>
        <v>60.405000000000001</v>
      </c>
      <c r="S38" s="130">
        <f t="shared" si="6"/>
        <v>20</v>
      </c>
      <c r="T38" s="126">
        <v>225.5</v>
      </c>
      <c r="U38" s="127">
        <f t="shared" si="7"/>
        <v>60.945999999999998</v>
      </c>
      <c r="V38" s="130">
        <f t="shared" si="8"/>
        <v>23</v>
      </c>
      <c r="W38" s="126">
        <v>208.5</v>
      </c>
      <c r="X38" s="127">
        <f t="shared" si="9"/>
        <v>56.350999999999999</v>
      </c>
      <c r="Y38" s="130">
        <f t="shared" si="10"/>
        <v>32</v>
      </c>
      <c r="Z38" s="123"/>
      <c r="AA38" s="124"/>
      <c r="AB38" s="126">
        <f t="shared" si="11"/>
        <v>1100</v>
      </c>
      <c r="AC38" s="127">
        <f t="shared" si="12"/>
        <v>59.459000000000003</v>
      </c>
      <c r="AD38" s="125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s="36" customFormat="1" ht="30" customHeight="1" x14ac:dyDescent="0.2">
      <c r="A39" s="84">
        <f t="shared" si="0"/>
        <v>28</v>
      </c>
      <c r="B39" s="83" t="s">
        <v>182</v>
      </c>
      <c r="C39" s="102" t="s">
        <v>587</v>
      </c>
      <c r="D39" s="94" t="s">
        <v>588</v>
      </c>
      <c r="E39" s="103">
        <v>1</v>
      </c>
      <c r="F39" s="161" t="s">
        <v>831</v>
      </c>
      <c r="G39" s="114" t="s">
        <v>589</v>
      </c>
      <c r="H39" s="109" t="s">
        <v>590</v>
      </c>
      <c r="I39" s="91" t="s">
        <v>591</v>
      </c>
      <c r="J39" s="103" t="s">
        <v>592</v>
      </c>
      <c r="K39" s="126">
        <v>213</v>
      </c>
      <c r="L39" s="127">
        <f t="shared" si="1"/>
        <v>57.567999999999998</v>
      </c>
      <c r="M39" s="113">
        <f t="shared" si="2"/>
        <v>32</v>
      </c>
      <c r="N39" s="126">
        <v>220.5</v>
      </c>
      <c r="O39" s="127">
        <f t="shared" si="3"/>
        <v>59.594999999999999</v>
      </c>
      <c r="P39" s="130">
        <f t="shared" si="4"/>
        <v>25</v>
      </c>
      <c r="Q39" s="126">
        <v>203.5</v>
      </c>
      <c r="R39" s="127">
        <f t="shared" si="5"/>
        <v>55</v>
      </c>
      <c r="S39" s="130">
        <f t="shared" si="6"/>
        <v>34</v>
      </c>
      <c r="T39" s="126">
        <v>231.5</v>
      </c>
      <c r="U39" s="127">
        <f t="shared" si="7"/>
        <v>62.567999999999998</v>
      </c>
      <c r="V39" s="130">
        <f t="shared" si="8"/>
        <v>16</v>
      </c>
      <c r="W39" s="126">
        <v>221.5</v>
      </c>
      <c r="X39" s="127">
        <f t="shared" si="9"/>
        <v>59.865000000000002</v>
      </c>
      <c r="Y39" s="130">
        <f t="shared" si="10"/>
        <v>22</v>
      </c>
      <c r="Z39" s="123"/>
      <c r="AA39" s="124"/>
      <c r="AB39" s="126">
        <f t="shared" si="11"/>
        <v>1090</v>
      </c>
      <c r="AC39" s="127">
        <f t="shared" si="12"/>
        <v>58.918999999999997</v>
      </c>
      <c r="AD39" s="125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 s="36" customFormat="1" ht="30" customHeight="1" x14ac:dyDescent="0.2">
      <c r="A40" s="84">
        <f t="shared" si="0"/>
        <v>29</v>
      </c>
      <c r="B40" s="83" t="s">
        <v>182</v>
      </c>
      <c r="C40" s="100" t="s">
        <v>516</v>
      </c>
      <c r="D40" s="94" t="s">
        <v>517</v>
      </c>
      <c r="E40" s="103" t="s">
        <v>22</v>
      </c>
      <c r="F40" s="155" t="s">
        <v>832</v>
      </c>
      <c r="G40" s="91" t="s">
        <v>617</v>
      </c>
      <c r="H40" s="109" t="s">
        <v>618</v>
      </c>
      <c r="I40" s="91" t="s">
        <v>520</v>
      </c>
      <c r="J40" s="103" t="s">
        <v>521</v>
      </c>
      <c r="K40" s="126">
        <v>222</v>
      </c>
      <c r="L40" s="127">
        <f t="shared" si="1"/>
        <v>60</v>
      </c>
      <c r="M40" s="113">
        <f t="shared" si="2"/>
        <v>27</v>
      </c>
      <c r="N40" s="126">
        <v>210.5</v>
      </c>
      <c r="O40" s="127">
        <f t="shared" si="3"/>
        <v>56.892000000000003</v>
      </c>
      <c r="P40" s="130">
        <f t="shared" si="4"/>
        <v>30</v>
      </c>
      <c r="Q40" s="126">
        <v>217</v>
      </c>
      <c r="R40" s="127">
        <f t="shared" si="5"/>
        <v>58.649000000000001</v>
      </c>
      <c r="S40" s="130">
        <f t="shared" si="6"/>
        <v>25</v>
      </c>
      <c r="T40" s="126">
        <v>225.5</v>
      </c>
      <c r="U40" s="127">
        <f t="shared" si="7"/>
        <v>60.945999999999998</v>
      </c>
      <c r="V40" s="130">
        <f t="shared" si="8"/>
        <v>23</v>
      </c>
      <c r="W40" s="126">
        <v>211.5</v>
      </c>
      <c r="X40" s="127">
        <f t="shared" si="9"/>
        <v>57.161999999999999</v>
      </c>
      <c r="Y40" s="130">
        <f t="shared" si="10"/>
        <v>31</v>
      </c>
      <c r="Z40" s="123"/>
      <c r="AA40" s="124"/>
      <c r="AB40" s="126">
        <f t="shared" si="11"/>
        <v>1086.5</v>
      </c>
      <c r="AC40" s="127">
        <f t="shared" si="12"/>
        <v>58.73</v>
      </c>
      <c r="AD40" s="125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 s="36" customFormat="1" ht="30" customHeight="1" x14ac:dyDescent="0.2">
      <c r="A41" s="84">
        <f t="shared" si="0"/>
        <v>30</v>
      </c>
      <c r="B41" s="83" t="s">
        <v>182</v>
      </c>
      <c r="C41" s="100" t="s">
        <v>539</v>
      </c>
      <c r="D41" s="94" t="s">
        <v>454</v>
      </c>
      <c r="E41" s="103" t="s">
        <v>22</v>
      </c>
      <c r="F41" s="32" t="s">
        <v>833</v>
      </c>
      <c r="G41" s="91" t="s">
        <v>540</v>
      </c>
      <c r="H41" s="91" t="s">
        <v>541</v>
      </c>
      <c r="I41" s="100"/>
      <c r="J41" s="103" t="s">
        <v>521</v>
      </c>
      <c r="K41" s="126">
        <v>218</v>
      </c>
      <c r="L41" s="129">
        <f t="shared" si="1"/>
        <v>58.918999999999997</v>
      </c>
      <c r="M41" s="113">
        <f t="shared" si="2"/>
        <v>29</v>
      </c>
      <c r="N41" s="126">
        <v>212.5</v>
      </c>
      <c r="O41" s="129">
        <f t="shared" si="3"/>
        <v>57.432000000000002</v>
      </c>
      <c r="P41" s="130">
        <f t="shared" si="4"/>
        <v>29</v>
      </c>
      <c r="Q41" s="126">
        <v>222.5</v>
      </c>
      <c r="R41" s="129">
        <f t="shared" si="5"/>
        <v>60.134999999999998</v>
      </c>
      <c r="S41" s="130">
        <f t="shared" si="6"/>
        <v>21</v>
      </c>
      <c r="T41" s="126">
        <v>211</v>
      </c>
      <c r="U41" s="129">
        <f t="shared" si="7"/>
        <v>57.027000000000001</v>
      </c>
      <c r="V41" s="130">
        <f t="shared" si="8"/>
        <v>30</v>
      </c>
      <c r="W41" s="126">
        <v>221.5</v>
      </c>
      <c r="X41" s="129">
        <f t="shared" si="9"/>
        <v>59.865000000000002</v>
      </c>
      <c r="Y41" s="130">
        <f t="shared" si="10"/>
        <v>22</v>
      </c>
      <c r="Z41" s="38"/>
      <c r="AA41" s="14"/>
      <c r="AB41" s="128">
        <f t="shared" si="11"/>
        <v>1085.5</v>
      </c>
      <c r="AC41" s="129">
        <f t="shared" si="12"/>
        <v>58.676000000000002</v>
      </c>
      <c r="AD41" s="125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 s="36" customFormat="1" ht="30" customHeight="1" x14ac:dyDescent="0.2">
      <c r="A42" s="84">
        <f t="shared" si="0"/>
        <v>31</v>
      </c>
      <c r="B42" s="83" t="s">
        <v>182</v>
      </c>
      <c r="C42" s="100" t="s">
        <v>600</v>
      </c>
      <c r="D42" s="94" t="s">
        <v>601</v>
      </c>
      <c r="E42" s="103">
        <v>2</v>
      </c>
      <c r="F42" s="158" t="s">
        <v>834</v>
      </c>
      <c r="G42" s="94" t="s">
        <v>602</v>
      </c>
      <c r="H42" s="107" t="s">
        <v>603</v>
      </c>
      <c r="I42" s="91" t="s">
        <v>604</v>
      </c>
      <c r="J42" s="103" t="s">
        <v>476</v>
      </c>
      <c r="K42" s="126">
        <v>213.5</v>
      </c>
      <c r="L42" s="127">
        <f t="shared" si="1"/>
        <v>57.703000000000003</v>
      </c>
      <c r="M42" s="113">
        <f t="shared" si="2"/>
        <v>31</v>
      </c>
      <c r="N42" s="126">
        <v>210</v>
      </c>
      <c r="O42" s="127">
        <f t="shared" si="3"/>
        <v>56.756999999999998</v>
      </c>
      <c r="P42" s="130">
        <f t="shared" si="4"/>
        <v>32</v>
      </c>
      <c r="Q42" s="126">
        <v>215</v>
      </c>
      <c r="R42" s="127">
        <f t="shared" si="5"/>
        <v>58.107999999999997</v>
      </c>
      <c r="S42" s="130">
        <f t="shared" si="6"/>
        <v>27</v>
      </c>
      <c r="T42" s="126">
        <v>204.5</v>
      </c>
      <c r="U42" s="127">
        <f t="shared" si="7"/>
        <v>55.27</v>
      </c>
      <c r="V42" s="130">
        <f t="shared" si="8"/>
        <v>31</v>
      </c>
      <c r="W42" s="126">
        <v>212.5</v>
      </c>
      <c r="X42" s="127">
        <f t="shared" si="9"/>
        <v>57.432000000000002</v>
      </c>
      <c r="Y42" s="130">
        <f t="shared" si="10"/>
        <v>30</v>
      </c>
      <c r="Z42" s="123"/>
      <c r="AA42" s="124"/>
      <c r="AB42" s="126">
        <f t="shared" si="11"/>
        <v>1055.5</v>
      </c>
      <c r="AC42" s="127">
        <f t="shared" si="12"/>
        <v>57.054000000000002</v>
      </c>
      <c r="AD42" s="125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 s="36" customFormat="1" ht="30" customHeight="1" x14ac:dyDescent="0.2">
      <c r="A43" s="84">
        <f t="shared" si="0"/>
        <v>32</v>
      </c>
      <c r="B43" s="83" t="s">
        <v>182</v>
      </c>
      <c r="C43" s="100" t="s">
        <v>555</v>
      </c>
      <c r="D43" s="94" t="s">
        <v>454</v>
      </c>
      <c r="E43" s="103">
        <v>2</v>
      </c>
      <c r="F43" s="155" t="s">
        <v>835</v>
      </c>
      <c r="G43" s="91" t="s">
        <v>556</v>
      </c>
      <c r="H43" s="109" t="s">
        <v>557</v>
      </c>
      <c r="I43" s="91" t="s">
        <v>558</v>
      </c>
      <c r="J43" s="103" t="s">
        <v>628</v>
      </c>
      <c r="K43" s="126">
        <v>205</v>
      </c>
      <c r="L43" s="127">
        <f t="shared" si="1"/>
        <v>55.405000000000001</v>
      </c>
      <c r="M43" s="113">
        <f t="shared" si="2"/>
        <v>33</v>
      </c>
      <c r="N43" s="126">
        <v>208.5</v>
      </c>
      <c r="O43" s="127">
        <f t="shared" si="3"/>
        <v>56.350999999999999</v>
      </c>
      <c r="P43" s="130">
        <f t="shared" si="4"/>
        <v>33</v>
      </c>
      <c r="Q43" s="126">
        <v>208.5</v>
      </c>
      <c r="R43" s="127">
        <f t="shared" si="5"/>
        <v>56.350999999999999</v>
      </c>
      <c r="S43" s="130">
        <f t="shared" si="6"/>
        <v>32</v>
      </c>
      <c r="T43" s="126">
        <v>200.5</v>
      </c>
      <c r="U43" s="127">
        <f t="shared" si="7"/>
        <v>54.189</v>
      </c>
      <c r="V43" s="130">
        <f t="shared" si="8"/>
        <v>32</v>
      </c>
      <c r="W43" s="126">
        <v>220.5</v>
      </c>
      <c r="X43" s="127">
        <f t="shared" si="9"/>
        <v>59.594999999999999</v>
      </c>
      <c r="Y43" s="130">
        <f t="shared" si="10"/>
        <v>25</v>
      </c>
      <c r="Z43" s="123"/>
      <c r="AA43" s="124"/>
      <c r="AB43" s="126">
        <f t="shared" si="11"/>
        <v>1043</v>
      </c>
      <c r="AC43" s="127">
        <f t="shared" si="12"/>
        <v>56.378</v>
      </c>
      <c r="AD43" s="125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s="36" customFormat="1" ht="30" customHeight="1" x14ac:dyDescent="0.2">
      <c r="A44" s="84">
        <f t="shared" si="0"/>
        <v>33</v>
      </c>
      <c r="B44" s="83" t="s">
        <v>182</v>
      </c>
      <c r="C44" s="102" t="s">
        <v>505</v>
      </c>
      <c r="D44" s="94" t="s">
        <v>412</v>
      </c>
      <c r="E44" s="103" t="s">
        <v>22</v>
      </c>
      <c r="F44" s="52" t="s">
        <v>413</v>
      </c>
      <c r="G44" s="48" t="s">
        <v>414</v>
      </c>
      <c r="H44" s="53" t="s">
        <v>415</v>
      </c>
      <c r="I44" s="91" t="s">
        <v>612</v>
      </c>
      <c r="J44" s="103" t="s">
        <v>482</v>
      </c>
      <c r="K44" s="126">
        <v>214</v>
      </c>
      <c r="L44" s="127">
        <f t="shared" si="1"/>
        <v>57.838000000000001</v>
      </c>
      <c r="M44" s="113">
        <f t="shared" si="2"/>
        <v>30</v>
      </c>
      <c r="N44" s="126">
        <v>208</v>
      </c>
      <c r="O44" s="127">
        <f t="shared" si="3"/>
        <v>56.216000000000001</v>
      </c>
      <c r="P44" s="130">
        <f t="shared" si="4"/>
        <v>34</v>
      </c>
      <c r="Q44" s="126">
        <v>206.5</v>
      </c>
      <c r="R44" s="127">
        <f t="shared" si="5"/>
        <v>55.811</v>
      </c>
      <c r="S44" s="130">
        <f t="shared" si="6"/>
        <v>33</v>
      </c>
      <c r="T44" s="126">
        <v>193.5</v>
      </c>
      <c r="U44" s="127">
        <f t="shared" si="7"/>
        <v>52.296999999999997</v>
      </c>
      <c r="V44" s="130">
        <f t="shared" si="8"/>
        <v>33</v>
      </c>
      <c r="W44" s="126">
        <v>197.5</v>
      </c>
      <c r="X44" s="127">
        <f t="shared" si="9"/>
        <v>53.378</v>
      </c>
      <c r="Y44" s="130">
        <f t="shared" si="10"/>
        <v>33</v>
      </c>
      <c r="Z44" s="123"/>
      <c r="AA44" s="124"/>
      <c r="AB44" s="126">
        <f t="shared" si="11"/>
        <v>1019.5</v>
      </c>
      <c r="AC44" s="127">
        <f t="shared" si="12"/>
        <v>55.107999999999997</v>
      </c>
      <c r="AD44" s="125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 s="36" customFormat="1" ht="30" customHeight="1" x14ac:dyDescent="0.2">
      <c r="A45" s="84">
        <f t="shared" si="0"/>
        <v>34</v>
      </c>
      <c r="B45" s="83" t="s">
        <v>182</v>
      </c>
      <c r="C45" s="100" t="s">
        <v>608</v>
      </c>
      <c r="D45" s="94" t="s">
        <v>385</v>
      </c>
      <c r="E45" s="101" t="s">
        <v>30</v>
      </c>
      <c r="F45" s="162" t="s">
        <v>836</v>
      </c>
      <c r="G45" s="92" t="s">
        <v>35</v>
      </c>
      <c r="H45" s="93" t="s">
        <v>82</v>
      </c>
      <c r="I45" s="91" t="s">
        <v>609</v>
      </c>
      <c r="J45" s="101" t="s">
        <v>42</v>
      </c>
      <c r="K45" s="126">
        <v>196</v>
      </c>
      <c r="L45" s="127">
        <f t="shared" si="1"/>
        <v>52.972999999999999</v>
      </c>
      <c r="M45" s="113">
        <f t="shared" si="2"/>
        <v>34</v>
      </c>
      <c r="N45" s="126">
        <v>210.5</v>
      </c>
      <c r="O45" s="127">
        <f t="shared" si="3"/>
        <v>56.892000000000003</v>
      </c>
      <c r="P45" s="130">
        <f t="shared" si="4"/>
        <v>30</v>
      </c>
      <c r="Q45" s="126">
        <v>210.5</v>
      </c>
      <c r="R45" s="127">
        <f t="shared" si="5"/>
        <v>56.892000000000003</v>
      </c>
      <c r="S45" s="130">
        <f t="shared" si="6"/>
        <v>30</v>
      </c>
      <c r="T45" s="126">
        <v>180</v>
      </c>
      <c r="U45" s="127">
        <f t="shared" si="7"/>
        <v>48.649000000000001</v>
      </c>
      <c r="V45" s="130">
        <f t="shared" si="8"/>
        <v>34</v>
      </c>
      <c r="W45" s="126">
        <v>197.5</v>
      </c>
      <c r="X45" s="127">
        <f t="shared" si="9"/>
        <v>53.378</v>
      </c>
      <c r="Y45" s="130">
        <f t="shared" si="10"/>
        <v>33</v>
      </c>
      <c r="Z45" s="123"/>
      <c r="AA45" s="124"/>
      <c r="AB45" s="126">
        <f t="shared" si="11"/>
        <v>994.5</v>
      </c>
      <c r="AC45" s="127">
        <f t="shared" si="12"/>
        <v>53.756999999999998</v>
      </c>
      <c r="AD45" s="125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 ht="15" customHeight="1" x14ac:dyDescent="0.2">
      <c r="A46" s="4"/>
      <c r="B46" s="4"/>
      <c r="C46" s="5"/>
      <c r="D46" s="5"/>
      <c r="E46" s="6"/>
      <c r="F46" s="7"/>
      <c r="G46" s="7"/>
      <c r="H46" s="98"/>
      <c r="I46" s="7"/>
      <c r="K46" s="8"/>
      <c r="L46" s="9"/>
      <c r="M46" s="10"/>
      <c r="N46" s="8"/>
      <c r="O46" s="9"/>
      <c r="P46" s="10"/>
      <c r="Q46" s="8"/>
      <c r="R46" s="9"/>
      <c r="S46" s="10"/>
      <c r="T46" s="8"/>
      <c r="U46" s="9"/>
      <c r="V46" s="10"/>
      <c r="W46" s="8"/>
      <c r="X46" s="9"/>
      <c r="Y46" s="10"/>
      <c r="Z46" s="8"/>
      <c r="AA46" s="8"/>
      <c r="AB46" s="11"/>
      <c r="AC46" s="9"/>
    </row>
    <row r="47" spans="1:49" s="56" customFormat="1" ht="17.25" customHeight="1" x14ac:dyDescent="0.2">
      <c r="A47" s="55"/>
      <c r="B47" s="55"/>
      <c r="C47" s="177" t="s">
        <v>8</v>
      </c>
      <c r="D47" s="177"/>
      <c r="E47" s="177"/>
      <c r="F47" s="55"/>
      <c r="G47" s="55"/>
      <c r="H47" s="55"/>
      <c r="I47" s="55"/>
      <c r="J47" s="55" t="s">
        <v>627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</row>
    <row r="48" spans="1:49" s="56" customFormat="1" ht="16.5" customHeight="1" x14ac:dyDescent="0.2">
      <c r="A48" s="55"/>
      <c r="B48" s="55"/>
      <c r="C48" s="177" t="s">
        <v>48</v>
      </c>
      <c r="D48" s="177"/>
      <c r="E48" s="177"/>
      <c r="F48" s="55"/>
      <c r="G48" s="55"/>
      <c r="H48" s="55"/>
      <c r="I48" s="55"/>
      <c r="J48" s="55" t="s">
        <v>484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</sheetData>
  <sortState ref="A12:AW45">
    <sortCondition ref="A45"/>
  </sortState>
  <mergeCells count="24">
    <mergeCell ref="C47:E47"/>
    <mergeCell ref="C48:E48"/>
    <mergeCell ref="K10:M10"/>
    <mergeCell ref="N10:P10"/>
    <mergeCell ref="W10:Y10"/>
    <mergeCell ref="T10:V10"/>
    <mergeCell ref="Q10:S10"/>
    <mergeCell ref="F10:F11"/>
    <mergeCell ref="G10:G11"/>
    <mergeCell ref="H10:H11"/>
    <mergeCell ref="J10:J11"/>
    <mergeCell ref="A3:AD3"/>
    <mergeCell ref="A5:AD5"/>
    <mergeCell ref="A6:AD6"/>
    <mergeCell ref="A10:A11"/>
    <mergeCell ref="B10:B11"/>
    <mergeCell ref="C10:C11"/>
    <mergeCell ref="D10:D11"/>
    <mergeCell ref="E10:E11"/>
    <mergeCell ref="AD10:AD11"/>
    <mergeCell ref="Z10:Z11"/>
    <mergeCell ref="AA10:AA11"/>
    <mergeCell ref="AB10:AB11"/>
    <mergeCell ref="AC10:AC11"/>
  </mergeCells>
  <printOptions horizontalCentered="1"/>
  <pageMargins left="0" right="0" top="0.39370078740157483" bottom="0" header="0" footer="0"/>
  <pageSetup paperSize="9" scale="8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W22"/>
  <sheetViews>
    <sheetView view="pageBreakPreview" topLeftCell="A13" zoomScale="115" zoomScaleNormal="50" zoomScaleSheetLayoutView="115" workbookViewId="0">
      <selection activeCell="F16" sqref="F16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3.5703125" style="3" customWidth="1"/>
    <col min="4" max="4" width="2.5703125" style="3" hidden="1" customWidth="1"/>
    <col min="5" max="5" width="5.5703125" style="3" customWidth="1"/>
    <col min="6" max="6" width="25.28515625" style="3" customWidth="1"/>
    <col min="7" max="7" width="5.7109375" style="3" customWidth="1"/>
    <col min="8" max="8" width="11" style="3" customWidth="1"/>
    <col min="9" max="9" width="5.7109375" style="3" hidden="1" customWidth="1"/>
    <col min="10" max="10" width="16.57031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140625" style="3" customWidth="1"/>
    <col min="30" max="30" width="4.855468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170" t="s">
        <v>509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20.25" x14ac:dyDescent="0.2">
      <c r="A5" s="184" t="s">
        <v>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49" s="87" customFormat="1" ht="22.5" customHeight="1" x14ac:dyDescent="0.25">
      <c r="A6" s="185" t="s">
        <v>466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</row>
    <row r="7" spans="1:49" s="87" customFormat="1" ht="22.5" customHeight="1" x14ac:dyDescent="0.25">
      <c r="A7" s="133" t="s">
        <v>503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49" ht="5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49" s="2" customFormat="1" ht="18.75" customHeight="1" x14ac:dyDescent="0.2">
      <c r="A9" s="37" t="s">
        <v>807</v>
      </c>
      <c r="B9" s="3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49" s="19" customFormat="1" ht="13.5" customHeight="1" x14ac:dyDescent="0.2">
      <c r="A10" s="17" t="s">
        <v>625</v>
      </c>
      <c r="B10" s="17"/>
      <c r="C10" s="17"/>
      <c r="D10" s="17"/>
      <c r="E10" s="17"/>
      <c r="F10" s="17"/>
      <c r="G10" s="18"/>
      <c r="H10" s="18"/>
      <c r="I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6"/>
      <c r="AA10" s="21"/>
      <c r="AC10" s="16"/>
      <c r="AD10" s="132" t="s">
        <v>510</v>
      </c>
      <c r="AE10" s="132"/>
      <c r="AF10" s="132"/>
      <c r="AG10" s="132"/>
      <c r="AH10" s="132"/>
      <c r="AI10" s="132"/>
    </row>
    <row r="11" spans="1:49" ht="12" customHeight="1" x14ac:dyDescent="0.2">
      <c r="A11" s="173" t="s">
        <v>7</v>
      </c>
      <c r="B11" s="173" t="s">
        <v>465</v>
      </c>
      <c r="C11" s="174" t="s">
        <v>1</v>
      </c>
      <c r="D11" s="175" t="s">
        <v>12</v>
      </c>
      <c r="E11" s="175" t="s">
        <v>2</v>
      </c>
      <c r="F11" s="174" t="s">
        <v>0</v>
      </c>
      <c r="G11" s="175" t="s">
        <v>10</v>
      </c>
      <c r="H11" s="182" t="s">
        <v>20</v>
      </c>
      <c r="J11" s="174" t="s">
        <v>3</v>
      </c>
      <c r="K11" s="178" t="s">
        <v>621</v>
      </c>
      <c r="L11" s="178"/>
      <c r="M11" s="178"/>
      <c r="N11" s="178" t="s">
        <v>622</v>
      </c>
      <c r="O11" s="178"/>
      <c r="P11" s="178"/>
      <c r="Q11" s="181" t="s">
        <v>28</v>
      </c>
      <c r="R11" s="181"/>
      <c r="S11" s="181"/>
      <c r="T11" s="178" t="s">
        <v>623</v>
      </c>
      <c r="U11" s="178"/>
      <c r="V11" s="178"/>
      <c r="W11" s="178" t="s">
        <v>624</v>
      </c>
      <c r="X11" s="178"/>
      <c r="Y11" s="178"/>
      <c r="Z11" s="179" t="s">
        <v>478</v>
      </c>
      <c r="AA11" s="179" t="s">
        <v>479</v>
      </c>
      <c r="AB11" s="180" t="s">
        <v>4</v>
      </c>
      <c r="AC11" s="176" t="s">
        <v>11</v>
      </c>
      <c r="AD11" s="176" t="s">
        <v>467</v>
      </c>
    </row>
    <row r="12" spans="1:49" ht="41.25" customHeight="1" x14ac:dyDescent="0.2">
      <c r="A12" s="173"/>
      <c r="B12" s="173"/>
      <c r="C12" s="174"/>
      <c r="D12" s="175"/>
      <c r="E12" s="175"/>
      <c r="F12" s="174"/>
      <c r="G12" s="175"/>
      <c r="H12" s="183"/>
      <c r="J12" s="174"/>
      <c r="K12" s="88" t="s">
        <v>5</v>
      </c>
      <c r="L12" s="89" t="s">
        <v>6</v>
      </c>
      <c r="M12" s="88" t="s">
        <v>7</v>
      </c>
      <c r="N12" s="90" t="s">
        <v>5</v>
      </c>
      <c r="O12" s="89" t="s">
        <v>6</v>
      </c>
      <c r="P12" s="88" t="s">
        <v>7</v>
      </c>
      <c r="Q12" s="90" t="s">
        <v>5</v>
      </c>
      <c r="R12" s="89" t="s">
        <v>6</v>
      </c>
      <c r="S12" s="88" t="s">
        <v>7</v>
      </c>
      <c r="T12" s="90" t="s">
        <v>5</v>
      </c>
      <c r="U12" s="89" t="s">
        <v>6</v>
      </c>
      <c r="V12" s="88" t="s">
        <v>7</v>
      </c>
      <c r="W12" s="90" t="s">
        <v>5</v>
      </c>
      <c r="X12" s="89" t="s">
        <v>6</v>
      </c>
      <c r="Y12" s="88" t="s">
        <v>7</v>
      </c>
      <c r="Z12" s="179"/>
      <c r="AA12" s="179"/>
      <c r="AB12" s="180"/>
      <c r="AC12" s="176"/>
      <c r="AD12" s="176"/>
    </row>
    <row r="13" spans="1:49" s="36" customFormat="1" ht="57" customHeight="1" x14ac:dyDescent="0.2">
      <c r="A13" s="84">
        <f>RANK(AC13,$AC$13:$AC$18,0)</f>
        <v>1</v>
      </c>
      <c r="B13" s="83" t="s">
        <v>182</v>
      </c>
      <c r="C13" s="100" t="s">
        <v>652</v>
      </c>
      <c r="D13" s="94" t="s">
        <v>454</v>
      </c>
      <c r="E13" s="103">
        <v>2</v>
      </c>
      <c r="F13" s="108" t="s">
        <v>635</v>
      </c>
      <c r="G13" s="91" t="s">
        <v>636</v>
      </c>
      <c r="H13" s="93" t="s">
        <v>637</v>
      </c>
      <c r="I13" s="91" t="s">
        <v>638</v>
      </c>
      <c r="J13" s="103" t="s">
        <v>145</v>
      </c>
      <c r="K13" s="128">
        <v>240.5</v>
      </c>
      <c r="L13" s="129">
        <f t="shared" ref="L13:L18" si="0">ROUND(K13/3.7-IF($Z13=1,0.5,IF($Z13=2,1.5,0)),3)</f>
        <v>65</v>
      </c>
      <c r="M13" s="130">
        <f t="shared" ref="M13:M18" si="1">RANK(L13,L$13:L$18,0)</f>
        <v>1</v>
      </c>
      <c r="N13" s="128">
        <v>241</v>
      </c>
      <c r="O13" s="129">
        <f t="shared" ref="O13:O18" si="2">ROUND(N13/3.7-IF($Z13=1,0.5,IF($Z13=2,1.5,0)),3)</f>
        <v>65.135000000000005</v>
      </c>
      <c r="P13" s="130">
        <f t="shared" ref="P13:P18" si="3">RANK(O13,O$13:O$18,0)</f>
        <v>1</v>
      </c>
      <c r="Q13" s="128">
        <v>251</v>
      </c>
      <c r="R13" s="129">
        <f t="shared" ref="R13:R18" si="4">ROUND(Q13/3.7-IF($Z13=1,0.5,IF($Z13=2,1.5,0)),3)</f>
        <v>67.837999999999994</v>
      </c>
      <c r="S13" s="130">
        <f t="shared" ref="S13:S18" si="5">RANK(R13,R$13:R$18,0)</f>
        <v>1</v>
      </c>
      <c r="T13" s="128">
        <v>240.5</v>
      </c>
      <c r="U13" s="129">
        <f t="shared" ref="U13:U18" si="6">ROUND(T13/3.7-IF($Z13=1,0.5,IF($Z13=2,1.5,0)),3)</f>
        <v>65</v>
      </c>
      <c r="V13" s="130">
        <f t="shared" ref="V13:V18" si="7">RANK(U13,U$13:U$18,0)</f>
        <v>1</v>
      </c>
      <c r="W13" s="128">
        <v>245.5</v>
      </c>
      <c r="X13" s="129">
        <f t="shared" ref="X13:X18" si="8">ROUND(W13/3.7-IF($Z13=1,0.5,IF($Z13=2,1.5,0)),3)</f>
        <v>66.350999999999999</v>
      </c>
      <c r="Y13" s="130">
        <f t="shared" ref="Y13:Y18" si="9">RANK(X13,X$13:X$18,0)</f>
        <v>1</v>
      </c>
      <c r="Z13" s="38"/>
      <c r="AA13" s="14"/>
      <c r="AB13" s="128">
        <f t="shared" ref="AB13:AB18" si="10">K13+N13+Q13+T13+W13</f>
        <v>1218.5</v>
      </c>
      <c r="AC13" s="129">
        <f t="shared" ref="AC13:AC18" si="11">ROUND(((L13+O13+R13+U13+X13)/5)-((AA13*2)/5),3)</f>
        <v>65.864999999999995</v>
      </c>
      <c r="AD13" s="85">
        <v>1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136" customFormat="1" ht="57" customHeight="1" x14ac:dyDescent="0.2">
      <c r="A14" s="84" t="s">
        <v>653</v>
      </c>
      <c r="B14" s="83" t="s">
        <v>182</v>
      </c>
      <c r="C14" s="100" t="s">
        <v>630</v>
      </c>
      <c r="D14" s="94" t="s">
        <v>631</v>
      </c>
      <c r="E14" s="103" t="s">
        <v>22</v>
      </c>
      <c r="F14" s="108" t="s">
        <v>632</v>
      </c>
      <c r="G14" s="48" t="s">
        <v>633</v>
      </c>
      <c r="H14" s="109" t="s">
        <v>519</v>
      </c>
      <c r="I14" s="91" t="s">
        <v>634</v>
      </c>
      <c r="J14" s="103" t="s">
        <v>521</v>
      </c>
      <c r="K14" s="128">
        <v>233.5</v>
      </c>
      <c r="L14" s="129">
        <f t="shared" si="0"/>
        <v>63.107999999999997</v>
      </c>
      <c r="M14" s="130">
        <f t="shared" si="1"/>
        <v>3</v>
      </c>
      <c r="N14" s="128">
        <v>238</v>
      </c>
      <c r="O14" s="129">
        <f t="shared" si="2"/>
        <v>64.323999999999998</v>
      </c>
      <c r="P14" s="130">
        <f t="shared" si="3"/>
        <v>2</v>
      </c>
      <c r="Q14" s="128">
        <v>237</v>
      </c>
      <c r="R14" s="129">
        <f t="shared" si="4"/>
        <v>64.054000000000002</v>
      </c>
      <c r="S14" s="130">
        <f t="shared" si="5"/>
        <v>2</v>
      </c>
      <c r="T14" s="130">
        <v>240</v>
      </c>
      <c r="U14" s="129">
        <f t="shared" si="6"/>
        <v>64.864999999999995</v>
      </c>
      <c r="V14" s="130">
        <f t="shared" si="7"/>
        <v>2</v>
      </c>
      <c r="W14" s="128">
        <v>241</v>
      </c>
      <c r="X14" s="129">
        <f t="shared" si="8"/>
        <v>65.135000000000005</v>
      </c>
      <c r="Y14" s="130">
        <f t="shared" si="9"/>
        <v>2</v>
      </c>
      <c r="Z14" s="38"/>
      <c r="AA14" s="14"/>
      <c r="AB14" s="128">
        <f t="shared" si="10"/>
        <v>1189.5</v>
      </c>
      <c r="AC14" s="129">
        <f t="shared" si="11"/>
        <v>64.296999999999997</v>
      </c>
      <c r="AD14" s="85">
        <v>2</v>
      </c>
    </row>
    <row r="15" spans="1:49" s="36" customFormat="1" ht="57" customHeight="1" x14ac:dyDescent="0.2">
      <c r="A15" s="84">
        <v>2</v>
      </c>
      <c r="B15" s="83" t="s">
        <v>182</v>
      </c>
      <c r="C15" s="102" t="s">
        <v>507</v>
      </c>
      <c r="D15" s="94" t="s">
        <v>486</v>
      </c>
      <c r="E15" s="103" t="s">
        <v>30</v>
      </c>
      <c r="F15" s="108" t="s">
        <v>487</v>
      </c>
      <c r="G15" s="91" t="s">
        <v>488</v>
      </c>
      <c r="H15" s="109" t="s">
        <v>489</v>
      </c>
      <c r="I15" s="91" t="s">
        <v>571</v>
      </c>
      <c r="J15" s="103" t="s">
        <v>490</v>
      </c>
      <c r="K15" s="128">
        <v>234.5</v>
      </c>
      <c r="L15" s="129">
        <f t="shared" si="0"/>
        <v>63.378</v>
      </c>
      <c r="M15" s="134">
        <f t="shared" si="1"/>
        <v>2</v>
      </c>
      <c r="N15" s="128">
        <v>228</v>
      </c>
      <c r="O15" s="129">
        <f t="shared" si="2"/>
        <v>61.622</v>
      </c>
      <c r="P15" s="130">
        <f t="shared" si="3"/>
        <v>4</v>
      </c>
      <c r="Q15" s="128">
        <v>225.5</v>
      </c>
      <c r="R15" s="129">
        <f t="shared" si="4"/>
        <v>60.945999999999998</v>
      </c>
      <c r="S15" s="130">
        <f t="shared" si="5"/>
        <v>3</v>
      </c>
      <c r="T15" s="128">
        <v>230</v>
      </c>
      <c r="U15" s="129">
        <f t="shared" si="6"/>
        <v>62.161999999999999</v>
      </c>
      <c r="V15" s="130">
        <f t="shared" si="7"/>
        <v>3</v>
      </c>
      <c r="W15" s="128">
        <v>238.5</v>
      </c>
      <c r="X15" s="129">
        <f t="shared" si="8"/>
        <v>64.459000000000003</v>
      </c>
      <c r="Y15" s="130">
        <f t="shared" si="9"/>
        <v>3</v>
      </c>
      <c r="Z15" s="38"/>
      <c r="AA15" s="14"/>
      <c r="AB15" s="128">
        <f t="shared" si="10"/>
        <v>1156.5</v>
      </c>
      <c r="AC15" s="129">
        <f t="shared" si="11"/>
        <v>62.512999999999998</v>
      </c>
      <c r="AD15" s="85">
        <v>2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57" customHeight="1" x14ac:dyDescent="0.2">
      <c r="A16" s="84">
        <v>3</v>
      </c>
      <c r="B16" s="83" t="s">
        <v>182</v>
      </c>
      <c r="C16" s="102" t="s">
        <v>647</v>
      </c>
      <c r="D16" s="94" t="s">
        <v>648</v>
      </c>
      <c r="E16" s="103">
        <v>2</v>
      </c>
      <c r="F16" s="121" t="s">
        <v>978</v>
      </c>
      <c r="G16" s="122" t="s">
        <v>979</v>
      </c>
      <c r="H16" s="122" t="s">
        <v>980</v>
      </c>
      <c r="I16" s="96"/>
      <c r="J16" s="103" t="s">
        <v>649</v>
      </c>
      <c r="K16" s="128">
        <v>225.5</v>
      </c>
      <c r="L16" s="129">
        <f t="shared" si="0"/>
        <v>60.945999999999998</v>
      </c>
      <c r="M16" s="113">
        <f t="shared" si="1"/>
        <v>4</v>
      </c>
      <c r="N16" s="128">
        <v>231</v>
      </c>
      <c r="O16" s="129">
        <f t="shared" si="2"/>
        <v>62.432000000000002</v>
      </c>
      <c r="P16" s="130">
        <f t="shared" si="3"/>
        <v>3</v>
      </c>
      <c r="Q16" s="128">
        <v>220.5</v>
      </c>
      <c r="R16" s="129">
        <f t="shared" si="4"/>
        <v>59.594999999999999</v>
      </c>
      <c r="S16" s="130">
        <f t="shared" si="5"/>
        <v>4</v>
      </c>
      <c r="T16" s="128">
        <v>208.5</v>
      </c>
      <c r="U16" s="129">
        <f t="shared" si="6"/>
        <v>56.350999999999999</v>
      </c>
      <c r="V16" s="130">
        <f t="shared" si="7"/>
        <v>6</v>
      </c>
      <c r="W16" s="128">
        <v>228</v>
      </c>
      <c r="X16" s="129">
        <f t="shared" si="8"/>
        <v>61.622</v>
      </c>
      <c r="Y16" s="130">
        <f t="shared" si="9"/>
        <v>4</v>
      </c>
      <c r="Z16" s="38"/>
      <c r="AA16" s="14"/>
      <c r="AB16" s="128">
        <f t="shared" si="10"/>
        <v>1113.5</v>
      </c>
      <c r="AC16" s="129">
        <f t="shared" si="11"/>
        <v>60.189</v>
      </c>
      <c r="AD16" s="85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57" customHeight="1" x14ac:dyDescent="0.2">
      <c r="A17" s="84">
        <v>4</v>
      </c>
      <c r="B17" s="83" t="s">
        <v>182</v>
      </c>
      <c r="C17" s="100" t="s">
        <v>644</v>
      </c>
      <c r="D17" s="94" t="s">
        <v>454</v>
      </c>
      <c r="E17" s="103" t="s">
        <v>30</v>
      </c>
      <c r="F17" s="108" t="s">
        <v>645</v>
      </c>
      <c r="G17" s="91" t="s">
        <v>646</v>
      </c>
      <c r="H17" s="109" t="s">
        <v>590</v>
      </c>
      <c r="I17" s="91" t="s">
        <v>634</v>
      </c>
      <c r="J17" s="103" t="s">
        <v>521</v>
      </c>
      <c r="K17" s="128">
        <v>221</v>
      </c>
      <c r="L17" s="129">
        <f t="shared" si="0"/>
        <v>59.73</v>
      </c>
      <c r="M17" s="113">
        <f t="shared" si="1"/>
        <v>5</v>
      </c>
      <c r="N17" s="128">
        <v>215</v>
      </c>
      <c r="O17" s="129">
        <f t="shared" si="2"/>
        <v>58.107999999999997</v>
      </c>
      <c r="P17" s="130">
        <f t="shared" si="3"/>
        <v>5</v>
      </c>
      <c r="Q17" s="128">
        <v>206.5</v>
      </c>
      <c r="R17" s="129">
        <f t="shared" si="4"/>
        <v>55.811</v>
      </c>
      <c r="S17" s="130">
        <f t="shared" si="5"/>
        <v>5</v>
      </c>
      <c r="T17" s="128">
        <v>212</v>
      </c>
      <c r="U17" s="129">
        <f t="shared" si="6"/>
        <v>57.296999999999997</v>
      </c>
      <c r="V17" s="130">
        <f t="shared" si="7"/>
        <v>5</v>
      </c>
      <c r="W17" s="128">
        <v>219</v>
      </c>
      <c r="X17" s="129">
        <f t="shared" si="8"/>
        <v>59.189</v>
      </c>
      <c r="Y17" s="130">
        <f t="shared" si="9"/>
        <v>5</v>
      </c>
      <c r="Z17" s="38"/>
      <c r="AA17" s="14"/>
      <c r="AB17" s="128">
        <f t="shared" si="10"/>
        <v>1073.5</v>
      </c>
      <c r="AC17" s="129">
        <f t="shared" si="11"/>
        <v>58.027000000000001</v>
      </c>
      <c r="AD17" s="85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57" customHeight="1" x14ac:dyDescent="0.2">
      <c r="A18" s="84">
        <v>5</v>
      </c>
      <c r="B18" s="83" t="s">
        <v>182</v>
      </c>
      <c r="C18" s="100" t="s">
        <v>639</v>
      </c>
      <c r="D18" s="94" t="s">
        <v>454</v>
      </c>
      <c r="E18" s="103" t="s">
        <v>30</v>
      </c>
      <c r="F18" s="112" t="s">
        <v>640</v>
      </c>
      <c r="G18" s="91" t="s">
        <v>641</v>
      </c>
      <c r="H18" s="91" t="s">
        <v>642</v>
      </c>
      <c r="I18" s="91" t="s">
        <v>643</v>
      </c>
      <c r="J18" s="103" t="s">
        <v>651</v>
      </c>
      <c r="K18" s="128">
        <v>219.5</v>
      </c>
      <c r="L18" s="129">
        <f t="shared" si="0"/>
        <v>59.323999999999998</v>
      </c>
      <c r="M18" s="135">
        <f t="shared" si="1"/>
        <v>6</v>
      </c>
      <c r="N18" s="128">
        <v>207</v>
      </c>
      <c r="O18" s="129">
        <f t="shared" si="2"/>
        <v>55.945999999999998</v>
      </c>
      <c r="P18" s="130">
        <f t="shared" si="3"/>
        <v>6</v>
      </c>
      <c r="Q18" s="128">
        <v>203.5</v>
      </c>
      <c r="R18" s="129">
        <f t="shared" si="4"/>
        <v>55</v>
      </c>
      <c r="S18" s="130">
        <f t="shared" si="5"/>
        <v>6</v>
      </c>
      <c r="T18" s="128">
        <v>212.5</v>
      </c>
      <c r="U18" s="129">
        <f t="shared" si="6"/>
        <v>57.432000000000002</v>
      </c>
      <c r="V18" s="130">
        <f t="shared" si="7"/>
        <v>4</v>
      </c>
      <c r="W18" s="128">
        <v>217.5</v>
      </c>
      <c r="X18" s="129">
        <f t="shared" si="8"/>
        <v>58.783999999999999</v>
      </c>
      <c r="Y18" s="130">
        <f t="shared" si="9"/>
        <v>6</v>
      </c>
      <c r="Z18" s="38"/>
      <c r="AA18" s="14"/>
      <c r="AB18" s="128">
        <f t="shared" si="10"/>
        <v>1060</v>
      </c>
      <c r="AC18" s="129">
        <f t="shared" si="11"/>
        <v>57.296999999999997</v>
      </c>
      <c r="AD18" s="85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0.5" customHeight="1" x14ac:dyDescent="0.2">
      <c r="A19" s="4"/>
      <c r="B19" s="4"/>
      <c r="C19" s="5"/>
      <c r="D19" s="5"/>
      <c r="E19" s="97"/>
      <c r="F19" s="98"/>
      <c r="G19" s="98"/>
      <c r="H19" s="98"/>
      <c r="I19" s="98"/>
      <c r="J19" s="99"/>
      <c r="K19" s="8"/>
      <c r="L19" s="9"/>
      <c r="M19" s="10"/>
      <c r="N19" s="8"/>
      <c r="O19" s="9"/>
      <c r="P19" s="10"/>
      <c r="Q19" s="8"/>
      <c r="R19" s="9"/>
      <c r="S19" s="10"/>
      <c r="T19" s="8"/>
      <c r="U19" s="9"/>
      <c r="V19" s="10"/>
      <c r="W19" s="8"/>
      <c r="X19" s="9"/>
      <c r="Y19" s="10"/>
      <c r="Z19" s="8"/>
      <c r="AA19" s="8"/>
      <c r="AB19" s="11"/>
      <c r="AC19" s="9"/>
    </row>
    <row r="20" spans="1:49" s="56" customFormat="1" ht="16.5" customHeight="1" x14ac:dyDescent="0.2">
      <c r="A20" s="55"/>
      <c r="B20" s="55"/>
      <c r="C20" s="177" t="s">
        <v>8</v>
      </c>
      <c r="D20" s="177"/>
      <c r="E20" s="177"/>
      <c r="F20" s="55"/>
      <c r="G20" s="55"/>
      <c r="H20" s="55"/>
      <c r="I20" s="55"/>
      <c r="J20" s="55" t="s">
        <v>627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49" s="56" customFormat="1" ht="16.5" customHeight="1" x14ac:dyDescent="0.2">
      <c r="A21" s="55"/>
      <c r="B21" s="55"/>
      <c r="C21" s="131"/>
      <c r="D21" s="131"/>
      <c r="E21" s="13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49" s="56" customFormat="1" ht="16.5" customHeight="1" x14ac:dyDescent="0.2">
      <c r="A22" s="55"/>
      <c r="B22" s="55"/>
      <c r="C22" s="177" t="s">
        <v>48</v>
      </c>
      <c r="D22" s="177"/>
      <c r="E22" s="177"/>
      <c r="F22" s="55"/>
      <c r="G22" s="55"/>
      <c r="H22" s="55"/>
      <c r="I22" s="55"/>
      <c r="J22" s="55" t="s">
        <v>484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</sheetData>
  <sortState ref="A15:AW18">
    <sortCondition ref="A15"/>
  </sortState>
  <mergeCells count="24">
    <mergeCell ref="A3:AD3"/>
    <mergeCell ref="A5:AD5"/>
    <mergeCell ref="A6:AD6"/>
    <mergeCell ref="AA11:AA12"/>
    <mergeCell ref="AB11:AB12"/>
    <mergeCell ref="AC11:AC12"/>
    <mergeCell ref="AD11:AD12"/>
    <mergeCell ref="T11:V11"/>
    <mergeCell ref="W11:Y11"/>
    <mergeCell ref="Z11:Z12"/>
    <mergeCell ref="A11:A12"/>
    <mergeCell ref="B11:B12"/>
    <mergeCell ref="C20:E20"/>
    <mergeCell ref="C22:E22"/>
    <mergeCell ref="K11:M11"/>
    <mergeCell ref="N11:P11"/>
    <mergeCell ref="Q11:S11"/>
    <mergeCell ref="C11:C12"/>
    <mergeCell ref="D11:D12"/>
    <mergeCell ref="E11:E12"/>
    <mergeCell ref="F11:F12"/>
    <mergeCell ref="G11:G12"/>
    <mergeCell ref="H11:H12"/>
    <mergeCell ref="J11:J12"/>
  </mergeCells>
  <printOptions horizontalCentered="1"/>
  <pageMargins left="0" right="0" top="0.39370078740157483" bottom="0" header="0" footer="0"/>
  <pageSetup paperSize="9" scale="8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W27"/>
  <sheetViews>
    <sheetView view="pageBreakPreview" topLeftCell="E10" zoomScale="110" zoomScaleNormal="50" zoomScaleSheetLayoutView="110" workbookViewId="0">
      <selection activeCell="F21" sqref="F21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4.28515625" style="3" customWidth="1"/>
    <col min="4" max="4" width="2.5703125" style="3" hidden="1" customWidth="1"/>
    <col min="5" max="5" width="4.140625" style="3" customWidth="1"/>
    <col min="6" max="6" width="29.5703125" style="3" customWidth="1"/>
    <col min="7" max="7" width="5.7109375" style="3" customWidth="1"/>
    <col min="8" max="8" width="11" style="3" customWidth="1"/>
    <col min="9" max="9" width="5.7109375" style="3" hidden="1" customWidth="1"/>
    <col min="10" max="10" width="17" style="3" customWidth="1"/>
    <col min="11" max="11" width="4.140625" style="3" customWidth="1"/>
    <col min="12" max="12" width="6.85546875" style="3" customWidth="1"/>
    <col min="13" max="13" width="2.42578125" style="3" customWidth="1"/>
    <col min="14" max="14" width="4.140625" style="3" customWidth="1"/>
    <col min="15" max="15" width="6.42578125" style="3" customWidth="1"/>
    <col min="16" max="16" width="2.42578125" style="3" customWidth="1"/>
    <col min="17" max="17" width="4.140625" style="3" customWidth="1"/>
    <col min="18" max="18" width="6.5703125" style="3" customWidth="1"/>
    <col min="19" max="19" width="2.42578125" style="3" customWidth="1"/>
    <col min="20" max="20" width="4.140625" style="3" customWidth="1"/>
    <col min="21" max="21" width="6.5703125" style="3" customWidth="1"/>
    <col min="22" max="22" width="2.42578125" style="3" customWidth="1"/>
    <col min="23" max="23" width="4.140625" style="3" customWidth="1"/>
    <col min="24" max="24" width="6.57031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710937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170" t="s">
        <v>509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171" t="s">
        <v>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49" s="87" customFormat="1" ht="22.5" customHeight="1" x14ac:dyDescent="0.25">
      <c r="A6" s="172" t="s">
        <v>650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49" s="87" customFormat="1" ht="22.5" customHeight="1" x14ac:dyDescent="0.25">
      <c r="A7" s="133" t="s">
        <v>503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49" ht="5.25" customHeight="1" x14ac:dyDescent="0.2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</row>
    <row r="9" spans="1:49" s="2" customFormat="1" ht="18.75" customHeight="1" x14ac:dyDescent="0.2">
      <c r="A9" s="37" t="s">
        <v>805</v>
      </c>
      <c r="B9" s="3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49" s="19" customFormat="1" ht="13.5" customHeight="1" x14ac:dyDescent="0.2">
      <c r="A10" s="17" t="s">
        <v>625</v>
      </c>
      <c r="B10" s="17"/>
      <c r="C10" s="17"/>
      <c r="D10" s="17"/>
      <c r="E10" s="17"/>
      <c r="F10" s="17"/>
      <c r="G10" s="18"/>
      <c r="H10" s="18"/>
      <c r="I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6"/>
      <c r="AA10" s="21"/>
      <c r="AC10" s="132" t="s">
        <v>510</v>
      </c>
      <c r="AE10" s="132"/>
      <c r="AF10" s="132"/>
      <c r="AG10" s="132"/>
      <c r="AH10" s="132"/>
      <c r="AI10" s="132"/>
    </row>
    <row r="11" spans="1:49" ht="12" customHeight="1" x14ac:dyDescent="0.2">
      <c r="A11" s="173" t="s">
        <v>7</v>
      </c>
      <c r="B11" s="173" t="s">
        <v>465</v>
      </c>
      <c r="C11" s="174" t="s">
        <v>1</v>
      </c>
      <c r="D11" s="175" t="s">
        <v>12</v>
      </c>
      <c r="E11" s="175" t="s">
        <v>2</v>
      </c>
      <c r="F11" s="174" t="s">
        <v>0</v>
      </c>
      <c r="G11" s="175" t="s">
        <v>10</v>
      </c>
      <c r="H11" s="182" t="s">
        <v>20</v>
      </c>
      <c r="J11" s="174" t="s">
        <v>3</v>
      </c>
      <c r="K11" s="178" t="s">
        <v>621</v>
      </c>
      <c r="L11" s="178"/>
      <c r="M11" s="178"/>
      <c r="N11" s="178" t="s">
        <v>622</v>
      </c>
      <c r="O11" s="178"/>
      <c r="P11" s="178"/>
      <c r="Q11" s="181" t="s">
        <v>28</v>
      </c>
      <c r="R11" s="181"/>
      <c r="S11" s="181"/>
      <c r="T11" s="178" t="s">
        <v>623</v>
      </c>
      <c r="U11" s="178"/>
      <c r="V11" s="178"/>
      <c r="W11" s="178" t="s">
        <v>624</v>
      </c>
      <c r="X11" s="178"/>
      <c r="Y11" s="178"/>
      <c r="Z11" s="179" t="s">
        <v>478</v>
      </c>
      <c r="AA11" s="179" t="s">
        <v>479</v>
      </c>
      <c r="AB11" s="180" t="s">
        <v>4</v>
      </c>
      <c r="AC11" s="176" t="s">
        <v>11</v>
      </c>
      <c r="AD11" s="176"/>
    </row>
    <row r="12" spans="1:49" ht="41.25" customHeight="1" x14ac:dyDescent="0.2">
      <c r="A12" s="173"/>
      <c r="B12" s="173"/>
      <c r="C12" s="174"/>
      <c r="D12" s="175"/>
      <c r="E12" s="175"/>
      <c r="F12" s="174"/>
      <c r="G12" s="175"/>
      <c r="H12" s="183"/>
      <c r="J12" s="174"/>
      <c r="K12" s="88" t="s">
        <v>5</v>
      </c>
      <c r="L12" s="89" t="s">
        <v>6</v>
      </c>
      <c r="M12" s="88" t="s">
        <v>7</v>
      </c>
      <c r="N12" s="90" t="s">
        <v>5</v>
      </c>
      <c r="O12" s="89" t="s">
        <v>6</v>
      </c>
      <c r="P12" s="88" t="s">
        <v>7</v>
      </c>
      <c r="Q12" s="90" t="s">
        <v>5</v>
      </c>
      <c r="R12" s="89" t="s">
        <v>6</v>
      </c>
      <c r="S12" s="88" t="s">
        <v>7</v>
      </c>
      <c r="T12" s="90" t="s">
        <v>5</v>
      </c>
      <c r="U12" s="89" t="s">
        <v>6</v>
      </c>
      <c r="V12" s="88" t="s">
        <v>7</v>
      </c>
      <c r="W12" s="90" t="s">
        <v>5</v>
      </c>
      <c r="X12" s="89" t="s">
        <v>6</v>
      </c>
      <c r="Y12" s="88" t="s">
        <v>7</v>
      </c>
      <c r="Z12" s="179"/>
      <c r="AA12" s="179"/>
      <c r="AB12" s="180"/>
      <c r="AC12" s="176"/>
      <c r="AD12" s="176"/>
    </row>
    <row r="13" spans="1:49" s="36" customFormat="1" ht="44.25" customHeight="1" x14ac:dyDescent="0.2">
      <c r="A13" s="147">
        <f t="shared" ref="A13:A22" si="0">RANK(AC13,$AC$13:$AC$22,0)</f>
        <v>1</v>
      </c>
      <c r="B13" s="83" t="s">
        <v>182</v>
      </c>
      <c r="C13" s="100" t="s">
        <v>672</v>
      </c>
      <c r="D13" s="94" t="s">
        <v>454</v>
      </c>
      <c r="E13" s="103" t="s">
        <v>30</v>
      </c>
      <c r="F13" s="108" t="s">
        <v>673</v>
      </c>
      <c r="G13" s="92" t="s">
        <v>674</v>
      </c>
      <c r="H13" s="109" t="s">
        <v>675</v>
      </c>
      <c r="I13" s="91"/>
      <c r="J13" s="103" t="s">
        <v>676</v>
      </c>
      <c r="K13" s="128">
        <v>182.5</v>
      </c>
      <c r="L13" s="129">
        <f t="shared" ref="L13:L22" si="1">ROUND(K13/2.6-IF($Z13=1,0.5,IF($Z13=2,1.5,0)),3)</f>
        <v>70.191999999999993</v>
      </c>
      <c r="M13" s="134">
        <f t="shared" ref="M13:M22" si="2">RANK(L13,L$13:L$22,0)</f>
        <v>1</v>
      </c>
      <c r="N13" s="128">
        <v>174</v>
      </c>
      <c r="O13" s="129">
        <f t="shared" ref="O13:O22" si="3">ROUND(N13/2.6-IF($Z13=1,0.5,IF($Z13=2,1.5,0)),3)</f>
        <v>66.923000000000002</v>
      </c>
      <c r="P13" s="130">
        <f t="shared" ref="P13:P22" si="4">RANK(O13,O$13:O$22,0)</f>
        <v>2</v>
      </c>
      <c r="Q13" s="128">
        <v>176.5</v>
      </c>
      <c r="R13" s="129">
        <f t="shared" ref="R13:R22" si="5">ROUND(Q13/2.6-IF($Z13=1,0.5,IF($Z13=2,1.5,0)),3)</f>
        <v>67.885000000000005</v>
      </c>
      <c r="S13" s="130">
        <f t="shared" ref="S13:S22" si="6">RANK(R13,R$13:R$22,0)</f>
        <v>2</v>
      </c>
      <c r="T13" s="128">
        <v>177</v>
      </c>
      <c r="U13" s="129">
        <f t="shared" ref="U13:U22" si="7">ROUND(T13/2.6-IF($Z13=1,0.5,IF($Z13=2,1.5,0)),3)</f>
        <v>68.076999999999998</v>
      </c>
      <c r="V13" s="130">
        <f t="shared" ref="V13:V22" si="8">RANK(U13,U$13:U$22,0)</f>
        <v>2</v>
      </c>
      <c r="W13" s="128">
        <v>188</v>
      </c>
      <c r="X13" s="129">
        <f t="shared" ref="X13:X22" si="9">ROUND(W13/2.6-IF($Z13=1,0.5,IF($Z13=2,1.5,0)),3)</f>
        <v>72.308000000000007</v>
      </c>
      <c r="Y13" s="130">
        <f t="shared" ref="Y13:Y22" si="10">RANK(X13,X$13:X$22,0)</f>
        <v>1</v>
      </c>
      <c r="Z13" s="38"/>
      <c r="AA13" s="14"/>
      <c r="AB13" s="128">
        <f t="shared" ref="AB13:AB22" si="11">K13+N13+Q13+T13+W13</f>
        <v>898</v>
      </c>
      <c r="AC13" s="129">
        <f t="shared" ref="AC13:AC22" si="12">ROUND(((L13+O13+R13+U13+X13)/5)-((AA13*2)/5),3)</f>
        <v>69.076999999999998</v>
      </c>
      <c r="AD13" s="85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6" customFormat="1" ht="44.25" customHeight="1" x14ac:dyDescent="0.2">
      <c r="A14" s="147">
        <f t="shared" si="0"/>
        <v>2</v>
      </c>
      <c r="B14" s="83" t="s">
        <v>182</v>
      </c>
      <c r="C14" s="100" t="s">
        <v>683</v>
      </c>
      <c r="D14" s="94" t="s">
        <v>454</v>
      </c>
      <c r="E14" s="103" t="s">
        <v>30</v>
      </c>
      <c r="F14" s="110" t="s">
        <v>684</v>
      </c>
      <c r="G14" s="92" t="s">
        <v>685</v>
      </c>
      <c r="H14" s="109" t="s">
        <v>686</v>
      </c>
      <c r="I14" s="91" t="s">
        <v>687</v>
      </c>
      <c r="J14" s="103" t="s">
        <v>676</v>
      </c>
      <c r="K14" s="128">
        <v>172.5</v>
      </c>
      <c r="L14" s="129">
        <f t="shared" si="1"/>
        <v>66.346000000000004</v>
      </c>
      <c r="M14" s="134">
        <f t="shared" si="2"/>
        <v>2</v>
      </c>
      <c r="N14" s="128">
        <v>176</v>
      </c>
      <c r="O14" s="129">
        <f t="shared" si="3"/>
        <v>67.691999999999993</v>
      </c>
      <c r="P14" s="130">
        <f t="shared" si="4"/>
        <v>1</v>
      </c>
      <c r="Q14" s="128">
        <v>186.5</v>
      </c>
      <c r="R14" s="129">
        <f t="shared" si="5"/>
        <v>71.730999999999995</v>
      </c>
      <c r="S14" s="130">
        <f t="shared" si="6"/>
        <v>1</v>
      </c>
      <c r="T14" s="128">
        <v>179.5</v>
      </c>
      <c r="U14" s="129">
        <f t="shared" si="7"/>
        <v>69.037999999999997</v>
      </c>
      <c r="V14" s="130">
        <f t="shared" si="8"/>
        <v>1</v>
      </c>
      <c r="W14" s="128">
        <v>173.5</v>
      </c>
      <c r="X14" s="129">
        <f t="shared" si="9"/>
        <v>66.730999999999995</v>
      </c>
      <c r="Y14" s="130">
        <f t="shared" si="10"/>
        <v>3</v>
      </c>
      <c r="Z14" s="38"/>
      <c r="AA14" s="14"/>
      <c r="AB14" s="128">
        <f t="shared" si="11"/>
        <v>888</v>
      </c>
      <c r="AC14" s="129">
        <f t="shared" si="12"/>
        <v>68.308000000000007</v>
      </c>
      <c r="AD14" s="85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44.25" customHeight="1" x14ac:dyDescent="0.2">
      <c r="A15" s="147">
        <f t="shared" si="0"/>
        <v>3</v>
      </c>
      <c r="B15" s="83" t="s">
        <v>182</v>
      </c>
      <c r="C15" s="100" t="s">
        <v>670</v>
      </c>
      <c r="D15" s="94" t="s">
        <v>454</v>
      </c>
      <c r="E15" s="103" t="s">
        <v>30</v>
      </c>
      <c r="F15" s="112" t="s">
        <v>640</v>
      </c>
      <c r="G15" s="91" t="s">
        <v>641</v>
      </c>
      <c r="H15" s="91" t="s">
        <v>642</v>
      </c>
      <c r="I15" s="91" t="s">
        <v>671</v>
      </c>
      <c r="J15" s="103" t="s">
        <v>799</v>
      </c>
      <c r="K15" s="128">
        <v>172</v>
      </c>
      <c r="L15" s="129">
        <f t="shared" si="1"/>
        <v>66.153999999999996</v>
      </c>
      <c r="M15" s="134">
        <f t="shared" si="2"/>
        <v>3</v>
      </c>
      <c r="N15" s="128">
        <v>160.5</v>
      </c>
      <c r="O15" s="129">
        <f t="shared" si="3"/>
        <v>61.731000000000002</v>
      </c>
      <c r="P15" s="130">
        <f t="shared" si="4"/>
        <v>4</v>
      </c>
      <c r="Q15" s="128">
        <v>166</v>
      </c>
      <c r="R15" s="129">
        <f t="shared" si="5"/>
        <v>63.845999999999997</v>
      </c>
      <c r="S15" s="130">
        <f t="shared" si="6"/>
        <v>3</v>
      </c>
      <c r="T15" s="128">
        <v>172.5</v>
      </c>
      <c r="U15" s="129">
        <f t="shared" si="7"/>
        <v>66.346000000000004</v>
      </c>
      <c r="V15" s="130">
        <f t="shared" si="8"/>
        <v>3</v>
      </c>
      <c r="W15" s="128">
        <v>175.5</v>
      </c>
      <c r="X15" s="129">
        <f t="shared" si="9"/>
        <v>67.5</v>
      </c>
      <c r="Y15" s="130">
        <f t="shared" si="10"/>
        <v>2</v>
      </c>
      <c r="Z15" s="38"/>
      <c r="AA15" s="14"/>
      <c r="AB15" s="128">
        <f t="shared" si="11"/>
        <v>846.5</v>
      </c>
      <c r="AC15" s="129">
        <f t="shared" si="12"/>
        <v>65.114999999999995</v>
      </c>
      <c r="AD15" s="85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44.25" customHeight="1" x14ac:dyDescent="0.2">
      <c r="A16" s="147">
        <f t="shared" si="0"/>
        <v>4</v>
      </c>
      <c r="B16" s="83" t="s">
        <v>182</v>
      </c>
      <c r="C16" s="102" t="s">
        <v>661</v>
      </c>
      <c r="D16" s="94" t="s">
        <v>662</v>
      </c>
      <c r="E16" s="103">
        <v>2</v>
      </c>
      <c r="F16" s="104" t="s">
        <v>800</v>
      </c>
      <c r="G16" s="91" t="s">
        <v>801</v>
      </c>
      <c r="H16" s="93" t="s">
        <v>802</v>
      </c>
      <c r="I16" s="100"/>
      <c r="J16" s="103" t="s">
        <v>663</v>
      </c>
      <c r="K16" s="128">
        <v>159.5</v>
      </c>
      <c r="L16" s="129">
        <f t="shared" si="1"/>
        <v>61.345999999999997</v>
      </c>
      <c r="M16" s="134">
        <f t="shared" si="2"/>
        <v>5</v>
      </c>
      <c r="N16" s="128">
        <v>163</v>
      </c>
      <c r="O16" s="129">
        <f t="shared" si="3"/>
        <v>62.692</v>
      </c>
      <c r="P16" s="130">
        <f t="shared" si="4"/>
        <v>3</v>
      </c>
      <c r="Q16" s="128">
        <v>160</v>
      </c>
      <c r="R16" s="129">
        <f t="shared" si="5"/>
        <v>61.537999999999997</v>
      </c>
      <c r="S16" s="130">
        <f t="shared" si="6"/>
        <v>4</v>
      </c>
      <c r="T16" s="128">
        <v>163.5</v>
      </c>
      <c r="U16" s="129">
        <f t="shared" si="7"/>
        <v>62.884999999999998</v>
      </c>
      <c r="V16" s="130">
        <f t="shared" si="8"/>
        <v>5</v>
      </c>
      <c r="W16" s="128">
        <v>161.5</v>
      </c>
      <c r="X16" s="129">
        <f t="shared" si="9"/>
        <v>62.115000000000002</v>
      </c>
      <c r="Y16" s="130">
        <f t="shared" si="10"/>
        <v>4</v>
      </c>
      <c r="Z16" s="38"/>
      <c r="AA16" s="14"/>
      <c r="AB16" s="128">
        <f t="shared" si="11"/>
        <v>807.5</v>
      </c>
      <c r="AC16" s="129">
        <f t="shared" si="12"/>
        <v>62.115000000000002</v>
      </c>
      <c r="AD16" s="85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44.25" customHeight="1" x14ac:dyDescent="0.2">
      <c r="A17" s="147">
        <f t="shared" si="0"/>
        <v>5</v>
      </c>
      <c r="B17" s="83" t="s">
        <v>182</v>
      </c>
      <c r="C17" s="100" t="s">
        <v>654</v>
      </c>
      <c r="D17" s="94" t="s">
        <v>655</v>
      </c>
      <c r="E17" s="103" t="s">
        <v>30</v>
      </c>
      <c r="F17" s="108" t="s">
        <v>656</v>
      </c>
      <c r="G17" s="91" t="s">
        <v>657</v>
      </c>
      <c r="H17" s="109" t="s">
        <v>658</v>
      </c>
      <c r="I17" s="91" t="s">
        <v>659</v>
      </c>
      <c r="J17" s="103" t="s">
        <v>660</v>
      </c>
      <c r="K17" s="128">
        <v>159</v>
      </c>
      <c r="L17" s="129">
        <f t="shared" si="1"/>
        <v>61.154000000000003</v>
      </c>
      <c r="M17" s="134">
        <f t="shared" si="2"/>
        <v>6</v>
      </c>
      <c r="N17" s="128">
        <v>159</v>
      </c>
      <c r="O17" s="129">
        <f t="shared" si="3"/>
        <v>61.154000000000003</v>
      </c>
      <c r="P17" s="130">
        <f t="shared" si="4"/>
        <v>6</v>
      </c>
      <c r="Q17" s="128">
        <v>160</v>
      </c>
      <c r="R17" s="129">
        <f t="shared" si="5"/>
        <v>61.537999999999997</v>
      </c>
      <c r="S17" s="130">
        <f t="shared" si="6"/>
        <v>4</v>
      </c>
      <c r="T17" s="128">
        <v>164</v>
      </c>
      <c r="U17" s="129">
        <f t="shared" si="7"/>
        <v>63.076999999999998</v>
      </c>
      <c r="V17" s="130">
        <f t="shared" si="8"/>
        <v>4</v>
      </c>
      <c r="W17" s="128">
        <v>156</v>
      </c>
      <c r="X17" s="129">
        <f t="shared" si="9"/>
        <v>60</v>
      </c>
      <c r="Y17" s="130">
        <f t="shared" si="10"/>
        <v>5</v>
      </c>
      <c r="Z17" s="38"/>
      <c r="AA17" s="14"/>
      <c r="AB17" s="128">
        <f t="shared" si="11"/>
        <v>798</v>
      </c>
      <c r="AC17" s="129">
        <f t="shared" si="12"/>
        <v>61.384999999999998</v>
      </c>
      <c r="AD17" s="85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44.25" customHeight="1" x14ac:dyDescent="0.2">
      <c r="A18" s="147">
        <f t="shared" si="0"/>
        <v>6</v>
      </c>
      <c r="B18" s="83" t="s">
        <v>182</v>
      </c>
      <c r="C18" s="100" t="s">
        <v>668</v>
      </c>
      <c r="D18" s="94" t="s">
        <v>454</v>
      </c>
      <c r="E18" s="103">
        <v>2</v>
      </c>
      <c r="F18" s="100" t="s">
        <v>803</v>
      </c>
      <c r="G18" s="91"/>
      <c r="H18" s="91"/>
      <c r="I18" s="91" t="s">
        <v>634</v>
      </c>
      <c r="J18" s="103" t="s">
        <v>669</v>
      </c>
      <c r="K18" s="128">
        <v>162</v>
      </c>
      <c r="L18" s="129">
        <f t="shared" si="1"/>
        <v>62.308</v>
      </c>
      <c r="M18" s="134">
        <f t="shared" si="2"/>
        <v>4</v>
      </c>
      <c r="N18" s="128">
        <v>152.5</v>
      </c>
      <c r="O18" s="129">
        <f t="shared" si="3"/>
        <v>58.654000000000003</v>
      </c>
      <c r="P18" s="130">
        <f t="shared" si="4"/>
        <v>8</v>
      </c>
      <c r="Q18" s="128">
        <v>148.5</v>
      </c>
      <c r="R18" s="129">
        <f t="shared" si="5"/>
        <v>57.115000000000002</v>
      </c>
      <c r="S18" s="130">
        <f t="shared" si="6"/>
        <v>7</v>
      </c>
      <c r="T18" s="128">
        <v>160.5</v>
      </c>
      <c r="U18" s="129">
        <f t="shared" si="7"/>
        <v>61.731000000000002</v>
      </c>
      <c r="V18" s="130">
        <f t="shared" si="8"/>
        <v>6</v>
      </c>
      <c r="W18" s="128">
        <v>147</v>
      </c>
      <c r="X18" s="129">
        <f t="shared" si="9"/>
        <v>56.537999999999997</v>
      </c>
      <c r="Y18" s="130">
        <f t="shared" si="10"/>
        <v>10</v>
      </c>
      <c r="Z18" s="38"/>
      <c r="AA18" s="14"/>
      <c r="AB18" s="128">
        <f t="shared" si="11"/>
        <v>770.5</v>
      </c>
      <c r="AC18" s="129">
        <f t="shared" si="12"/>
        <v>59.268999999999998</v>
      </c>
      <c r="AD18" s="85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6" customFormat="1" ht="44.25" customHeight="1" x14ac:dyDescent="0.2">
      <c r="A19" s="147">
        <f t="shared" si="0"/>
        <v>7</v>
      </c>
      <c r="B19" s="83" t="s">
        <v>182</v>
      </c>
      <c r="C19" s="100" t="s">
        <v>654</v>
      </c>
      <c r="D19" s="94" t="s">
        <v>655</v>
      </c>
      <c r="E19" s="103" t="s">
        <v>30</v>
      </c>
      <c r="F19" s="108" t="s">
        <v>688</v>
      </c>
      <c r="G19" s="91" t="s">
        <v>689</v>
      </c>
      <c r="H19" s="91" t="s">
        <v>658</v>
      </c>
      <c r="I19" s="91" t="s">
        <v>659</v>
      </c>
      <c r="J19" s="103" t="s">
        <v>660</v>
      </c>
      <c r="K19" s="128">
        <v>152.5</v>
      </c>
      <c r="L19" s="129">
        <f t="shared" si="1"/>
        <v>58.654000000000003</v>
      </c>
      <c r="M19" s="134">
        <f t="shared" si="2"/>
        <v>8</v>
      </c>
      <c r="N19" s="128">
        <v>159</v>
      </c>
      <c r="O19" s="129">
        <f t="shared" si="3"/>
        <v>61.154000000000003</v>
      </c>
      <c r="P19" s="130">
        <f t="shared" si="4"/>
        <v>6</v>
      </c>
      <c r="Q19" s="128">
        <v>150.5</v>
      </c>
      <c r="R19" s="129">
        <f t="shared" si="5"/>
        <v>57.884999999999998</v>
      </c>
      <c r="S19" s="130">
        <f t="shared" si="6"/>
        <v>6</v>
      </c>
      <c r="T19" s="128">
        <v>154</v>
      </c>
      <c r="U19" s="129">
        <f t="shared" si="7"/>
        <v>59.231000000000002</v>
      </c>
      <c r="V19" s="130">
        <f t="shared" si="8"/>
        <v>8</v>
      </c>
      <c r="W19" s="128">
        <v>152.5</v>
      </c>
      <c r="X19" s="129">
        <f t="shared" si="9"/>
        <v>58.654000000000003</v>
      </c>
      <c r="Y19" s="130">
        <f t="shared" si="10"/>
        <v>8</v>
      </c>
      <c r="Z19" s="38"/>
      <c r="AA19" s="14"/>
      <c r="AB19" s="128">
        <f t="shared" si="11"/>
        <v>768.5</v>
      </c>
      <c r="AC19" s="129">
        <f t="shared" si="12"/>
        <v>59.116</v>
      </c>
      <c r="AD19" s="85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6" customFormat="1" ht="44.25" customHeight="1" x14ac:dyDescent="0.2">
      <c r="A20" s="147">
        <f t="shared" si="0"/>
        <v>8</v>
      </c>
      <c r="B20" s="83" t="s">
        <v>182</v>
      </c>
      <c r="C20" s="100" t="s">
        <v>664</v>
      </c>
      <c r="D20" s="94" t="s">
        <v>454</v>
      </c>
      <c r="E20" s="103" t="s">
        <v>30</v>
      </c>
      <c r="F20" s="104" t="s">
        <v>665</v>
      </c>
      <c r="G20" s="91" t="s">
        <v>666</v>
      </c>
      <c r="H20" s="109" t="s">
        <v>667</v>
      </c>
      <c r="I20" s="91" t="s">
        <v>634</v>
      </c>
      <c r="J20" s="103" t="s">
        <v>521</v>
      </c>
      <c r="K20" s="128">
        <v>150.5</v>
      </c>
      <c r="L20" s="129">
        <f t="shared" si="1"/>
        <v>57.884999999999998</v>
      </c>
      <c r="M20" s="134">
        <f t="shared" si="2"/>
        <v>9</v>
      </c>
      <c r="N20" s="128">
        <v>160.5</v>
      </c>
      <c r="O20" s="129">
        <f t="shared" si="3"/>
        <v>61.731000000000002</v>
      </c>
      <c r="P20" s="130">
        <f t="shared" si="4"/>
        <v>4</v>
      </c>
      <c r="Q20" s="128">
        <v>148</v>
      </c>
      <c r="R20" s="129">
        <f t="shared" si="5"/>
        <v>56.923000000000002</v>
      </c>
      <c r="S20" s="130">
        <f t="shared" si="6"/>
        <v>8</v>
      </c>
      <c r="T20" s="128">
        <v>145.5</v>
      </c>
      <c r="U20" s="129">
        <f t="shared" si="7"/>
        <v>55.962000000000003</v>
      </c>
      <c r="V20" s="130">
        <f t="shared" si="8"/>
        <v>10</v>
      </c>
      <c r="W20" s="128">
        <v>155</v>
      </c>
      <c r="X20" s="129">
        <f t="shared" si="9"/>
        <v>59.615000000000002</v>
      </c>
      <c r="Y20" s="130">
        <f t="shared" si="10"/>
        <v>6</v>
      </c>
      <c r="Z20" s="38"/>
      <c r="AA20" s="14"/>
      <c r="AB20" s="128">
        <f t="shared" si="11"/>
        <v>759.5</v>
      </c>
      <c r="AC20" s="129">
        <f t="shared" si="12"/>
        <v>58.423000000000002</v>
      </c>
      <c r="AD20" s="85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36" customFormat="1" ht="44.25" customHeight="1" x14ac:dyDescent="0.2">
      <c r="A21" s="147">
        <f t="shared" si="0"/>
        <v>9</v>
      </c>
      <c r="B21" s="83" t="s">
        <v>182</v>
      </c>
      <c r="C21" s="100" t="s">
        <v>677</v>
      </c>
      <c r="D21" s="94" t="s">
        <v>678</v>
      </c>
      <c r="E21" s="103" t="s">
        <v>30</v>
      </c>
      <c r="F21" s="104" t="s">
        <v>679</v>
      </c>
      <c r="G21" s="92" t="s">
        <v>680</v>
      </c>
      <c r="H21" s="109" t="s">
        <v>681</v>
      </c>
      <c r="I21" s="91" t="s">
        <v>682</v>
      </c>
      <c r="J21" s="103" t="s">
        <v>660</v>
      </c>
      <c r="K21" s="128">
        <v>155.5</v>
      </c>
      <c r="L21" s="129">
        <f t="shared" si="1"/>
        <v>59.808</v>
      </c>
      <c r="M21" s="134">
        <f t="shared" si="2"/>
        <v>7</v>
      </c>
      <c r="N21" s="128">
        <v>148.5</v>
      </c>
      <c r="O21" s="129">
        <f t="shared" si="3"/>
        <v>57.115000000000002</v>
      </c>
      <c r="P21" s="130">
        <f t="shared" si="4"/>
        <v>9</v>
      </c>
      <c r="Q21" s="128">
        <v>147.5</v>
      </c>
      <c r="R21" s="129">
        <f t="shared" si="5"/>
        <v>56.731000000000002</v>
      </c>
      <c r="S21" s="130">
        <f t="shared" si="6"/>
        <v>9</v>
      </c>
      <c r="T21" s="128">
        <v>159</v>
      </c>
      <c r="U21" s="129">
        <f t="shared" si="7"/>
        <v>61.154000000000003</v>
      </c>
      <c r="V21" s="130">
        <f t="shared" si="8"/>
        <v>7</v>
      </c>
      <c r="W21" s="128">
        <v>148</v>
      </c>
      <c r="X21" s="129">
        <f t="shared" si="9"/>
        <v>56.923000000000002</v>
      </c>
      <c r="Y21" s="130">
        <f t="shared" si="10"/>
        <v>9</v>
      </c>
      <c r="Z21" s="38"/>
      <c r="AA21" s="14"/>
      <c r="AB21" s="128">
        <f t="shared" si="11"/>
        <v>758.5</v>
      </c>
      <c r="AC21" s="129">
        <f t="shared" si="12"/>
        <v>58.345999999999997</v>
      </c>
      <c r="AD21" s="85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36" customFormat="1" ht="44.25" customHeight="1" x14ac:dyDescent="0.2">
      <c r="A22" s="147">
        <f t="shared" si="0"/>
        <v>10</v>
      </c>
      <c r="B22" s="83" t="s">
        <v>182</v>
      </c>
      <c r="C22" s="102" t="s">
        <v>690</v>
      </c>
      <c r="D22" s="94" t="s">
        <v>691</v>
      </c>
      <c r="E22" s="103"/>
      <c r="F22" s="104" t="s">
        <v>800</v>
      </c>
      <c r="G22" s="91" t="s">
        <v>801</v>
      </c>
      <c r="H22" s="93" t="s">
        <v>802</v>
      </c>
      <c r="I22" s="100"/>
      <c r="J22" s="103" t="s">
        <v>663</v>
      </c>
      <c r="K22" s="128">
        <v>141</v>
      </c>
      <c r="L22" s="129">
        <f t="shared" si="1"/>
        <v>54.231000000000002</v>
      </c>
      <c r="M22" s="134">
        <f t="shared" si="2"/>
        <v>10</v>
      </c>
      <c r="N22" s="128">
        <v>142.5</v>
      </c>
      <c r="O22" s="129">
        <f t="shared" si="3"/>
        <v>54.808</v>
      </c>
      <c r="P22" s="130">
        <f t="shared" si="4"/>
        <v>10</v>
      </c>
      <c r="Q22" s="128">
        <v>123.5</v>
      </c>
      <c r="R22" s="129">
        <f t="shared" si="5"/>
        <v>47.5</v>
      </c>
      <c r="S22" s="130">
        <f t="shared" si="6"/>
        <v>10</v>
      </c>
      <c r="T22" s="128">
        <v>147</v>
      </c>
      <c r="U22" s="129">
        <f t="shared" si="7"/>
        <v>56.537999999999997</v>
      </c>
      <c r="V22" s="130">
        <f t="shared" si="8"/>
        <v>9</v>
      </c>
      <c r="W22" s="128">
        <v>154.5</v>
      </c>
      <c r="X22" s="129">
        <f t="shared" si="9"/>
        <v>59.423000000000002</v>
      </c>
      <c r="Y22" s="130">
        <f t="shared" si="10"/>
        <v>7</v>
      </c>
      <c r="Z22" s="38"/>
      <c r="AA22" s="14"/>
      <c r="AB22" s="128">
        <f t="shared" si="11"/>
        <v>708.5</v>
      </c>
      <c r="AC22" s="129">
        <f t="shared" si="12"/>
        <v>54.5</v>
      </c>
      <c r="AD22" s="85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ht="6" customHeight="1" x14ac:dyDescent="0.2">
      <c r="A23" s="4"/>
      <c r="B23" s="4"/>
      <c r="C23" s="5"/>
      <c r="D23" s="5"/>
      <c r="E23" s="97"/>
      <c r="F23" s="98"/>
      <c r="G23" s="98"/>
      <c r="H23" s="98"/>
      <c r="I23" s="98"/>
      <c r="K23" s="8"/>
      <c r="L23" s="9"/>
      <c r="M23" s="10"/>
      <c r="N23" s="8"/>
      <c r="O23" s="9"/>
      <c r="P23" s="10"/>
      <c r="Q23" s="8"/>
      <c r="R23" s="9"/>
      <c r="S23" s="10"/>
      <c r="T23" s="8"/>
      <c r="U23" s="9"/>
      <c r="V23" s="10"/>
      <c r="W23" s="8"/>
      <c r="X23" s="9"/>
      <c r="Y23" s="10"/>
      <c r="Z23" s="8"/>
      <c r="AA23" s="8"/>
      <c r="AB23" s="11"/>
      <c r="AC23" s="9"/>
    </row>
    <row r="24" spans="1:49" s="56" customFormat="1" ht="17.25" customHeight="1" x14ac:dyDescent="0.2">
      <c r="A24" s="55"/>
      <c r="B24" s="55"/>
      <c r="C24" s="177" t="s">
        <v>8</v>
      </c>
      <c r="D24" s="177"/>
      <c r="E24" s="177"/>
      <c r="F24" s="55"/>
      <c r="G24" s="55"/>
      <c r="H24" s="55"/>
      <c r="I24" s="55"/>
      <c r="J24" s="55" t="s">
        <v>627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49" s="56" customFormat="1" ht="9.75" customHeight="1" x14ac:dyDescent="0.2">
      <c r="A25" s="55"/>
      <c r="B25" s="55"/>
      <c r="C25" s="131"/>
      <c r="D25" s="131"/>
      <c r="E25" s="13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49" s="56" customFormat="1" ht="16.5" customHeight="1" x14ac:dyDescent="0.2">
      <c r="A26" s="55"/>
      <c r="B26" s="55"/>
      <c r="C26" s="177" t="s">
        <v>48</v>
      </c>
      <c r="D26" s="177"/>
      <c r="E26" s="177"/>
      <c r="F26" s="55"/>
      <c r="G26" s="55"/>
      <c r="H26" s="55"/>
      <c r="I26" s="55"/>
      <c r="J26" s="55" t="s">
        <v>484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49" s="3" customFormat="1" x14ac:dyDescent="0.2"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</sheetData>
  <sortState ref="A13:AW22">
    <sortCondition ref="A13"/>
  </sortState>
  <mergeCells count="24">
    <mergeCell ref="W11:Y11"/>
    <mergeCell ref="Z11:Z12"/>
    <mergeCell ref="AA11:AA12"/>
    <mergeCell ref="N11:P11"/>
    <mergeCell ref="Q11:S11"/>
    <mergeCell ref="T11:V11"/>
    <mergeCell ref="C24:E24"/>
    <mergeCell ref="C26:E26"/>
    <mergeCell ref="A3:AD3"/>
    <mergeCell ref="A5:AD5"/>
    <mergeCell ref="A6:AD6"/>
    <mergeCell ref="A11:A12"/>
    <mergeCell ref="B11:B12"/>
    <mergeCell ref="C11:C12"/>
    <mergeCell ref="D11:D12"/>
    <mergeCell ref="E11:E12"/>
    <mergeCell ref="F11:F12"/>
    <mergeCell ref="G11:G12"/>
    <mergeCell ref="AB11:AB12"/>
    <mergeCell ref="AC11:AC12"/>
    <mergeCell ref="AD11:AD12"/>
    <mergeCell ref="H11:H12"/>
    <mergeCell ref="J11:J12"/>
    <mergeCell ref="K11:M11"/>
  </mergeCells>
  <printOptions horizontalCentered="1"/>
  <pageMargins left="0" right="0" top="0.39370078740157483" bottom="0" header="0" footer="0"/>
  <pageSetup paperSize="9" scale="84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X45"/>
  <sheetViews>
    <sheetView view="pageBreakPreview" topLeftCell="A20" zoomScale="95" zoomScaleNormal="50" zoomScaleSheetLayoutView="95" workbookViewId="0">
      <selection activeCell="A8" sqref="A8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5.42578125" style="3" customWidth="1"/>
    <col min="4" max="4" width="8.28515625" style="3" hidden="1" customWidth="1"/>
    <col min="5" max="5" width="4.140625" style="3" customWidth="1"/>
    <col min="6" max="6" width="30.85546875" style="3" customWidth="1"/>
    <col min="7" max="7" width="5.85546875" style="3" customWidth="1"/>
    <col min="8" max="8" width="11" style="3" customWidth="1"/>
    <col min="9" max="9" width="5.7109375" style="3" hidden="1" customWidth="1"/>
    <col min="10" max="10" width="22.42578125" style="3" customWidth="1"/>
    <col min="11" max="11" width="4.7109375" style="3" customWidth="1"/>
    <col min="12" max="12" width="6.85546875" style="3" customWidth="1"/>
    <col min="13" max="13" width="2.42578125" style="3" customWidth="1"/>
    <col min="14" max="14" width="4.7109375" style="3" customWidth="1"/>
    <col min="15" max="15" width="6.85546875" style="3" customWidth="1"/>
    <col min="16" max="16" width="2.42578125" style="3" customWidth="1"/>
    <col min="17" max="17" width="4.7109375" style="3" customWidth="1"/>
    <col min="18" max="18" width="6.85546875" style="3" customWidth="1"/>
    <col min="19" max="19" width="2.42578125" style="3" customWidth="1"/>
    <col min="20" max="20" width="4.7109375" style="3" customWidth="1"/>
    <col min="21" max="21" width="6.85546875" style="3" customWidth="1"/>
    <col min="22" max="22" width="2.42578125" style="3" customWidth="1"/>
    <col min="23" max="23" width="4.7109375" style="3" customWidth="1"/>
    <col min="24" max="24" width="6.7109375" style="3" customWidth="1"/>
    <col min="25" max="25" width="2.42578125" style="3" customWidth="1"/>
    <col min="26" max="27" width="3.85546875" style="3" customWidth="1"/>
    <col min="28" max="28" width="5.42578125" style="3" customWidth="1"/>
    <col min="29" max="29" width="4.85546875" style="3" customWidth="1"/>
    <col min="30" max="30" width="6.85546875" style="3" customWidth="1"/>
    <col min="31" max="31" width="4.7109375" style="1" customWidth="1"/>
    <col min="32" max="264" width="9.140625" style="1"/>
    <col min="265" max="265" width="4.85546875" style="1" customWidth="1"/>
    <col min="266" max="267" width="6.140625" style="1" customWidth="1"/>
    <col min="268" max="268" width="15.7109375" style="1" customWidth="1"/>
    <col min="269" max="269" width="5.28515625" style="1" customWidth="1"/>
    <col min="270" max="270" width="42.42578125" style="1" customWidth="1"/>
    <col min="271" max="272" width="0" style="1" hidden="1" customWidth="1"/>
    <col min="273" max="273" width="18.85546875" style="1" customWidth="1"/>
    <col min="274" max="274" width="6.7109375" style="1" customWidth="1"/>
    <col min="275" max="275" width="7.85546875" style="1" customWidth="1"/>
    <col min="276" max="276" width="4.42578125" style="1" customWidth="1"/>
    <col min="277" max="277" width="6.7109375" style="1" customWidth="1"/>
    <col min="278" max="278" width="7.85546875" style="1" customWidth="1"/>
    <col min="279" max="279" width="4.7109375" style="1" customWidth="1"/>
    <col min="280" max="280" width="6.28515625" style="1" customWidth="1"/>
    <col min="281" max="281" width="7.85546875" style="1" customWidth="1"/>
    <col min="282" max="282" width="4" style="1" customWidth="1"/>
    <col min="283" max="283" width="2.42578125" style="1" customWidth="1"/>
    <col min="284" max="284" width="6.28515625" style="1" customWidth="1"/>
    <col min="285" max="285" width="7.85546875" style="1" customWidth="1"/>
    <col min="286" max="287" width="5.28515625" style="1" customWidth="1"/>
    <col min="288" max="520" width="9.140625" style="1"/>
    <col min="521" max="521" width="4.85546875" style="1" customWidth="1"/>
    <col min="522" max="523" width="6.140625" style="1" customWidth="1"/>
    <col min="524" max="524" width="15.7109375" style="1" customWidth="1"/>
    <col min="525" max="525" width="5.28515625" style="1" customWidth="1"/>
    <col min="526" max="526" width="42.42578125" style="1" customWidth="1"/>
    <col min="527" max="528" width="0" style="1" hidden="1" customWidth="1"/>
    <col min="529" max="529" width="18.85546875" style="1" customWidth="1"/>
    <col min="530" max="530" width="6.7109375" style="1" customWidth="1"/>
    <col min="531" max="531" width="7.85546875" style="1" customWidth="1"/>
    <col min="532" max="532" width="4.42578125" style="1" customWidth="1"/>
    <col min="533" max="533" width="6.7109375" style="1" customWidth="1"/>
    <col min="534" max="534" width="7.85546875" style="1" customWidth="1"/>
    <col min="535" max="535" width="4.7109375" style="1" customWidth="1"/>
    <col min="536" max="536" width="6.28515625" style="1" customWidth="1"/>
    <col min="537" max="537" width="7.85546875" style="1" customWidth="1"/>
    <col min="538" max="538" width="4" style="1" customWidth="1"/>
    <col min="539" max="539" width="2.42578125" style="1" customWidth="1"/>
    <col min="540" max="540" width="6.28515625" style="1" customWidth="1"/>
    <col min="541" max="541" width="7.85546875" style="1" customWidth="1"/>
    <col min="542" max="543" width="5.28515625" style="1" customWidth="1"/>
    <col min="544" max="776" width="9.140625" style="1"/>
    <col min="777" max="777" width="4.85546875" style="1" customWidth="1"/>
    <col min="778" max="779" width="6.140625" style="1" customWidth="1"/>
    <col min="780" max="780" width="15.7109375" style="1" customWidth="1"/>
    <col min="781" max="781" width="5.28515625" style="1" customWidth="1"/>
    <col min="782" max="782" width="42.42578125" style="1" customWidth="1"/>
    <col min="783" max="784" width="0" style="1" hidden="1" customWidth="1"/>
    <col min="785" max="785" width="18.85546875" style="1" customWidth="1"/>
    <col min="786" max="786" width="6.7109375" style="1" customWidth="1"/>
    <col min="787" max="787" width="7.85546875" style="1" customWidth="1"/>
    <col min="788" max="788" width="4.42578125" style="1" customWidth="1"/>
    <col min="789" max="789" width="6.7109375" style="1" customWidth="1"/>
    <col min="790" max="790" width="7.85546875" style="1" customWidth="1"/>
    <col min="791" max="791" width="4.7109375" style="1" customWidth="1"/>
    <col min="792" max="792" width="6.28515625" style="1" customWidth="1"/>
    <col min="793" max="793" width="7.85546875" style="1" customWidth="1"/>
    <col min="794" max="794" width="4" style="1" customWidth="1"/>
    <col min="795" max="795" width="2.42578125" style="1" customWidth="1"/>
    <col min="796" max="796" width="6.28515625" style="1" customWidth="1"/>
    <col min="797" max="797" width="7.85546875" style="1" customWidth="1"/>
    <col min="798" max="799" width="5.28515625" style="1" customWidth="1"/>
    <col min="800" max="1032" width="9.140625" style="1"/>
    <col min="1033" max="1033" width="4.85546875" style="1" customWidth="1"/>
    <col min="1034" max="1035" width="6.140625" style="1" customWidth="1"/>
    <col min="1036" max="1036" width="15.7109375" style="1" customWidth="1"/>
    <col min="1037" max="1037" width="5.28515625" style="1" customWidth="1"/>
    <col min="1038" max="1038" width="42.42578125" style="1" customWidth="1"/>
    <col min="1039" max="1040" width="0" style="1" hidden="1" customWidth="1"/>
    <col min="1041" max="1041" width="18.85546875" style="1" customWidth="1"/>
    <col min="1042" max="1042" width="6.7109375" style="1" customWidth="1"/>
    <col min="1043" max="1043" width="7.85546875" style="1" customWidth="1"/>
    <col min="1044" max="1044" width="4.42578125" style="1" customWidth="1"/>
    <col min="1045" max="1045" width="6.7109375" style="1" customWidth="1"/>
    <col min="1046" max="1046" width="7.85546875" style="1" customWidth="1"/>
    <col min="1047" max="1047" width="4.7109375" style="1" customWidth="1"/>
    <col min="1048" max="1048" width="6.28515625" style="1" customWidth="1"/>
    <col min="1049" max="1049" width="7.85546875" style="1" customWidth="1"/>
    <col min="1050" max="1050" width="4" style="1" customWidth="1"/>
    <col min="1051" max="1051" width="2.42578125" style="1" customWidth="1"/>
    <col min="1052" max="1052" width="6.28515625" style="1" customWidth="1"/>
    <col min="1053" max="1053" width="7.85546875" style="1" customWidth="1"/>
    <col min="1054" max="1055" width="5.28515625" style="1" customWidth="1"/>
    <col min="1056" max="1288" width="9.140625" style="1"/>
    <col min="1289" max="1289" width="4.85546875" style="1" customWidth="1"/>
    <col min="1290" max="1291" width="6.140625" style="1" customWidth="1"/>
    <col min="1292" max="1292" width="15.7109375" style="1" customWidth="1"/>
    <col min="1293" max="1293" width="5.28515625" style="1" customWidth="1"/>
    <col min="1294" max="1294" width="42.42578125" style="1" customWidth="1"/>
    <col min="1295" max="1296" width="0" style="1" hidden="1" customWidth="1"/>
    <col min="1297" max="1297" width="18.85546875" style="1" customWidth="1"/>
    <col min="1298" max="1298" width="6.7109375" style="1" customWidth="1"/>
    <col min="1299" max="1299" width="7.85546875" style="1" customWidth="1"/>
    <col min="1300" max="1300" width="4.42578125" style="1" customWidth="1"/>
    <col min="1301" max="1301" width="6.7109375" style="1" customWidth="1"/>
    <col min="1302" max="1302" width="7.85546875" style="1" customWidth="1"/>
    <col min="1303" max="1303" width="4.7109375" style="1" customWidth="1"/>
    <col min="1304" max="1304" width="6.28515625" style="1" customWidth="1"/>
    <col min="1305" max="1305" width="7.85546875" style="1" customWidth="1"/>
    <col min="1306" max="1306" width="4" style="1" customWidth="1"/>
    <col min="1307" max="1307" width="2.42578125" style="1" customWidth="1"/>
    <col min="1308" max="1308" width="6.28515625" style="1" customWidth="1"/>
    <col min="1309" max="1309" width="7.85546875" style="1" customWidth="1"/>
    <col min="1310" max="1311" width="5.28515625" style="1" customWidth="1"/>
    <col min="1312" max="1544" width="9.140625" style="1"/>
    <col min="1545" max="1545" width="4.85546875" style="1" customWidth="1"/>
    <col min="1546" max="1547" width="6.140625" style="1" customWidth="1"/>
    <col min="1548" max="1548" width="15.7109375" style="1" customWidth="1"/>
    <col min="1549" max="1549" width="5.28515625" style="1" customWidth="1"/>
    <col min="1550" max="1550" width="42.42578125" style="1" customWidth="1"/>
    <col min="1551" max="1552" width="0" style="1" hidden="1" customWidth="1"/>
    <col min="1553" max="1553" width="18.85546875" style="1" customWidth="1"/>
    <col min="1554" max="1554" width="6.7109375" style="1" customWidth="1"/>
    <col min="1555" max="1555" width="7.85546875" style="1" customWidth="1"/>
    <col min="1556" max="1556" width="4.42578125" style="1" customWidth="1"/>
    <col min="1557" max="1557" width="6.7109375" style="1" customWidth="1"/>
    <col min="1558" max="1558" width="7.85546875" style="1" customWidth="1"/>
    <col min="1559" max="1559" width="4.7109375" style="1" customWidth="1"/>
    <col min="1560" max="1560" width="6.28515625" style="1" customWidth="1"/>
    <col min="1561" max="1561" width="7.85546875" style="1" customWidth="1"/>
    <col min="1562" max="1562" width="4" style="1" customWidth="1"/>
    <col min="1563" max="1563" width="2.42578125" style="1" customWidth="1"/>
    <col min="1564" max="1564" width="6.28515625" style="1" customWidth="1"/>
    <col min="1565" max="1565" width="7.85546875" style="1" customWidth="1"/>
    <col min="1566" max="1567" width="5.28515625" style="1" customWidth="1"/>
    <col min="1568" max="1800" width="9.140625" style="1"/>
    <col min="1801" max="1801" width="4.85546875" style="1" customWidth="1"/>
    <col min="1802" max="1803" width="6.140625" style="1" customWidth="1"/>
    <col min="1804" max="1804" width="15.7109375" style="1" customWidth="1"/>
    <col min="1805" max="1805" width="5.28515625" style="1" customWidth="1"/>
    <col min="1806" max="1806" width="42.42578125" style="1" customWidth="1"/>
    <col min="1807" max="1808" width="0" style="1" hidden="1" customWidth="1"/>
    <col min="1809" max="1809" width="18.85546875" style="1" customWidth="1"/>
    <col min="1810" max="1810" width="6.7109375" style="1" customWidth="1"/>
    <col min="1811" max="1811" width="7.85546875" style="1" customWidth="1"/>
    <col min="1812" max="1812" width="4.42578125" style="1" customWidth="1"/>
    <col min="1813" max="1813" width="6.7109375" style="1" customWidth="1"/>
    <col min="1814" max="1814" width="7.85546875" style="1" customWidth="1"/>
    <col min="1815" max="1815" width="4.7109375" style="1" customWidth="1"/>
    <col min="1816" max="1816" width="6.28515625" style="1" customWidth="1"/>
    <col min="1817" max="1817" width="7.85546875" style="1" customWidth="1"/>
    <col min="1818" max="1818" width="4" style="1" customWidth="1"/>
    <col min="1819" max="1819" width="2.42578125" style="1" customWidth="1"/>
    <col min="1820" max="1820" width="6.28515625" style="1" customWidth="1"/>
    <col min="1821" max="1821" width="7.85546875" style="1" customWidth="1"/>
    <col min="1822" max="1823" width="5.28515625" style="1" customWidth="1"/>
    <col min="1824" max="2056" width="9.140625" style="1"/>
    <col min="2057" max="2057" width="4.85546875" style="1" customWidth="1"/>
    <col min="2058" max="2059" width="6.140625" style="1" customWidth="1"/>
    <col min="2060" max="2060" width="15.7109375" style="1" customWidth="1"/>
    <col min="2061" max="2061" width="5.28515625" style="1" customWidth="1"/>
    <col min="2062" max="2062" width="42.42578125" style="1" customWidth="1"/>
    <col min="2063" max="2064" width="0" style="1" hidden="1" customWidth="1"/>
    <col min="2065" max="2065" width="18.85546875" style="1" customWidth="1"/>
    <col min="2066" max="2066" width="6.7109375" style="1" customWidth="1"/>
    <col min="2067" max="2067" width="7.85546875" style="1" customWidth="1"/>
    <col min="2068" max="2068" width="4.42578125" style="1" customWidth="1"/>
    <col min="2069" max="2069" width="6.7109375" style="1" customWidth="1"/>
    <col min="2070" max="2070" width="7.85546875" style="1" customWidth="1"/>
    <col min="2071" max="2071" width="4.7109375" style="1" customWidth="1"/>
    <col min="2072" max="2072" width="6.28515625" style="1" customWidth="1"/>
    <col min="2073" max="2073" width="7.85546875" style="1" customWidth="1"/>
    <col min="2074" max="2074" width="4" style="1" customWidth="1"/>
    <col min="2075" max="2075" width="2.42578125" style="1" customWidth="1"/>
    <col min="2076" max="2076" width="6.28515625" style="1" customWidth="1"/>
    <col min="2077" max="2077" width="7.85546875" style="1" customWidth="1"/>
    <col min="2078" max="2079" width="5.28515625" style="1" customWidth="1"/>
    <col min="2080" max="2312" width="9.140625" style="1"/>
    <col min="2313" max="2313" width="4.85546875" style="1" customWidth="1"/>
    <col min="2314" max="2315" width="6.140625" style="1" customWidth="1"/>
    <col min="2316" max="2316" width="15.7109375" style="1" customWidth="1"/>
    <col min="2317" max="2317" width="5.28515625" style="1" customWidth="1"/>
    <col min="2318" max="2318" width="42.42578125" style="1" customWidth="1"/>
    <col min="2319" max="2320" width="0" style="1" hidden="1" customWidth="1"/>
    <col min="2321" max="2321" width="18.85546875" style="1" customWidth="1"/>
    <col min="2322" max="2322" width="6.7109375" style="1" customWidth="1"/>
    <col min="2323" max="2323" width="7.85546875" style="1" customWidth="1"/>
    <col min="2324" max="2324" width="4.42578125" style="1" customWidth="1"/>
    <col min="2325" max="2325" width="6.7109375" style="1" customWidth="1"/>
    <col min="2326" max="2326" width="7.85546875" style="1" customWidth="1"/>
    <col min="2327" max="2327" width="4.7109375" style="1" customWidth="1"/>
    <col min="2328" max="2328" width="6.28515625" style="1" customWidth="1"/>
    <col min="2329" max="2329" width="7.85546875" style="1" customWidth="1"/>
    <col min="2330" max="2330" width="4" style="1" customWidth="1"/>
    <col min="2331" max="2331" width="2.42578125" style="1" customWidth="1"/>
    <col min="2332" max="2332" width="6.28515625" style="1" customWidth="1"/>
    <col min="2333" max="2333" width="7.85546875" style="1" customWidth="1"/>
    <col min="2334" max="2335" width="5.28515625" style="1" customWidth="1"/>
    <col min="2336" max="2568" width="9.140625" style="1"/>
    <col min="2569" max="2569" width="4.85546875" style="1" customWidth="1"/>
    <col min="2570" max="2571" width="6.140625" style="1" customWidth="1"/>
    <col min="2572" max="2572" width="15.7109375" style="1" customWidth="1"/>
    <col min="2573" max="2573" width="5.28515625" style="1" customWidth="1"/>
    <col min="2574" max="2574" width="42.42578125" style="1" customWidth="1"/>
    <col min="2575" max="2576" width="0" style="1" hidden="1" customWidth="1"/>
    <col min="2577" max="2577" width="18.85546875" style="1" customWidth="1"/>
    <col min="2578" max="2578" width="6.7109375" style="1" customWidth="1"/>
    <col min="2579" max="2579" width="7.85546875" style="1" customWidth="1"/>
    <col min="2580" max="2580" width="4.42578125" style="1" customWidth="1"/>
    <col min="2581" max="2581" width="6.7109375" style="1" customWidth="1"/>
    <col min="2582" max="2582" width="7.85546875" style="1" customWidth="1"/>
    <col min="2583" max="2583" width="4.7109375" style="1" customWidth="1"/>
    <col min="2584" max="2584" width="6.28515625" style="1" customWidth="1"/>
    <col min="2585" max="2585" width="7.85546875" style="1" customWidth="1"/>
    <col min="2586" max="2586" width="4" style="1" customWidth="1"/>
    <col min="2587" max="2587" width="2.42578125" style="1" customWidth="1"/>
    <col min="2588" max="2588" width="6.28515625" style="1" customWidth="1"/>
    <col min="2589" max="2589" width="7.85546875" style="1" customWidth="1"/>
    <col min="2590" max="2591" width="5.28515625" style="1" customWidth="1"/>
    <col min="2592" max="2824" width="9.140625" style="1"/>
    <col min="2825" max="2825" width="4.85546875" style="1" customWidth="1"/>
    <col min="2826" max="2827" width="6.140625" style="1" customWidth="1"/>
    <col min="2828" max="2828" width="15.7109375" style="1" customWidth="1"/>
    <col min="2829" max="2829" width="5.28515625" style="1" customWidth="1"/>
    <col min="2830" max="2830" width="42.42578125" style="1" customWidth="1"/>
    <col min="2831" max="2832" width="0" style="1" hidden="1" customWidth="1"/>
    <col min="2833" max="2833" width="18.85546875" style="1" customWidth="1"/>
    <col min="2834" max="2834" width="6.7109375" style="1" customWidth="1"/>
    <col min="2835" max="2835" width="7.85546875" style="1" customWidth="1"/>
    <col min="2836" max="2836" width="4.42578125" style="1" customWidth="1"/>
    <col min="2837" max="2837" width="6.7109375" style="1" customWidth="1"/>
    <col min="2838" max="2838" width="7.85546875" style="1" customWidth="1"/>
    <col min="2839" max="2839" width="4.7109375" style="1" customWidth="1"/>
    <col min="2840" max="2840" width="6.28515625" style="1" customWidth="1"/>
    <col min="2841" max="2841" width="7.85546875" style="1" customWidth="1"/>
    <col min="2842" max="2842" width="4" style="1" customWidth="1"/>
    <col min="2843" max="2843" width="2.42578125" style="1" customWidth="1"/>
    <col min="2844" max="2844" width="6.28515625" style="1" customWidth="1"/>
    <col min="2845" max="2845" width="7.85546875" style="1" customWidth="1"/>
    <col min="2846" max="2847" width="5.28515625" style="1" customWidth="1"/>
    <col min="2848" max="3080" width="9.140625" style="1"/>
    <col min="3081" max="3081" width="4.85546875" style="1" customWidth="1"/>
    <col min="3082" max="3083" width="6.140625" style="1" customWidth="1"/>
    <col min="3084" max="3084" width="15.7109375" style="1" customWidth="1"/>
    <col min="3085" max="3085" width="5.28515625" style="1" customWidth="1"/>
    <col min="3086" max="3086" width="42.42578125" style="1" customWidth="1"/>
    <col min="3087" max="3088" width="0" style="1" hidden="1" customWidth="1"/>
    <col min="3089" max="3089" width="18.85546875" style="1" customWidth="1"/>
    <col min="3090" max="3090" width="6.7109375" style="1" customWidth="1"/>
    <col min="3091" max="3091" width="7.85546875" style="1" customWidth="1"/>
    <col min="3092" max="3092" width="4.42578125" style="1" customWidth="1"/>
    <col min="3093" max="3093" width="6.7109375" style="1" customWidth="1"/>
    <col min="3094" max="3094" width="7.85546875" style="1" customWidth="1"/>
    <col min="3095" max="3095" width="4.7109375" style="1" customWidth="1"/>
    <col min="3096" max="3096" width="6.28515625" style="1" customWidth="1"/>
    <col min="3097" max="3097" width="7.85546875" style="1" customWidth="1"/>
    <col min="3098" max="3098" width="4" style="1" customWidth="1"/>
    <col min="3099" max="3099" width="2.42578125" style="1" customWidth="1"/>
    <col min="3100" max="3100" width="6.28515625" style="1" customWidth="1"/>
    <col min="3101" max="3101" width="7.85546875" style="1" customWidth="1"/>
    <col min="3102" max="3103" width="5.28515625" style="1" customWidth="1"/>
    <col min="3104" max="3336" width="9.140625" style="1"/>
    <col min="3337" max="3337" width="4.85546875" style="1" customWidth="1"/>
    <col min="3338" max="3339" width="6.140625" style="1" customWidth="1"/>
    <col min="3340" max="3340" width="15.7109375" style="1" customWidth="1"/>
    <col min="3341" max="3341" width="5.28515625" style="1" customWidth="1"/>
    <col min="3342" max="3342" width="42.42578125" style="1" customWidth="1"/>
    <col min="3343" max="3344" width="0" style="1" hidden="1" customWidth="1"/>
    <col min="3345" max="3345" width="18.85546875" style="1" customWidth="1"/>
    <col min="3346" max="3346" width="6.7109375" style="1" customWidth="1"/>
    <col min="3347" max="3347" width="7.85546875" style="1" customWidth="1"/>
    <col min="3348" max="3348" width="4.42578125" style="1" customWidth="1"/>
    <col min="3349" max="3349" width="6.7109375" style="1" customWidth="1"/>
    <col min="3350" max="3350" width="7.85546875" style="1" customWidth="1"/>
    <col min="3351" max="3351" width="4.7109375" style="1" customWidth="1"/>
    <col min="3352" max="3352" width="6.28515625" style="1" customWidth="1"/>
    <col min="3353" max="3353" width="7.85546875" style="1" customWidth="1"/>
    <col min="3354" max="3354" width="4" style="1" customWidth="1"/>
    <col min="3355" max="3355" width="2.42578125" style="1" customWidth="1"/>
    <col min="3356" max="3356" width="6.28515625" style="1" customWidth="1"/>
    <col min="3357" max="3357" width="7.85546875" style="1" customWidth="1"/>
    <col min="3358" max="3359" width="5.28515625" style="1" customWidth="1"/>
    <col min="3360" max="3592" width="9.140625" style="1"/>
    <col min="3593" max="3593" width="4.85546875" style="1" customWidth="1"/>
    <col min="3594" max="3595" width="6.140625" style="1" customWidth="1"/>
    <col min="3596" max="3596" width="15.7109375" style="1" customWidth="1"/>
    <col min="3597" max="3597" width="5.28515625" style="1" customWidth="1"/>
    <col min="3598" max="3598" width="42.42578125" style="1" customWidth="1"/>
    <col min="3599" max="3600" width="0" style="1" hidden="1" customWidth="1"/>
    <col min="3601" max="3601" width="18.85546875" style="1" customWidth="1"/>
    <col min="3602" max="3602" width="6.7109375" style="1" customWidth="1"/>
    <col min="3603" max="3603" width="7.85546875" style="1" customWidth="1"/>
    <col min="3604" max="3604" width="4.42578125" style="1" customWidth="1"/>
    <col min="3605" max="3605" width="6.7109375" style="1" customWidth="1"/>
    <col min="3606" max="3606" width="7.85546875" style="1" customWidth="1"/>
    <col min="3607" max="3607" width="4.7109375" style="1" customWidth="1"/>
    <col min="3608" max="3608" width="6.28515625" style="1" customWidth="1"/>
    <col min="3609" max="3609" width="7.85546875" style="1" customWidth="1"/>
    <col min="3610" max="3610" width="4" style="1" customWidth="1"/>
    <col min="3611" max="3611" width="2.42578125" style="1" customWidth="1"/>
    <col min="3612" max="3612" width="6.28515625" style="1" customWidth="1"/>
    <col min="3613" max="3613" width="7.85546875" style="1" customWidth="1"/>
    <col min="3614" max="3615" width="5.28515625" style="1" customWidth="1"/>
    <col min="3616" max="3848" width="9.140625" style="1"/>
    <col min="3849" max="3849" width="4.85546875" style="1" customWidth="1"/>
    <col min="3850" max="3851" width="6.140625" style="1" customWidth="1"/>
    <col min="3852" max="3852" width="15.7109375" style="1" customWidth="1"/>
    <col min="3853" max="3853" width="5.28515625" style="1" customWidth="1"/>
    <col min="3854" max="3854" width="42.42578125" style="1" customWidth="1"/>
    <col min="3855" max="3856" width="0" style="1" hidden="1" customWidth="1"/>
    <col min="3857" max="3857" width="18.85546875" style="1" customWidth="1"/>
    <col min="3858" max="3858" width="6.7109375" style="1" customWidth="1"/>
    <col min="3859" max="3859" width="7.85546875" style="1" customWidth="1"/>
    <col min="3860" max="3860" width="4.42578125" style="1" customWidth="1"/>
    <col min="3861" max="3861" width="6.7109375" style="1" customWidth="1"/>
    <col min="3862" max="3862" width="7.85546875" style="1" customWidth="1"/>
    <col min="3863" max="3863" width="4.7109375" style="1" customWidth="1"/>
    <col min="3864" max="3864" width="6.28515625" style="1" customWidth="1"/>
    <col min="3865" max="3865" width="7.85546875" style="1" customWidth="1"/>
    <col min="3866" max="3866" width="4" style="1" customWidth="1"/>
    <col min="3867" max="3867" width="2.42578125" style="1" customWidth="1"/>
    <col min="3868" max="3868" width="6.28515625" style="1" customWidth="1"/>
    <col min="3869" max="3869" width="7.85546875" style="1" customWidth="1"/>
    <col min="3870" max="3871" width="5.28515625" style="1" customWidth="1"/>
    <col min="3872" max="4104" width="9.140625" style="1"/>
    <col min="4105" max="4105" width="4.85546875" style="1" customWidth="1"/>
    <col min="4106" max="4107" width="6.140625" style="1" customWidth="1"/>
    <col min="4108" max="4108" width="15.7109375" style="1" customWidth="1"/>
    <col min="4109" max="4109" width="5.28515625" style="1" customWidth="1"/>
    <col min="4110" max="4110" width="42.42578125" style="1" customWidth="1"/>
    <col min="4111" max="4112" width="0" style="1" hidden="1" customWidth="1"/>
    <col min="4113" max="4113" width="18.85546875" style="1" customWidth="1"/>
    <col min="4114" max="4114" width="6.7109375" style="1" customWidth="1"/>
    <col min="4115" max="4115" width="7.85546875" style="1" customWidth="1"/>
    <col min="4116" max="4116" width="4.42578125" style="1" customWidth="1"/>
    <col min="4117" max="4117" width="6.7109375" style="1" customWidth="1"/>
    <col min="4118" max="4118" width="7.85546875" style="1" customWidth="1"/>
    <col min="4119" max="4119" width="4.7109375" style="1" customWidth="1"/>
    <col min="4120" max="4120" width="6.28515625" style="1" customWidth="1"/>
    <col min="4121" max="4121" width="7.85546875" style="1" customWidth="1"/>
    <col min="4122" max="4122" width="4" style="1" customWidth="1"/>
    <col min="4123" max="4123" width="2.42578125" style="1" customWidth="1"/>
    <col min="4124" max="4124" width="6.28515625" style="1" customWidth="1"/>
    <col min="4125" max="4125" width="7.85546875" style="1" customWidth="1"/>
    <col min="4126" max="4127" width="5.28515625" style="1" customWidth="1"/>
    <col min="4128" max="4360" width="9.140625" style="1"/>
    <col min="4361" max="4361" width="4.85546875" style="1" customWidth="1"/>
    <col min="4362" max="4363" width="6.140625" style="1" customWidth="1"/>
    <col min="4364" max="4364" width="15.7109375" style="1" customWidth="1"/>
    <col min="4365" max="4365" width="5.28515625" style="1" customWidth="1"/>
    <col min="4366" max="4366" width="42.42578125" style="1" customWidth="1"/>
    <col min="4367" max="4368" width="0" style="1" hidden="1" customWidth="1"/>
    <col min="4369" max="4369" width="18.85546875" style="1" customWidth="1"/>
    <col min="4370" max="4370" width="6.7109375" style="1" customWidth="1"/>
    <col min="4371" max="4371" width="7.85546875" style="1" customWidth="1"/>
    <col min="4372" max="4372" width="4.42578125" style="1" customWidth="1"/>
    <col min="4373" max="4373" width="6.7109375" style="1" customWidth="1"/>
    <col min="4374" max="4374" width="7.85546875" style="1" customWidth="1"/>
    <col min="4375" max="4375" width="4.7109375" style="1" customWidth="1"/>
    <col min="4376" max="4376" width="6.28515625" style="1" customWidth="1"/>
    <col min="4377" max="4377" width="7.85546875" style="1" customWidth="1"/>
    <col min="4378" max="4378" width="4" style="1" customWidth="1"/>
    <col min="4379" max="4379" width="2.42578125" style="1" customWidth="1"/>
    <col min="4380" max="4380" width="6.28515625" style="1" customWidth="1"/>
    <col min="4381" max="4381" width="7.85546875" style="1" customWidth="1"/>
    <col min="4382" max="4383" width="5.28515625" style="1" customWidth="1"/>
    <col min="4384" max="4616" width="9.140625" style="1"/>
    <col min="4617" max="4617" width="4.85546875" style="1" customWidth="1"/>
    <col min="4618" max="4619" width="6.140625" style="1" customWidth="1"/>
    <col min="4620" max="4620" width="15.7109375" style="1" customWidth="1"/>
    <col min="4621" max="4621" width="5.28515625" style="1" customWidth="1"/>
    <col min="4622" max="4622" width="42.42578125" style="1" customWidth="1"/>
    <col min="4623" max="4624" width="0" style="1" hidden="1" customWidth="1"/>
    <col min="4625" max="4625" width="18.85546875" style="1" customWidth="1"/>
    <col min="4626" max="4626" width="6.7109375" style="1" customWidth="1"/>
    <col min="4627" max="4627" width="7.85546875" style="1" customWidth="1"/>
    <col min="4628" max="4628" width="4.42578125" style="1" customWidth="1"/>
    <col min="4629" max="4629" width="6.7109375" style="1" customWidth="1"/>
    <col min="4630" max="4630" width="7.85546875" style="1" customWidth="1"/>
    <col min="4631" max="4631" width="4.7109375" style="1" customWidth="1"/>
    <col min="4632" max="4632" width="6.28515625" style="1" customWidth="1"/>
    <col min="4633" max="4633" width="7.85546875" style="1" customWidth="1"/>
    <col min="4634" max="4634" width="4" style="1" customWidth="1"/>
    <col min="4635" max="4635" width="2.42578125" style="1" customWidth="1"/>
    <col min="4636" max="4636" width="6.28515625" style="1" customWidth="1"/>
    <col min="4637" max="4637" width="7.85546875" style="1" customWidth="1"/>
    <col min="4638" max="4639" width="5.28515625" style="1" customWidth="1"/>
    <col min="4640" max="4872" width="9.140625" style="1"/>
    <col min="4873" max="4873" width="4.85546875" style="1" customWidth="1"/>
    <col min="4874" max="4875" width="6.140625" style="1" customWidth="1"/>
    <col min="4876" max="4876" width="15.7109375" style="1" customWidth="1"/>
    <col min="4877" max="4877" width="5.28515625" style="1" customWidth="1"/>
    <col min="4878" max="4878" width="42.42578125" style="1" customWidth="1"/>
    <col min="4879" max="4880" width="0" style="1" hidden="1" customWidth="1"/>
    <col min="4881" max="4881" width="18.85546875" style="1" customWidth="1"/>
    <col min="4882" max="4882" width="6.7109375" style="1" customWidth="1"/>
    <col min="4883" max="4883" width="7.85546875" style="1" customWidth="1"/>
    <col min="4884" max="4884" width="4.42578125" style="1" customWidth="1"/>
    <col min="4885" max="4885" width="6.7109375" style="1" customWidth="1"/>
    <col min="4886" max="4886" width="7.85546875" style="1" customWidth="1"/>
    <col min="4887" max="4887" width="4.7109375" style="1" customWidth="1"/>
    <col min="4888" max="4888" width="6.28515625" style="1" customWidth="1"/>
    <col min="4889" max="4889" width="7.85546875" style="1" customWidth="1"/>
    <col min="4890" max="4890" width="4" style="1" customWidth="1"/>
    <col min="4891" max="4891" width="2.42578125" style="1" customWidth="1"/>
    <col min="4892" max="4892" width="6.28515625" style="1" customWidth="1"/>
    <col min="4893" max="4893" width="7.85546875" style="1" customWidth="1"/>
    <col min="4894" max="4895" width="5.28515625" style="1" customWidth="1"/>
    <col min="4896" max="5128" width="9.140625" style="1"/>
    <col min="5129" max="5129" width="4.85546875" style="1" customWidth="1"/>
    <col min="5130" max="5131" width="6.140625" style="1" customWidth="1"/>
    <col min="5132" max="5132" width="15.7109375" style="1" customWidth="1"/>
    <col min="5133" max="5133" width="5.28515625" style="1" customWidth="1"/>
    <col min="5134" max="5134" width="42.42578125" style="1" customWidth="1"/>
    <col min="5135" max="5136" width="0" style="1" hidden="1" customWidth="1"/>
    <col min="5137" max="5137" width="18.85546875" style="1" customWidth="1"/>
    <col min="5138" max="5138" width="6.7109375" style="1" customWidth="1"/>
    <col min="5139" max="5139" width="7.85546875" style="1" customWidth="1"/>
    <col min="5140" max="5140" width="4.42578125" style="1" customWidth="1"/>
    <col min="5141" max="5141" width="6.7109375" style="1" customWidth="1"/>
    <col min="5142" max="5142" width="7.85546875" style="1" customWidth="1"/>
    <col min="5143" max="5143" width="4.7109375" style="1" customWidth="1"/>
    <col min="5144" max="5144" width="6.28515625" style="1" customWidth="1"/>
    <col min="5145" max="5145" width="7.85546875" style="1" customWidth="1"/>
    <col min="5146" max="5146" width="4" style="1" customWidth="1"/>
    <col min="5147" max="5147" width="2.42578125" style="1" customWidth="1"/>
    <col min="5148" max="5148" width="6.28515625" style="1" customWidth="1"/>
    <col min="5149" max="5149" width="7.85546875" style="1" customWidth="1"/>
    <col min="5150" max="5151" width="5.28515625" style="1" customWidth="1"/>
    <col min="5152" max="5384" width="9.140625" style="1"/>
    <col min="5385" max="5385" width="4.85546875" style="1" customWidth="1"/>
    <col min="5386" max="5387" width="6.140625" style="1" customWidth="1"/>
    <col min="5388" max="5388" width="15.7109375" style="1" customWidth="1"/>
    <col min="5389" max="5389" width="5.28515625" style="1" customWidth="1"/>
    <col min="5390" max="5390" width="42.42578125" style="1" customWidth="1"/>
    <col min="5391" max="5392" width="0" style="1" hidden="1" customWidth="1"/>
    <col min="5393" max="5393" width="18.85546875" style="1" customWidth="1"/>
    <col min="5394" max="5394" width="6.7109375" style="1" customWidth="1"/>
    <col min="5395" max="5395" width="7.85546875" style="1" customWidth="1"/>
    <col min="5396" max="5396" width="4.42578125" style="1" customWidth="1"/>
    <col min="5397" max="5397" width="6.7109375" style="1" customWidth="1"/>
    <col min="5398" max="5398" width="7.85546875" style="1" customWidth="1"/>
    <col min="5399" max="5399" width="4.7109375" style="1" customWidth="1"/>
    <col min="5400" max="5400" width="6.28515625" style="1" customWidth="1"/>
    <col min="5401" max="5401" width="7.85546875" style="1" customWidth="1"/>
    <col min="5402" max="5402" width="4" style="1" customWidth="1"/>
    <col min="5403" max="5403" width="2.42578125" style="1" customWidth="1"/>
    <col min="5404" max="5404" width="6.28515625" style="1" customWidth="1"/>
    <col min="5405" max="5405" width="7.85546875" style="1" customWidth="1"/>
    <col min="5406" max="5407" width="5.28515625" style="1" customWidth="1"/>
    <col min="5408" max="5640" width="9.140625" style="1"/>
    <col min="5641" max="5641" width="4.85546875" style="1" customWidth="1"/>
    <col min="5642" max="5643" width="6.140625" style="1" customWidth="1"/>
    <col min="5644" max="5644" width="15.7109375" style="1" customWidth="1"/>
    <col min="5645" max="5645" width="5.28515625" style="1" customWidth="1"/>
    <col min="5646" max="5646" width="42.42578125" style="1" customWidth="1"/>
    <col min="5647" max="5648" width="0" style="1" hidden="1" customWidth="1"/>
    <col min="5649" max="5649" width="18.85546875" style="1" customWidth="1"/>
    <col min="5650" max="5650" width="6.7109375" style="1" customWidth="1"/>
    <col min="5651" max="5651" width="7.85546875" style="1" customWidth="1"/>
    <col min="5652" max="5652" width="4.42578125" style="1" customWidth="1"/>
    <col min="5653" max="5653" width="6.7109375" style="1" customWidth="1"/>
    <col min="5654" max="5654" width="7.85546875" style="1" customWidth="1"/>
    <col min="5655" max="5655" width="4.7109375" style="1" customWidth="1"/>
    <col min="5656" max="5656" width="6.28515625" style="1" customWidth="1"/>
    <col min="5657" max="5657" width="7.85546875" style="1" customWidth="1"/>
    <col min="5658" max="5658" width="4" style="1" customWidth="1"/>
    <col min="5659" max="5659" width="2.42578125" style="1" customWidth="1"/>
    <col min="5660" max="5660" width="6.28515625" style="1" customWidth="1"/>
    <col min="5661" max="5661" width="7.85546875" style="1" customWidth="1"/>
    <col min="5662" max="5663" width="5.28515625" style="1" customWidth="1"/>
    <col min="5664" max="5896" width="9.140625" style="1"/>
    <col min="5897" max="5897" width="4.85546875" style="1" customWidth="1"/>
    <col min="5898" max="5899" width="6.140625" style="1" customWidth="1"/>
    <col min="5900" max="5900" width="15.7109375" style="1" customWidth="1"/>
    <col min="5901" max="5901" width="5.28515625" style="1" customWidth="1"/>
    <col min="5902" max="5902" width="42.42578125" style="1" customWidth="1"/>
    <col min="5903" max="5904" width="0" style="1" hidden="1" customWidth="1"/>
    <col min="5905" max="5905" width="18.85546875" style="1" customWidth="1"/>
    <col min="5906" max="5906" width="6.7109375" style="1" customWidth="1"/>
    <col min="5907" max="5907" width="7.85546875" style="1" customWidth="1"/>
    <col min="5908" max="5908" width="4.42578125" style="1" customWidth="1"/>
    <col min="5909" max="5909" width="6.7109375" style="1" customWidth="1"/>
    <col min="5910" max="5910" width="7.85546875" style="1" customWidth="1"/>
    <col min="5911" max="5911" width="4.7109375" style="1" customWidth="1"/>
    <col min="5912" max="5912" width="6.28515625" style="1" customWidth="1"/>
    <col min="5913" max="5913" width="7.85546875" style="1" customWidth="1"/>
    <col min="5914" max="5914" width="4" style="1" customWidth="1"/>
    <col min="5915" max="5915" width="2.42578125" style="1" customWidth="1"/>
    <col min="5916" max="5916" width="6.28515625" style="1" customWidth="1"/>
    <col min="5917" max="5917" width="7.85546875" style="1" customWidth="1"/>
    <col min="5918" max="5919" width="5.28515625" style="1" customWidth="1"/>
    <col min="5920" max="6152" width="9.140625" style="1"/>
    <col min="6153" max="6153" width="4.85546875" style="1" customWidth="1"/>
    <col min="6154" max="6155" width="6.140625" style="1" customWidth="1"/>
    <col min="6156" max="6156" width="15.7109375" style="1" customWidth="1"/>
    <col min="6157" max="6157" width="5.28515625" style="1" customWidth="1"/>
    <col min="6158" max="6158" width="42.42578125" style="1" customWidth="1"/>
    <col min="6159" max="6160" width="0" style="1" hidden="1" customWidth="1"/>
    <col min="6161" max="6161" width="18.85546875" style="1" customWidth="1"/>
    <col min="6162" max="6162" width="6.7109375" style="1" customWidth="1"/>
    <col min="6163" max="6163" width="7.85546875" style="1" customWidth="1"/>
    <col min="6164" max="6164" width="4.42578125" style="1" customWidth="1"/>
    <col min="6165" max="6165" width="6.7109375" style="1" customWidth="1"/>
    <col min="6166" max="6166" width="7.85546875" style="1" customWidth="1"/>
    <col min="6167" max="6167" width="4.7109375" style="1" customWidth="1"/>
    <col min="6168" max="6168" width="6.28515625" style="1" customWidth="1"/>
    <col min="6169" max="6169" width="7.85546875" style="1" customWidth="1"/>
    <col min="6170" max="6170" width="4" style="1" customWidth="1"/>
    <col min="6171" max="6171" width="2.42578125" style="1" customWidth="1"/>
    <col min="6172" max="6172" width="6.28515625" style="1" customWidth="1"/>
    <col min="6173" max="6173" width="7.85546875" style="1" customWidth="1"/>
    <col min="6174" max="6175" width="5.28515625" style="1" customWidth="1"/>
    <col min="6176" max="6408" width="9.140625" style="1"/>
    <col min="6409" max="6409" width="4.85546875" style="1" customWidth="1"/>
    <col min="6410" max="6411" width="6.140625" style="1" customWidth="1"/>
    <col min="6412" max="6412" width="15.7109375" style="1" customWidth="1"/>
    <col min="6413" max="6413" width="5.28515625" style="1" customWidth="1"/>
    <col min="6414" max="6414" width="42.42578125" style="1" customWidth="1"/>
    <col min="6415" max="6416" width="0" style="1" hidden="1" customWidth="1"/>
    <col min="6417" max="6417" width="18.85546875" style="1" customWidth="1"/>
    <col min="6418" max="6418" width="6.7109375" style="1" customWidth="1"/>
    <col min="6419" max="6419" width="7.85546875" style="1" customWidth="1"/>
    <col min="6420" max="6420" width="4.42578125" style="1" customWidth="1"/>
    <col min="6421" max="6421" width="6.7109375" style="1" customWidth="1"/>
    <col min="6422" max="6422" width="7.85546875" style="1" customWidth="1"/>
    <col min="6423" max="6423" width="4.7109375" style="1" customWidth="1"/>
    <col min="6424" max="6424" width="6.28515625" style="1" customWidth="1"/>
    <col min="6425" max="6425" width="7.85546875" style="1" customWidth="1"/>
    <col min="6426" max="6426" width="4" style="1" customWidth="1"/>
    <col min="6427" max="6427" width="2.42578125" style="1" customWidth="1"/>
    <col min="6428" max="6428" width="6.28515625" style="1" customWidth="1"/>
    <col min="6429" max="6429" width="7.85546875" style="1" customWidth="1"/>
    <col min="6430" max="6431" width="5.28515625" style="1" customWidth="1"/>
    <col min="6432" max="6664" width="9.140625" style="1"/>
    <col min="6665" max="6665" width="4.85546875" style="1" customWidth="1"/>
    <col min="6666" max="6667" width="6.140625" style="1" customWidth="1"/>
    <col min="6668" max="6668" width="15.7109375" style="1" customWidth="1"/>
    <col min="6669" max="6669" width="5.28515625" style="1" customWidth="1"/>
    <col min="6670" max="6670" width="42.42578125" style="1" customWidth="1"/>
    <col min="6671" max="6672" width="0" style="1" hidden="1" customWidth="1"/>
    <col min="6673" max="6673" width="18.85546875" style="1" customWidth="1"/>
    <col min="6674" max="6674" width="6.7109375" style="1" customWidth="1"/>
    <col min="6675" max="6675" width="7.85546875" style="1" customWidth="1"/>
    <col min="6676" max="6676" width="4.42578125" style="1" customWidth="1"/>
    <col min="6677" max="6677" width="6.7109375" style="1" customWidth="1"/>
    <col min="6678" max="6678" width="7.85546875" style="1" customWidth="1"/>
    <col min="6679" max="6679" width="4.7109375" style="1" customWidth="1"/>
    <col min="6680" max="6680" width="6.28515625" style="1" customWidth="1"/>
    <col min="6681" max="6681" width="7.85546875" style="1" customWidth="1"/>
    <col min="6682" max="6682" width="4" style="1" customWidth="1"/>
    <col min="6683" max="6683" width="2.42578125" style="1" customWidth="1"/>
    <col min="6684" max="6684" width="6.28515625" style="1" customWidth="1"/>
    <col min="6685" max="6685" width="7.85546875" style="1" customWidth="1"/>
    <col min="6686" max="6687" width="5.28515625" style="1" customWidth="1"/>
    <col min="6688" max="6920" width="9.140625" style="1"/>
    <col min="6921" max="6921" width="4.85546875" style="1" customWidth="1"/>
    <col min="6922" max="6923" width="6.140625" style="1" customWidth="1"/>
    <col min="6924" max="6924" width="15.7109375" style="1" customWidth="1"/>
    <col min="6925" max="6925" width="5.28515625" style="1" customWidth="1"/>
    <col min="6926" max="6926" width="42.42578125" style="1" customWidth="1"/>
    <col min="6927" max="6928" width="0" style="1" hidden="1" customWidth="1"/>
    <col min="6929" max="6929" width="18.85546875" style="1" customWidth="1"/>
    <col min="6930" max="6930" width="6.7109375" style="1" customWidth="1"/>
    <col min="6931" max="6931" width="7.85546875" style="1" customWidth="1"/>
    <col min="6932" max="6932" width="4.42578125" style="1" customWidth="1"/>
    <col min="6933" max="6933" width="6.7109375" style="1" customWidth="1"/>
    <col min="6934" max="6934" width="7.85546875" style="1" customWidth="1"/>
    <col min="6935" max="6935" width="4.7109375" style="1" customWidth="1"/>
    <col min="6936" max="6936" width="6.28515625" style="1" customWidth="1"/>
    <col min="6937" max="6937" width="7.85546875" style="1" customWidth="1"/>
    <col min="6938" max="6938" width="4" style="1" customWidth="1"/>
    <col min="6939" max="6939" width="2.42578125" style="1" customWidth="1"/>
    <col min="6940" max="6940" width="6.28515625" style="1" customWidth="1"/>
    <col min="6941" max="6941" width="7.85546875" style="1" customWidth="1"/>
    <col min="6942" max="6943" width="5.28515625" style="1" customWidth="1"/>
    <col min="6944" max="7176" width="9.140625" style="1"/>
    <col min="7177" max="7177" width="4.85546875" style="1" customWidth="1"/>
    <col min="7178" max="7179" width="6.140625" style="1" customWidth="1"/>
    <col min="7180" max="7180" width="15.7109375" style="1" customWidth="1"/>
    <col min="7181" max="7181" width="5.28515625" style="1" customWidth="1"/>
    <col min="7182" max="7182" width="42.42578125" style="1" customWidth="1"/>
    <col min="7183" max="7184" width="0" style="1" hidden="1" customWidth="1"/>
    <col min="7185" max="7185" width="18.85546875" style="1" customWidth="1"/>
    <col min="7186" max="7186" width="6.7109375" style="1" customWidth="1"/>
    <col min="7187" max="7187" width="7.85546875" style="1" customWidth="1"/>
    <col min="7188" max="7188" width="4.42578125" style="1" customWidth="1"/>
    <col min="7189" max="7189" width="6.7109375" style="1" customWidth="1"/>
    <col min="7190" max="7190" width="7.85546875" style="1" customWidth="1"/>
    <col min="7191" max="7191" width="4.7109375" style="1" customWidth="1"/>
    <col min="7192" max="7192" width="6.28515625" style="1" customWidth="1"/>
    <col min="7193" max="7193" width="7.85546875" style="1" customWidth="1"/>
    <col min="7194" max="7194" width="4" style="1" customWidth="1"/>
    <col min="7195" max="7195" width="2.42578125" style="1" customWidth="1"/>
    <col min="7196" max="7196" width="6.28515625" style="1" customWidth="1"/>
    <col min="7197" max="7197" width="7.85546875" style="1" customWidth="1"/>
    <col min="7198" max="7199" width="5.28515625" style="1" customWidth="1"/>
    <col min="7200" max="7432" width="9.140625" style="1"/>
    <col min="7433" max="7433" width="4.85546875" style="1" customWidth="1"/>
    <col min="7434" max="7435" width="6.140625" style="1" customWidth="1"/>
    <col min="7436" max="7436" width="15.7109375" style="1" customWidth="1"/>
    <col min="7437" max="7437" width="5.28515625" style="1" customWidth="1"/>
    <col min="7438" max="7438" width="42.42578125" style="1" customWidth="1"/>
    <col min="7439" max="7440" width="0" style="1" hidden="1" customWidth="1"/>
    <col min="7441" max="7441" width="18.85546875" style="1" customWidth="1"/>
    <col min="7442" max="7442" width="6.7109375" style="1" customWidth="1"/>
    <col min="7443" max="7443" width="7.85546875" style="1" customWidth="1"/>
    <col min="7444" max="7444" width="4.42578125" style="1" customWidth="1"/>
    <col min="7445" max="7445" width="6.7109375" style="1" customWidth="1"/>
    <col min="7446" max="7446" width="7.85546875" style="1" customWidth="1"/>
    <col min="7447" max="7447" width="4.7109375" style="1" customWidth="1"/>
    <col min="7448" max="7448" width="6.28515625" style="1" customWidth="1"/>
    <col min="7449" max="7449" width="7.85546875" style="1" customWidth="1"/>
    <col min="7450" max="7450" width="4" style="1" customWidth="1"/>
    <col min="7451" max="7451" width="2.42578125" style="1" customWidth="1"/>
    <col min="7452" max="7452" width="6.28515625" style="1" customWidth="1"/>
    <col min="7453" max="7453" width="7.85546875" style="1" customWidth="1"/>
    <col min="7454" max="7455" width="5.28515625" style="1" customWidth="1"/>
    <col min="7456" max="7688" width="9.140625" style="1"/>
    <col min="7689" max="7689" width="4.85546875" style="1" customWidth="1"/>
    <col min="7690" max="7691" width="6.140625" style="1" customWidth="1"/>
    <col min="7692" max="7692" width="15.7109375" style="1" customWidth="1"/>
    <col min="7693" max="7693" width="5.28515625" style="1" customWidth="1"/>
    <col min="7694" max="7694" width="42.42578125" style="1" customWidth="1"/>
    <col min="7695" max="7696" width="0" style="1" hidden="1" customWidth="1"/>
    <col min="7697" max="7697" width="18.85546875" style="1" customWidth="1"/>
    <col min="7698" max="7698" width="6.7109375" style="1" customWidth="1"/>
    <col min="7699" max="7699" width="7.85546875" style="1" customWidth="1"/>
    <col min="7700" max="7700" width="4.42578125" style="1" customWidth="1"/>
    <col min="7701" max="7701" width="6.7109375" style="1" customWidth="1"/>
    <col min="7702" max="7702" width="7.85546875" style="1" customWidth="1"/>
    <col min="7703" max="7703" width="4.7109375" style="1" customWidth="1"/>
    <col min="7704" max="7704" width="6.28515625" style="1" customWidth="1"/>
    <col min="7705" max="7705" width="7.85546875" style="1" customWidth="1"/>
    <col min="7706" max="7706" width="4" style="1" customWidth="1"/>
    <col min="7707" max="7707" width="2.42578125" style="1" customWidth="1"/>
    <col min="7708" max="7708" width="6.28515625" style="1" customWidth="1"/>
    <col min="7709" max="7709" width="7.85546875" style="1" customWidth="1"/>
    <col min="7710" max="7711" width="5.28515625" style="1" customWidth="1"/>
    <col min="7712" max="7944" width="9.140625" style="1"/>
    <col min="7945" max="7945" width="4.85546875" style="1" customWidth="1"/>
    <col min="7946" max="7947" width="6.140625" style="1" customWidth="1"/>
    <col min="7948" max="7948" width="15.7109375" style="1" customWidth="1"/>
    <col min="7949" max="7949" width="5.28515625" style="1" customWidth="1"/>
    <col min="7950" max="7950" width="42.42578125" style="1" customWidth="1"/>
    <col min="7951" max="7952" width="0" style="1" hidden="1" customWidth="1"/>
    <col min="7953" max="7953" width="18.85546875" style="1" customWidth="1"/>
    <col min="7954" max="7954" width="6.7109375" style="1" customWidth="1"/>
    <col min="7955" max="7955" width="7.85546875" style="1" customWidth="1"/>
    <col min="7956" max="7956" width="4.42578125" style="1" customWidth="1"/>
    <col min="7957" max="7957" width="6.7109375" style="1" customWidth="1"/>
    <col min="7958" max="7958" width="7.85546875" style="1" customWidth="1"/>
    <col min="7959" max="7959" width="4.7109375" style="1" customWidth="1"/>
    <col min="7960" max="7960" width="6.28515625" style="1" customWidth="1"/>
    <col min="7961" max="7961" width="7.85546875" style="1" customWidth="1"/>
    <col min="7962" max="7962" width="4" style="1" customWidth="1"/>
    <col min="7963" max="7963" width="2.42578125" style="1" customWidth="1"/>
    <col min="7964" max="7964" width="6.28515625" style="1" customWidth="1"/>
    <col min="7965" max="7965" width="7.85546875" style="1" customWidth="1"/>
    <col min="7966" max="7967" width="5.28515625" style="1" customWidth="1"/>
    <col min="7968" max="8200" width="9.140625" style="1"/>
    <col min="8201" max="8201" width="4.85546875" style="1" customWidth="1"/>
    <col min="8202" max="8203" width="6.140625" style="1" customWidth="1"/>
    <col min="8204" max="8204" width="15.7109375" style="1" customWidth="1"/>
    <col min="8205" max="8205" width="5.28515625" style="1" customWidth="1"/>
    <col min="8206" max="8206" width="42.42578125" style="1" customWidth="1"/>
    <col min="8207" max="8208" width="0" style="1" hidden="1" customWidth="1"/>
    <col min="8209" max="8209" width="18.85546875" style="1" customWidth="1"/>
    <col min="8210" max="8210" width="6.7109375" style="1" customWidth="1"/>
    <col min="8211" max="8211" width="7.85546875" style="1" customWidth="1"/>
    <col min="8212" max="8212" width="4.42578125" style="1" customWidth="1"/>
    <col min="8213" max="8213" width="6.7109375" style="1" customWidth="1"/>
    <col min="8214" max="8214" width="7.85546875" style="1" customWidth="1"/>
    <col min="8215" max="8215" width="4.7109375" style="1" customWidth="1"/>
    <col min="8216" max="8216" width="6.28515625" style="1" customWidth="1"/>
    <col min="8217" max="8217" width="7.85546875" style="1" customWidth="1"/>
    <col min="8218" max="8218" width="4" style="1" customWidth="1"/>
    <col min="8219" max="8219" width="2.42578125" style="1" customWidth="1"/>
    <col min="8220" max="8220" width="6.28515625" style="1" customWidth="1"/>
    <col min="8221" max="8221" width="7.85546875" style="1" customWidth="1"/>
    <col min="8222" max="8223" width="5.28515625" style="1" customWidth="1"/>
    <col min="8224" max="8456" width="9.140625" style="1"/>
    <col min="8457" max="8457" width="4.85546875" style="1" customWidth="1"/>
    <col min="8458" max="8459" width="6.140625" style="1" customWidth="1"/>
    <col min="8460" max="8460" width="15.7109375" style="1" customWidth="1"/>
    <col min="8461" max="8461" width="5.28515625" style="1" customWidth="1"/>
    <col min="8462" max="8462" width="42.42578125" style="1" customWidth="1"/>
    <col min="8463" max="8464" width="0" style="1" hidden="1" customWidth="1"/>
    <col min="8465" max="8465" width="18.85546875" style="1" customWidth="1"/>
    <col min="8466" max="8466" width="6.7109375" style="1" customWidth="1"/>
    <col min="8467" max="8467" width="7.85546875" style="1" customWidth="1"/>
    <col min="8468" max="8468" width="4.42578125" style="1" customWidth="1"/>
    <col min="8469" max="8469" width="6.7109375" style="1" customWidth="1"/>
    <col min="8470" max="8470" width="7.85546875" style="1" customWidth="1"/>
    <col min="8471" max="8471" width="4.7109375" style="1" customWidth="1"/>
    <col min="8472" max="8472" width="6.28515625" style="1" customWidth="1"/>
    <col min="8473" max="8473" width="7.85546875" style="1" customWidth="1"/>
    <col min="8474" max="8474" width="4" style="1" customWidth="1"/>
    <col min="8475" max="8475" width="2.42578125" style="1" customWidth="1"/>
    <col min="8476" max="8476" width="6.28515625" style="1" customWidth="1"/>
    <col min="8477" max="8477" width="7.85546875" style="1" customWidth="1"/>
    <col min="8478" max="8479" width="5.28515625" style="1" customWidth="1"/>
    <col min="8480" max="8712" width="9.140625" style="1"/>
    <col min="8713" max="8713" width="4.85546875" style="1" customWidth="1"/>
    <col min="8714" max="8715" width="6.140625" style="1" customWidth="1"/>
    <col min="8716" max="8716" width="15.7109375" style="1" customWidth="1"/>
    <col min="8717" max="8717" width="5.28515625" style="1" customWidth="1"/>
    <col min="8718" max="8718" width="42.42578125" style="1" customWidth="1"/>
    <col min="8719" max="8720" width="0" style="1" hidden="1" customWidth="1"/>
    <col min="8721" max="8721" width="18.85546875" style="1" customWidth="1"/>
    <col min="8722" max="8722" width="6.7109375" style="1" customWidth="1"/>
    <col min="8723" max="8723" width="7.85546875" style="1" customWidth="1"/>
    <col min="8724" max="8724" width="4.42578125" style="1" customWidth="1"/>
    <col min="8725" max="8725" width="6.7109375" style="1" customWidth="1"/>
    <col min="8726" max="8726" width="7.85546875" style="1" customWidth="1"/>
    <col min="8727" max="8727" width="4.7109375" style="1" customWidth="1"/>
    <col min="8728" max="8728" width="6.28515625" style="1" customWidth="1"/>
    <col min="8729" max="8729" width="7.85546875" style="1" customWidth="1"/>
    <col min="8730" max="8730" width="4" style="1" customWidth="1"/>
    <col min="8731" max="8731" width="2.42578125" style="1" customWidth="1"/>
    <col min="8732" max="8732" width="6.28515625" style="1" customWidth="1"/>
    <col min="8733" max="8733" width="7.85546875" style="1" customWidth="1"/>
    <col min="8734" max="8735" width="5.28515625" style="1" customWidth="1"/>
    <col min="8736" max="8968" width="9.140625" style="1"/>
    <col min="8969" max="8969" width="4.85546875" style="1" customWidth="1"/>
    <col min="8970" max="8971" width="6.140625" style="1" customWidth="1"/>
    <col min="8972" max="8972" width="15.7109375" style="1" customWidth="1"/>
    <col min="8973" max="8973" width="5.28515625" style="1" customWidth="1"/>
    <col min="8974" max="8974" width="42.42578125" style="1" customWidth="1"/>
    <col min="8975" max="8976" width="0" style="1" hidden="1" customWidth="1"/>
    <col min="8977" max="8977" width="18.85546875" style="1" customWidth="1"/>
    <col min="8978" max="8978" width="6.7109375" style="1" customWidth="1"/>
    <col min="8979" max="8979" width="7.85546875" style="1" customWidth="1"/>
    <col min="8980" max="8980" width="4.42578125" style="1" customWidth="1"/>
    <col min="8981" max="8981" width="6.7109375" style="1" customWidth="1"/>
    <col min="8982" max="8982" width="7.85546875" style="1" customWidth="1"/>
    <col min="8983" max="8983" width="4.7109375" style="1" customWidth="1"/>
    <col min="8984" max="8984" width="6.28515625" style="1" customWidth="1"/>
    <col min="8985" max="8985" width="7.85546875" style="1" customWidth="1"/>
    <col min="8986" max="8986" width="4" style="1" customWidth="1"/>
    <col min="8987" max="8987" width="2.42578125" style="1" customWidth="1"/>
    <col min="8988" max="8988" width="6.28515625" style="1" customWidth="1"/>
    <col min="8989" max="8989" width="7.85546875" style="1" customWidth="1"/>
    <col min="8990" max="8991" width="5.28515625" style="1" customWidth="1"/>
    <col min="8992" max="9224" width="9.140625" style="1"/>
    <col min="9225" max="9225" width="4.85546875" style="1" customWidth="1"/>
    <col min="9226" max="9227" width="6.140625" style="1" customWidth="1"/>
    <col min="9228" max="9228" width="15.7109375" style="1" customWidth="1"/>
    <col min="9229" max="9229" width="5.28515625" style="1" customWidth="1"/>
    <col min="9230" max="9230" width="42.42578125" style="1" customWidth="1"/>
    <col min="9231" max="9232" width="0" style="1" hidden="1" customWidth="1"/>
    <col min="9233" max="9233" width="18.85546875" style="1" customWidth="1"/>
    <col min="9234" max="9234" width="6.7109375" style="1" customWidth="1"/>
    <col min="9235" max="9235" width="7.85546875" style="1" customWidth="1"/>
    <col min="9236" max="9236" width="4.42578125" style="1" customWidth="1"/>
    <col min="9237" max="9237" width="6.7109375" style="1" customWidth="1"/>
    <col min="9238" max="9238" width="7.85546875" style="1" customWidth="1"/>
    <col min="9239" max="9239" width="4.7109375" style="1" customWidth="1"/>
    <col min="9240" max="9240" width="6.28515625" style="1" customWidth="1"/>
    <col min="9241" max="9241" width="7.85546875" style="1" customWidth="1"/>
    <col min="9242" max="9242" width="4" style="1" customWidth="1"/>
    <col min="9243" max="9243" width="2.42578125" style="1" customWidth="1"/>
    <col min="9244" max="9244" width="6.28515625" style="1" customWidth="1"/>
    <col min="9245" max="9245" width="7.85546875" style="1" customWidth="1"/>
    <col min="9246" max="9247" width="5.28515625" style="1" customWidth="1"/>
    <col min="9248" max="9480" width="9.140625" style="1"/>
    <col min="9481" max="9481" width="4.85546875" style="1" customWidth="1"/>
    <col min="9482" max="9483" width="6.140625" style="1" customWidth="1"/>
    <col min="9484" max="9484" width="15.7109375" style="1" customWidth="1"/>
    <col min="9485" max="9485" width="5.28515625" style="1" customWidth="1"/>
    <col min="9486" max="9486" width="42.42578125" style="1" customWidth="1"/>
    <col min="9487" max="9488" width="0" style="1" hidden="1" customWidth="1"/>
    <col min="9489" max="9489" width="18.85546875" style="1" customWidth="1"/>
    <col min="9490" max="9490" width="6.7109375" style="1" customWidth="1"/>
    <col min="9491" max="9491" width="7.85546875" style="1" customWidth="1"/>
    <col min="9492" max="9492" width="4.42578125" style="1" customWidth="1"/>
    <col min="9493" max="9493" width="6.7109375" style="1" customWidth="1"/>
    <col min="9494" max="9494" width="7.85546875" style="1" customWidth="1"/>
    <col min="9495" max="9495" width="4.7109375" style="1" customWidth="1"/>
    <col min="9496" max="9496" width="6.28515625" style="1" customWidth="1"/>
    <col min="9497" max="9497" width="7.85546875" style="1" customWidth="1"/>
    <col min="9498" max="9498" width="4" style="1" customWidth="1"/>
    <col min="9499" max="9499" width="2.42578125" style="1" customWidth="1"/>
    <col min="9500" max="9500" width="6.28515625" style="1" customWidth="1"/>
    <col min="9501" max="9501" width="7.85546875" style="1" customWidth="1"/>
    <col min="9502" max="9503" width="5.28515625" style="1" customWidth="1"/>
    <col min="9504" max="9736" width="9.140625" style="1"/>
    <col min="9737" max="9737" width="4.85546875" style="1" customWidth="1"/>
    <col min="9738" max="9739" width="6.140625" style="1" customWidth="1"/>
    <col min="9740" max="9740" width="15.7109375" style="1" customWidth="1"/>
    <col min="9741" max="9741" width="5.28515625" style="1" customWidth="1"/>
    <col min="9742" max="9742" width="42.42578125" style="1" customWidth="1"/>
    <col min="9743" max="9744" width="0" style="1" hidden="1" customWidth="1"/>
    <col min="9745" max="9745" width="18.85546875" style="1" customWidth="1"/>
    <col min="9746" max="9746" width="6.7109375" style="1" customWidth="1"/>
    <col min="9747" max="9747" width="7.85546875" style="1" customWidth="1"/>
    <col min="9748" max="9748" width="4.42578125" style="1" customWidth="1"/>
    <col min="9749" max="9749" width="6.7109375" style="1" customWidth="1"/>
    <col min="9750" max="9750" width="7.85546875" style="1" customWidth="1"/>
    <col min="9751" max="9751" width="4.7109375" style="1" customWidth="1"/>
    <col min="9752" max="9752" width="6.28515625" style="1" customWidth="1"/>
    <col min="9753" max="9753" width="7.85546875" style="1" customWidth="1"/>
    <col min="9754" max="9754" width="4" style="1" customWidth="1"/>
    <col min="9755" max="9755" width="2.42578125" style="1" customWidth="1"/>
    <col min="9756" max="9756" width="6.28515625" style="1" customWidth="1"/>
    <col min="9757" max="9757" width="7.85546875" style="1" customWidth="1"/>
    <col min="9758" max="9759" width="5.28515625" style="1" customWidth="1"/>
    <col min="9760" max="9992" width="9.140625" style="1"/>
    <col min="9993" max="9993" width="4.85546875" style="1" customWidth="1"/>
    <col min="9994" max="9995" width="6.140625" style="1" customWidth="1"/>
    <col min="9996" max="9996" width="15.7109375" style="1" customWidth="1"/>
    <col min="9997" max="9997" width="5.28515625" style="1" customWidth="1"/>
    <col min="9998" max="9998" width="42.42578125" style="1" customWidth="1"/>
    <col min="9999" max="10000" width="0" style="1" hidden="1" customWidth="1"/>
    <col min="10001" max="10001" width="18.85546875" style="1" customWidth="1"/>
    <col min="10002" max="10002" width="6.7109375" style="1" customWidth="1"/>
    <col min="10003" max="10003" width="7.85546875" style="1" customWidth="1"/>
    <col min="10004" max="10004" width="4.42578125" style="1" customWidth="1"/>
    <col min="10005" max="10005" width="6.7109375" style="1" customWidth="1"/>
    <col min="10006" max="10006" width="7.85546875" style="1" customWidth="1"/>
    <col min="10007" max="10007" width="4.7109375" style="1" customWidth="1"/>
    <col min="10008" max="10008" width="6.28515625" style="1" customWidth="1"/>
    <col min="10009" max="10009" width="7.85546875" style="1" customWidth="1"/>
    <col min="10010" max="10010" width="4" style="1" customWidth="1"/>
    <col min="10011" max="10011" width="2.42578125" style="1" customWidth="1"/>
    <col min="10012" max="10012" width="6.28515625" style="1" customWidth="1"/>
    <col min="10013" max="10013" width="7.85546875" style="1" customWidth="1"/>
    <col min="10014" max="10015" width="5.28515625" style="1" customWidth="1"/>
    <col min="10016" max="10248" width="9.140625" style="1"/>
    <col min="10249" max="10249" width="4.85546875" style="1" customWidth="1"/>
    <col min="10250" max="10251" width="6.140625" style="1" customWidth="1"/>
    <col min="10252" max="10252" width="15.7109375" style="1" customWidth="1"/>
    <col min="10253" max="10253" width="5.28515625" style="1" customWidth="1"/>
    <col min="10254" max="10254" width="42.42578125" style="1" customWidth="1"/>
    <col min="10255" max="10256" width="0" style="1" hidden="1" customWidth="1"/>
    <col min="10257" max="10257" width="18.85546875" style="1" customWidth="1"/>
    <col min="10258" max="10258" width="6.7109375" style="1" customWidth="1"/>
    <col min="10259" max="10259" width="7.85546875" style="1" customWidth="1"/>
    <col min="10260" max="10260" width="4.42578125" style="1" customWidth="1"/>
    <col min="10261" max="10261" width="6.7109375" style="1" customWidth="1"/>
    <col min="10262" max="10262" width="7.85546875" style="1" customWidth="1"/>
    <col min="10263" max="10263" width="4.7109375" style="1" customWidth="1"/>
    <col min="10264" max="10264" width="6.28515625" style="1" customWidth="1"/>
    <col min="10265" max="10265" width="7.85546875" style="1" customWidth="1"/>
    <col min="10266" max="10266" width="4" style="1" customWidth="1"/>
    <col min="10267" max="10267" width="2.42578125" style="1" customWidth="1"/>
    <col min="10268" max="10268" width="6.28515625" style="1" customWidth="1"/>
    <col min="10269" max="10269" width="7.85546875" style="1" customWidth="1"/>
    <col min="10270" max="10271" width="5.28515625" style="1" customWidth="1"/>
    <col min="10272" max="10504" width="9.140625" style="1"/>
    <col min="10505" max="10505" width="4.85546875" style="1" customWidth="1"/>
    <col min="10506" max="10507" width="6.140625" style="1" customWidth="1"/>
    <col min="10508" max="10508" width="15.7109375" style="1" customWidth="1"/>
    <col min="10509" max="10509" width="5.28515625" style="1" customWidth="1"/>
    <col min="10510" max="10510" width="42.42578125" style="1" customWidth="1"/>
    <col min="10511" max="10512" width="0" style="1" hidden="1" customWidth="1"/>
    <col min="10513" max="10513" width="18.85546875" style="1" customWidth="1"/>
    <col min="10514" max="10514" width="6.7109375" style="1" customWidth="1"/>
    <col min="10515" max="10515" width="7.85546875" style="1" customWidth="1"/>
    <col min="10516" max="10516" width="4.42578125" style="1" customWidth="1"/>
    <col min="10517" max="10517" width="6.7109375" style="1" customWidth="1"/>
    <col min="10518" max="10518" width="7.85546875" style="1" customWidth="1"/>
    <col min="10519" max="10519" width="4.7109375" style="1" customWidth="1"/>
    <col min="10520" max="10520" width="6.28515625" style="1" customWidth="1"/>
    <col min="10521" max="10521" width="7.85546875" style="1" customWidth="1"/>
    <col min="10522" max="10522" width="4" style="1" customWidth="1"/>
    <col min="10523" max="10523" width="2.42578125" style="1" customWidth="1"/>
    <col min="10524" max="10524" width="6.28515625" style="1" customWidth="1"/>
    <col min="10525" max="10525" width="7.85546875" style="1" customWidth="1"/>
    <col min="10526" max="10527" width="5.28515625" style="1" customWidth="1"/>
    <col min="10528" max="10760" width="9.140625" style="1"/>
    <col min="10761" max="10761" width="4.85546875" style="1" customWidth="1"/>
    <col min="10762" max="10763" width="6.140625" style="1" customWidth="1"/>
    <col min="10764" max="10764" width="15.7109375" style="1" customWidth="1"/>
    <col min="10765" max="10765" width="5.28515625" style="1" customWidth="1"/>
    <col min="10766" max="10766" width="42.42578125" style="1" customWidth="1"/>
    <col min="10767" max="10768" width="0" style="1" hidden="1" customWidth="1"/>
    <col min="10769" max="10769" width="18.85546875" style="1" customWidth="1"/>
    <col min="10770" max="10770" width="6.7109375" style="1" customWidth="1"/>
    <col min="10771" max="10771" width="7.85546875" style="1" customWidth="1"/>
    <col min="10772" max="10772" width="4.42578125" style="1" customWidth="1"/>
    <col min="10773" max="10773" width="6.7109375" style="1" customWidth="1"/>
    <col min="10774" max="10774" width="7.85546875" style="1" customWidth="1"/>
    <col min="10775" max="10775" width="4.7109375" style="1" customWidth="1"/>
    <col min="10776" max="10776" width="6.28515625" style="1" customWidth="1"/>
    <col min="10777" max="10777" width="7.85546875" style="1" customWidth="1"/>
    <col min="10778" max="10778" width="4" style="1" customWidth="1"/>
    <col min="10779" max="10779" width="2.42578125" style="1" customWidth="1"/>
    <col min="10780" max="10780" width="6.28515625" style="1" customWidth="1"/>
    <col min="10781" max="10781" width="7.85546875" style="1" customWidth="1"/>
    <col min="10782" max="10783" width="5.28515625" style="1" customWidth="1"/>
    <col min="10784" max="11016" width="9.140625" style="1"/>
    <col min="11017" max="11017" width="4.85546875" style="1" customWidth="1"/>
    <col min="11018" max="11019" width="6.140625" style="1" customWidth="1"/>
    <col min="11020" max="11020" width="15.7109375" style="1" customWidth="1"/>
    <col min="11021" max="11021" width="5.28515625" style="1" customWidth="1"/>
    <col min="11022" max="11022" width="42.42578125" style="1" customWidth="1"/>
    <col min="11023" max="11024" width="0" style="1" hidden="1" customWidth="1"/>
    <col min="11025" max="11025" width="18.85546875" style="1" customWidth="1"/>
    <col min="11026" max="11026" width="6.7109375" style="1" customWidth="1"/>
    <col min="11027" max="11027" width="7.85546875" style="1" customWidth="1"/>
    <col min="11028" max="11028" width="4.42578125" style="1" customWidth="1"/>
    <col min="11029" max="11029" width="6.7109375" style="1" customWidth="1"/>
    <col min="11030" max="11030" width="7.85546875" style="1" customWidth="1"/>
    <col min="11031" max="11031" width="4.7109375" style="1" customWidth="1"/>
    <col min="11032" max="11032" width="6.28515625" style="1" customWidth="1"/>
    <col min="11033" max="11033" width="7.85546875" style="1" customWidth="1"/>
    <col min="11034" max="11034" width="4" style="1" customWidth="1"/>
    <col min="11035" max="11035" width="2.42578125" style="1" customWidth="1"/>
    <col min="11036" max="11036" width="6.28515625" style="1" customWidth="1"/>
    <col min="11037" max="11037" width="7.85546875" style="1" customWidth="1"/>
    <col min="11038" max="11039" width="5.28515625" style="1" customWidth="1"/>
    <col min="11040" max="11272" width="9.140625" style="1"/>
    <col min="11273" max="11273" width="4.85546875" style="1" customWidth="1"/>
    <col min="11274" max="11275" width="6.140625" style="1" customWidth="1"/>
    <col min="11276" max="11276" width="15.7109375" style="1" customWidth="1"/>
    <col min="11277" max="11277" width="5.28515625" style="1" customWidth="1"/>
    <col min="11278" max="11278" width="42.42578125" style="1" customWidth="1"/>
    <col min="11279" max="11280" width="0" style="1" hidden="1" customWidth="1"/>
    <col min="11281" max="11281" width="18.85546875" style="1" customWidth="1"/>
    <col min="11282" max="11282" width="6.7109375" style="1" customWidth="1"/>
    <col min="11283" max="11283" width="7.85546875" style="1" customWidth="1"/>
    <col min="11284" max="11284" width="4.42578125" style="1" customWidth="1"/>
    <col min="11285" max="11285" width="6.7109375" style="1" customWidth="1"/>
    <col min="11286" max="11286" width="7.85546875" style="1" customWidth="1"/>
    <col min="11287" max="11287" width="4.7109375" style="1" customWidth="1"/>
    <col min="11288" max="11288" width="6.28515625" style="1" customWidth="1"/>
    <col min="11289" max="11289" width="7.85546875" style="1" customWidth="1"/>
    <col min="11290" max="11290" width="4" style="1" customWidth="1"/>
    <col min="11291" max="11291" width="2.42578125" style="1" customWidth="1"/>
    <col min="11292" max="11292" width="6.28515625" style="1" customWidth="1"/>
    <col min="11293" max="11293" width="7.85546875" style="1" customWidth="1"/>
    <col min="11294" max="11295" width="5.28515625" style="1" customWidth="1"/>
    <col min="11296" max="11528" width="9.140625" style="1"/>
    <col min="11529" max="11529" width="4.85546875" style="1" customWidth="1"/>
    <col min="11530" max="11531" width="6.140625" style="1" customWidth="1"/>
    <col min="11532" max="11532" width="15.7109375" style="1" customWidth="1"/>
    <col min="11533" max="11533" width="5.28515625" style="1" customWidth="1"/>
    <col min="11534" max="11534" width="42.42578125" style="1" customWidth="1"/>
    <col min="11535" max="11536" width="0" style="1" hidden="1" customWidth="1"/>
    <col min="11537" max="11537" width="18.85546875" style="1" customWidth="1"/>
    <col min="11538" max="11538" width="6.7109375" style="1" customWidth="1"/>
    <col min="11539" max="11539" width="7.85546875" style="1" customWidth="1"/>
    <col min="11540" max="11540" width="4.42578125" style="1" customWidth="1"/>
    <col min="11541" max="11541" width="6.7109375" style="1" customWidth="1"/>
    <col min="11542" max="11542" width="7.85546875" style="1" customWidth="1"/>
    <col min="11543" max="11543" width="4.7109375" style="1" customWidth="1"/>
    <col min="11544" max="11544" width="6.28515625" style="1" customWidth="1"/>
    <col min="11545" max="11545" width="7.85546875" style="1" customWidth="1"/>
    <col min="11546" max="11546" width="4" style="1" customWidth="1"/>
    <col min="11547" max="11547" width="2.42578125" style="1" customWidth="1"/>
    <col min="11548" max="11548" width="6.28515625" style="1" customWidth="1"/>
    <col min="11549" max="11549" width="7.85546875" style="1" customWidth="1"/>
    <col min="11550" max="11551" width="5.28515625" style="1" customWidth="1"/>
    <col min="11552" max="11784" width="9.140625" style="1"/>
    <col min="11785" max="11785" width="4.85546875" style="1" customWidth="1"/>
    <col min="11786" max="11787" width="6.140625" style="1" customWidth="1"/>
    <col min="11788" max="11788" width="15.7109375" style="1" customWidth="1"/>
    <col min="11789" max="11789" width="5.28515625" style="1" customWidth="1"/>
    <col min="11790" max="11790" width="42.42578125" style="1" customWidth="1"/>
    <col min="11791" max="11792" width="0" style="1" hidden="1" customWidth="1"/>
    <col min="11793" max="11793" width="18.85546875" style="1" customWidth="1"/>
    <col min="11794" max="11794" width="6.7109375" style="1" customWidth="1"/>
    <col min="11795" max="11795" width="7.85546875" style="1" customWidth="1"/>
    <col min="11796" max="11796" width="4.42578125" style="1" customWidth="1"/>
    <col min="11797" max="11797" width="6.7109375" style="1" customWidth="1"/>
    <col min="11798" max="11798" width="7.85546875" style="1" customWidth="1"/>
    <col min="11799" max="11799" width="4.7109375" style="1" customWidth="1"/>
    <col min="11800" max="11800" width="6.28515625" style="1" customWidth="1"/>
    <col min="11801" max="11801" width="7.85546875" style="1" customWidth="1"/>
    <col min="11802" max="11802" width="4" style="1" customWidth="1"/>
    <col min="11803" max="11803" width="2.42578125" style="1" customWidth="1"/>
    <col min="11804" max="11804" width="6.28515625" style="1" customWidth="1"/>
    <col min="11805" max="11805" width="7.85546875" style="1" customWidth="1"/>
    <col min="11806" max="11807" width="5.28515625" style="1" customWidth="1"/>
    <col min="11808" max="12040" width="9.140625" style="1"/>
    <col min="12041" max="12041" width="4.85546875" style="1" customWidth="1"/>
    <col min="12042" max="12043" width="6.140625" style="1" customWidth="1"/>
    <col min="12044" max="12044" width="15.7109375" style="1" customWidth="1"/>
    <col min="12045" max="12045" width="5.28515625" style="1" customWidth="1"/>
    <col min="12046" max="12046" width="42.42578125" style="1" customWidth="1"/>
    <col min="12047" max="12048" width="0" style="1" hidden="1" customWidth="1"/>
    <col min="12049" max="12049" width="18.85546875" style="1" customWidth="1"/>
    <col min="12050" max="12050" width="6.7109375" style="1" customWidth="1"/>
    <col min="12051" max="12051" width="7.85546875" style="1" customWidth="1"/>
    <col min="12052" max="12052" width="4.42578125" style="1" customWidth="1"/>
    <col min="12053" max="12053" width="6.7109375" style="1" customWidth="1"/>
    <col min="12054" max="12054" width="7.85546875" style="1" customWidth="1"/>
    <col min="12055" max="12055" width="4.7109375" style="1" customWidth="1"/>
    <col min="12056" max="12056" width="6.28515625" style="1" customWidth="1"/>
    <col min="12057" max="12057" width="7.85546875" style="1" customWidth="1"/>
    <col min="12058" max="12058" width="4" style="1" customWidth="1"/>
    <col min="12059" max="12059" width="2.42578125" style="1" customWidth="1"/>
    <col min="12060" max="12060" width="6.28515625" style="1" customWidth="1"/>
    <col min="12061" max="12061" width="7.85546875" style="1" customWidth="1"/>
    <col min="12062" max="12063" width="5.28515625" style="1" customWidth="1"/>
    <col min="12064" max="12296" width="9.140625" style="1"/>
    <col min="12297" max="12297" width="4.85546875" style="1" customWidth="1"/>
    <col min="12298" max="12299" width="6.140625" style="1" customWidth="1"/>
    <col min="12300" max="12300" width="15.7109375" style="1" customWidth="1"/>
    <col min="12301" max="12301" width="5.28515625" style="1" customWidth="1"/>
    <col min="12302" max="12302" width="42.42578125" style="1" customWidth="1"/>
    <col min="12303" max="12304" width="0" style="1" hidden="1" customWidth="1"/>
    <col min="12305" max="12305" width="18.85546875" style="1" customWidth="1"/>
    <col min="12306" max="12306" width="6.7109375" style="1" customWidth="1"/>
    <col min="12307" max="12307" width="7.85546875" style="1" customWidth="1"/>
    <col min="12308" max="12308" width="4.42578125" style="1" customWidth="1"/>
    <col min="12309" max="12309" width="6.7109375" style="1" customWidth="1"/>
    <col min="12310" max="12310" width="7.85546875" style="1" customWidth="1"/>
    <col min="12311" max="12311" width="4.7109375" style="1" customWidth="1"/>
    <col min="12312" max="12312" width="6.28515625" style="1" customWidth="1"/>
    <col min="12313" max="12313" width="7.85546875" style="1" customWidth="1"/>
    <col min="12314" max="12314" width="4" style="1" customWidth="1"/>
    <col min="12315" max="12315" width="2.42578125" style="1" customWidth="1"/>
    <col min="12316" max="12316" width="6.28515625" style="1" customWidth="1"/>
    <col min="12317" max="12317" width="7.85546875" style="1" customWidth="1"/>
    <col min="12318" max="12319" width="5.28515625" style="1" customWidth="1"/>
    <col min="12320" max="12552" width="9.140625" style="1"/>
    <col min="12553" max="12553" width="4.85546875" style="1" customWidth="1"/>
    <col min="12554" max="12555" width="6.140625" style="1" customWidth="1"/>
    <col min="12556" max="12556" width="15.7109375" style="1" customWidth="1"/>
    <col min="12557" max="12557" width="5.28515625" style="1" customWidth="1"/>
    <col min="12558" max="12558" width="42.42578125" style="1" customWidth="1"/>
    <col min="12559" max="12560" width="0" style="1" hidden="1" customWidth="1"/>
    <col min="12561" max="12561" width="18.85546875" style="1" customWidth="1"/>
    <col min="12562" max="12562" width="6.7109375" style="1" customWidth="1"/>
    <col min="12563" max="12563" width="7.85546875" style="1" customWidth="1"/>
    <col min="12564" max="12564" width="4.42578125" style="1" customWidth="1"/>
    <col min="12565" max="12565" width="6.7109375" style="1" customWidth="1"/>
    <col min="12566" max="12566" width="7.85546875" style="1" customWidth="1"/>
    <col min="12567" max="12567" width="4.7109375" style="1" customWidth="1"/>
    <col min="12568" max="12568" width="6.28515625" style="1" customWidth="1"/>
    <col min="12569" max="12569" width="7.85546875" style="1" customWidth="1"/>
    <col min="12570" max="12570" width="4" style="1" customWidth="1"/>
    <col min="12571" max="12571" width="2.42578125" style="1" customWidth="1"/>
    <col min="12572" max="12572" width="6.28515625" style="1" customWidth="1"/>
    <col min="12573" max="12573" width="7.85546875" style="1" customWidth="1"/>
    <col min="12574" max="12575" width="5.28515625" style="1" customWidth="1"/>
    <col min="12576" max="12808" width="9.140625" style="1"/>
    <col min="12809" max="12809" width="4.85546875" style="1" customWidth="1"/>
    <col min="12810" max="12811" width="6.140625" style="1" customWidth="1"/>
    <col min="12812" max="12812" width="15.7109375" style="1" customWidth="1"/>
    <col min="12813" max="12813" width="5.28515625" style="1" customWidth="1"/>
    <col min="12814" max="12814" width="42.42578125" style="1" customWidth="1"/>
    <col min="12815" max="12816" width="0" style="1" hidden="1" customWidth="1"/>
    <col min="12817" max="12817" width="18.85546875" style="1" customWidth="1"/>
    <col min="12818" max="12818" width="6.7109375" style="1" customWidth="1"/>
    <col min="12819" max="12819" width="7.85546875" style="1" customWidth="1"/>
    <col min="12820" max="12820" width="4.42578125" style="1" customWidth="1"/>
    <col min="12821" max="12821" width="6.7109375" style="1" customWidth="1"/>
    <col min="12822" max="12822" width="7.85546875" style="1" customWidth="1"/>
    <col min="12823" max="12823" width="4.7109375" style="1" customWidth="1"/>
    <col min="12824" max="12824" width="6.28515625" style="1" customWidth="1"/>
    <col min="12825" max="12825" width="7.85546875" style="1" customWidth="1"/>
    <col min="12826" max="12826" width="4" style="1" customWidth="1"/>
    <col min="12827" max="12827" width="2.42578125" style="1" customWidth="1"/>
    <col min="12828" max="12828" width="6.28515625" style="1" customWidth="1"/>
    <col min="12829" max="12829" width="7.85546875" style="1" customWidth="1"/>
    <col min="12830" max="12831" width="5.28515625" style="1" customWidth="1"/>
    <col min="12832" max="13064" width="9.140625" style="1"/>
    <col min="13065" max="13065" width="4.85546875" style="1" customWidth="1"/>
    <col min="13066" max="13067" width="6.140625" style="1" customWidth="1"/>
    <col min="13068" max="13068" width="15.7109375" style="1" customWidth="1"/>
    <col min="13069" max="13069" width="5.28515625" style="1" customWidth="1"/>
    <col min="13070" max="13070" width="42.42578125" style="1" customWidth="1"/>
    <col min="13071" max="13072" width="0" style="1" hidden="1" customWidth="1"/>
    <col min="13073" max="13073" width="18.85546875" style="1" customWidth="1"/>
    <col min="13074" max="13074" width="6.7109375" style="1" customWidth="1"/>
    <col min="13075" max="13075" width="7.85546875" style="1" customWidth="1"/>
    <col min="13076" max="13076" width="4.42578125" style="1" customWidth="1"/>
    <col min="13077" max="13077" width="6.7109375" style="1" customWidth="1"/>
    <col min="13078" max="13078" width="7.85546875" style="1" customWidth="1"/>
    <col min="13079" max="13079" width="4.7109375" style="1" customWidth="1"/>
    <col min="13080" max="13080" width="6.28515625" style="1" customWidth="1"/>
    <col min="13081" max="13081" width="7.85546875" style="1" customWidth="1"/>
    <col min="13082" max="13082" width="4" style="1" customWidth="1"/>
    <col min="13083" max="13083" width="2.42578125" style="1" customWidth="1"/>
    <col min="13084" max="13084" width="6.28515625" style="1" customWidth="1"/>
    <col min="13085" max="13085" width="7.85546875" style="1" customWidth="1"/>
    <col min="13086" max="13087" width="5.28515625" style="1" customWidth="1"/>
    <col min="13088" max="13320" width="9.140625" style="1"/>
    <col min="13321" max="13321" width="4.85546875" style="1" customWidth="1"/>
    <col min="13322" max="13323" width="6.140625" style="1" customWidth="1"/>
    <col min="13324" max="13324" width="15.7109375" style="1" customWidth="1"/>
    <col min="13325" max="13325" width="5.28515625" style="1" customWidth="1"/>
    <col min="13326" max="13326" width="42.42578125" style="1" customWidth="1"/>
    <col min="13327" max="13328" width="0" style="1" hidden="1" customWidth="1"/>
    <col min="13329" max="13329" width="18.85546875" style="1" customWidth="1"/>
    <col min="13330" max="13330" width="6.7109375" style="1" customWidth="1"/>
    <col min="13331" max="13331" width="7.85546875" style="1" customWidth="1"/>
    <col min="13332" max="13332" width="4.42578125" style="1" customWidth="1"/>
    <col min="13333" max="13333" width="6.7109375" style="1" customWidth="1"/>
    <col min="13334" max="13334" width="7.85546875" style="1" customWidth="1"/>
    <col min="13335" max="13335" width="4.7109375" style="1" customWidth="1"/>
    <col min="13336" max="13336" width="6.28515625" style="1" customWidth="1"/>
    <col min="13337" max="13337" width="7.85546875" style="1" customWidth="1"/>
    <col min="13338" max="13338" width="4" style="1" customWidth="1"/>
    <col min="13339" max="13339" width="2.42578125" style="1" customWidth="1"/>
    <col min="13340" max="13340" width="6.28515625" style="1" customWidth="1"/>
    <col min="13341" max="13341" width="7.85546875" style="1" customWidth="1"/>
    <col min="13342" max="13343" width="5.28515625" style="1" customWidth="1"/>
    <col min="13344" max="13576" width="9.140625" style="1"/>
    <col min="13577" max="13577" width="4.85546875" style="1" customWidth="1"/>
    <col min="13578" max="13579" width="6.140625" style="1" customWidth="1"/>
    <col min="13580" max="13580" width="15.7109375" style="1" customWidth="1"/>
    <col min="13581" max="13581" width="5.28515625" style="1" customWidth="1"/>
    <col min="13582" max="13582" width="42.42578125" style="1" customWidth="1"/>
    <col min="13583" max="13584" width="0" style="1" hidden="1" customWidth="1"/>
    <col min="13585" max="13585" width="18.85546875" style="1" customWidth="1"/>
    <col min="13586" max="13586" width="6.7109375" style="1" customWidth="1"/>
    <col min="13587" max="13587" width="7.85546875" style="1" customWidth="1"/>
    <col min="13588" max="13588" width="4.42578125" style="1" customWidth="1"/>
    <col min="13589" max="13589" width="6.7109375" style="1" customWidth="1"/>
    <col min="13590" max="13590" width="7.85546875" style="1" customWidth="1"/>
    <col min="13591" max="13591" width="4.7109375" style="1" customWidth="1"/>
    <col min="13592" max="13592" width="6.28515625" style="1" customWidth="1"/>
    <col min="13593" max="13593" width="7.85546875" style="1" customWidth="1"/>
    <col min="13594" max="13594" width="4" style="1" customWidth="1"/>
    <col min="13595" max="13595" width="2.42578125" style="1" customWidth="1"/>
    <col min="13596" max="13596" width="6.28515625" style="1" customWidth="1"/>
    <col min="13597" max="13597" width="7.85546875" style="1" customWidth="1"/>
    <col min="13598" max="13599" width="5.28515625" style="1" customWidth="1"/>
    <col min="13600" max="13832" width="9.140625" style="1"/>
    <col min="13833" max="13833" width="4.85546875" style="1" customWidth="1"/>
    <col min="13834" max="13835" width="6.140625" style="1" customWidth="1"/>
    <col min="13836" max="13836" width="15.7109375" style="1" customWidth="1"/>
    <col min="13837" max="13837" width="5.28515625" style="1" customWidth="1"/>
    <col min="13838" max="13838" width="42.42578125" style="1" customWidth="1"/>
    <col min="13839" max="13840" width="0" style="1" hidden="1" customWidth="1"/>
    <col min="13841" max="13841" width="18.85546875" style="1" customWidth="1"/>
    <col min="13842" max="13842" width="6.7109375" style="1" customWidth="1"/>
    <col min="13843" max="13843" width="7.85546875" style="1" customWidth="1"/>
    <col min="13844" max="13844" width="4.42578125" style="1" customWidth="1"/>
    <col min="13845" max="13845" width="6.7109375" style="1" customWidth="1"/>
    <col min="13846" max="13846" width="7.85546875" style="1" customWidth="1"/>
    <col min="13847" max="13847" width="4.7109375" style="1" customWidth="1"/>
    <col min="13848" max="13848" width="6.28515625" style="1" customWidth="1"/>
    <col min="13849" max="13849" width="7.85546875" style="1" customWidth="1"/>
    <col min="13850" max="13850" width="4" style="1" customWidth="1"/>
    <col min="13851" max="13851" width="2.42578125" style="1" customWidth="1"/>
    <col min="13852" max="13852" width="6.28515625" style="1" customWidth="1"/>
    <col min="13853" max="13853" width="7.85546875" style="1" customWidth="1"/>
    <col min="13854" max="13855" width="5.28515625" style="1" customWidth="1"/>
    <col min="13856" max="14088" width="9.140625" style="1"/>
    <col min="14089" max="14089" width="4.85546875" style="1" customWidth="1"/>
    <col min="14090" max="14091" width="6.140625" style="1" customWidth="1"/>
    <col min="14092" max="14092" width="15.7109375" style="1" customWidth="1"/>
    <col min="14093" max="14093" width="5.28515625" style="1" customWidth="1"/>
    <col min="14094" max="14094" width="42.42578125" style="1" customWidth="1"/>
    <col min="14095" max="14096" width="0" style="1" hidden="1" customWidth="1"/>
    <col min="14097" max="14097" width="18.85546875" style="1" customWidth="1"/>
    <col min="14098" max="14098" width="6.7109375" style="1" customWidth="1"/>
    <col min="14099" max="14099" width="7.85546875" style="1" customWidth="1"/>
    <col min="14100" max="14100" width="4.42578125" style="1" customWidth="1"/>
    <col min="14101" max="14101" width="6.7109375" style="1" customWidth="1"/>
    <col min="14102" max="14102" width="7.85546875" style="1" customWidth="1"/>
    <col min="14103" max="14103" width="4.7109375" style="1" customWidth="1"/>
    <col min="14104" max="14104" width="6.28515625" style="1" customWidth="1"/>
    <col min="14105" max="14105" width="7.85546875" style="1" customWidth="1"/>
    <col min="14106" max="14106" width="4" style="1" customWidth="1"/>
    <col min="14107" max="14107" width="2.42578125" style="1" customWidth="1"/>
    <col min="14108" max="14108" width="6.28515625" style="1" customWidth="1"/>
    <col min="14109" max="14109" width="7.85546875" style="1" customWidth="1"/>
    <col min="14110" max="14111" width="5.28515625" style="1" customWidth="1"/>
    <col min="14112" max="14344" width="9.140625" style="1"/>
    <col min="14345" max="14345" width="4.85546875" style="1" customWidth="1"/>
    <col min="14346" max="14347" width="6.140625" style="1" customWidth="1"/>
    <col min="14348" max="14348" width="15.7109375" style="1" customWidth="1"/>
    <col min="14349" max="14349" width="5.28515625" style="1" customWidth="1"/>
    <col min="14350" max="14350" width="42.42578125" style="1" customWidth="1"/>
    <col min="14351" max="14352" width="0" style="1" hidden="1" customWidth="1"/>
    <col min="14353" max="14353" width="18.85546875" style="1" customWidth="1"/>
    <col min="14354" max="14354" width="6.7109375" style="1" customWidth="1"/>
    <col min="14355" max="14355" width="7.85546875" style="1" customWidth="1"/>
    <col min="14356" max="14356" width="4.42578125" style="1" customWidth="1"/>
    <col min="14357" max="14357" width="6.7109375" style="1" customWidth="1"/>
    <col min="14358" max="14358" width="7.85546875" style="1" customWidth="1"/>
    <col min="14359" max="14359" width="4.7109375" style="1" customWidth="1"/>
    <col min="14360" max="14360" width="6.28515625" style="1" customWidth="1"/>
    <col min="14361" max="14361" width="7.85546875" style="1" customWidth="1"/>
    <col min="14362" max="14362" width="4" style="1" customWidth="1"/>
    <col min="14363" max="14363" width="2.42578125" style="1" customWidth="1"/>
    <col min="14364" max="14364" width="6.28515625" style="1" customWidth="1"/>
    <col min="14365" max="14365" width="7.85546875" style="1" customWidth="1"/>
    <col min="14366" max="14367" width="5.28515625" style="1" customWidth="1"/>
    <col min="14368" max="14600" width="9.140625" style="1"/>
    <col min="14601" max="14601" width="4.85546875" style="1" customWidth="1"/>
    <col min="14602" max="14603" width="6.140625" style="1" customWidth="1"/>
    <col min="14604" max="14604" width="15.7109375" style="1" customWidth="1"/>
    <col min="14605" max="14605" width="5.28515625" style="1" customWidth="1"/>
    <col min="14606" max="14606" width="42.42578125" style="1" customWidth="1"/>
    <col min="14607" max="14608" width="0" style="1" hidden="1" customWidth="1"/>
    <col min="14609" max="14609" width="18.85546875" style="1" customWidth="1"/>
    <col min="14610" max="14610" width="6.7109375" style="1" customWidth="1"/>
    <col min="14611" max="14611" width="7.85546875" style="1" customWidth="1"/>
    <col min="14612" max="14612" width="4.42578125" style="1" customWidth="1"/>
    <col min="14613" max="14613" width="6.7109375" style="1" customWidth="1"/>
    <col min="14614" max="14614" width="7.85546875" style="1" customWidth="1"/>
    <col min="14615" max="14615" width="4.7109375" style="1" customWidth="1"/>
    <col min="14616" max="14616" width="6.28515625" style="1" customWidth="1"/>
    <col min="14617" max="14617" width="7.85546875" style="1" customWidth="1"/>
    <col min="14618" max="14618" width="4" style="1" customWidth="1"/>
    <col min="14619" max="14619" width="2.42578125" style="1" customWidth="1"/>
    <col min="14620" max="14620" width="6.28515625" style="1" customWidth="1"/>
    <col min="14621" max="14621" width="7.85546875" style="1" customWidth="1"/>
    <col min="14622" max="14623" width="5.28515625" style="1" customWidth="1"/>
    <col min="14624" max="14856" width="9.140625" style="1"/>
    <col min="14857" max="14857" width="4.85546875" style="1" customWidth="1"/>
    <col min="14858" max="14859" width="6.140625" style="1" customWidth="1"/>
    <col min="14860" max="14860" width="15.7109375" style="1" customWidth="1"/>
    <col min="14861" max="14861" width="5.28515625" style="1" customWidth="1"/>
    <col min="14862" max="14862" width="42.42578125" style="1" customWidth="1"/>
    <col min="14863" max="14864" width="0" style="1" hidden="1" customWidth="1"/>
    <col min="14865" max="14865" width="18.85546875" style="1" customWidth="1"/>
    <col min="14866" max="14866" width="6.7109375" style="1" customWidth="1"/>
    <col min="14867" max="14867" width="7.85546875" style="1" customWidth="1"/>
    <col min="14868" max="14868" width="4.42578125" style="1" customWidth="1"/>
    <col min="14869" max="14869" width="6.7109375" style="1" customWidth="1"/>
    <col min="14870" max="14870" width="7.85546875" style="1" customWidth="1"/>
    <col min="14871" max="14871" width="4.7109375" style="1" customWidth="1"/>
    <col min="14872" max="14872" width="6.28515625" style="1" customWidth="1"/>
    <col min="14873" max="14873" width="7.85546875" style="1" customWidth="1"/>
    <col min="14874" max="14874" width="4" style="1" customWidth="1"/>
    <col min="14875" max="14875" width="2.42578125" style="1" customWidth="1"/>
    <col min="14876" max="14876" width="6.28515625" style="1" customWidth="1"/>
    <col min="14877" max="14877" width="7.85546875" style="1" customWidth="1"/>
    <col min="14878" max="14879" width="5.28515625" style="1" customWidth="1"/>
    <col min="14880" max="15112" width="9.140625" style="1"/>
    <col min="15113" max="15113" width="4.85546875" style="1" customWidth="1"/>
    <col min="15114" max="15115" width="6.140625" style="1" customWidth="1"/>
    <col min="15116" max="15116" width="15.7109375" style="1" customWidth="1"/>
    <col min="15117" max="15117" width="5.28515625" style="1" customWidth="1"/>
    <col min="15118" max="15118" width="42.42578125" style="1" customWidth="1"/>
    <col min="15119" max="15120" width="0" style="1" hidden="1" customWidth="1"/>
    <col min="15121" max="15121" width="18.85546875" style="1" customWidth="1"/>
    <col min="15122" max="15122" width="6.7109375" style="1" customWidth="1"/>
    <col min="15123" max="15123" width="7.85546875" style="1" customWidth="1"/>
    <col min="15124" max="15124" width="4.42578125" style="1" customWidth="1"/>
    <col min="15125" max="15125" width="6.7109375" style="1" customWidth="1"/>
    <col min="15126" max="15126" width="7.85546875" style="1" customWidth="1"/>
    <col min="15127" max="15127" width="4.7109375" style="1" customWidth="1"/>
    <col min="15128" max="15128" width="6.28515625" style="1" customWidth="1"/>
    <col min="15129" max="15129" width="7.85546875" style="1" customWidth="1"/>
    <col min="15130" max="15130" width="4" style="1" customWidth="1"/>
    <col min="15131" max="15131" width="2.42578125" style="1" customWidth="1"/>
    <col min="15132" max="15132" width="6.28515625" style="1" customWidth="1"/>
    <col min="15133" max="15133" width="7.85546875" style="1" customWidth="1"/>
    <col min="15134" max="15135" width="5.28515625" style="1" customWidth="1"/>
    <col min="15136" max="15368" width="9.140625" style="1"/>
    <col min="15369" max="15369" width="4.85546875" style="1" customWidth="1"/>
    <col min="15370" max="15371" width="6.140625" style="1" customWidth="1"/>
    <col min="15372" max="15372" width="15.7109375" style="1" customWidth="1"/>
    <col min="15373" max="15373" width="5.28515625" style="1" customWidth="1"/>
    <col min="15374" max="15374" width="42.42578125" style="1" customWidth="1"/>
    <col min="15375" max="15376" width="0" style="1" hidden="1" customWidth="1"/>
    <col min="15377" max="15377" width="18.85546875" style="1" customWidth="1"/>
    <col min="15378" max="15378" width="6.7109375" style="1" customWidth="1"/>
    <col min="15379" max="15379" width="7.85546875" style="1" customWidth="1"/>
    <col min="15380" max="15380" width="4.42578125" style="1" customWidth="1"/>
    <col min="15381" max="15381" width="6.7109375" style="1" customWidth="1"/>
    <col min="15382" max="15382" width="7.85546875" style="1" customWidth="1"/>
    <col min="15383" max="15383" width="4.7109375" style="1" customWidth="1"/>
    <col min="15384" max="15384" width="6.28515625" style="1" customWidth="1"/>
    <col min="15385" max="15385" width="7.85546875" style="1" customWidth="1"/>
    <col min="15386" max="15386" width="4" style="1" customWidth="1"/>
    <col min="15387" max="15387" width="2.42578125" style="1" customWidth="1"/>
    <col min="15388" max="15388" width="6.28515625" style="1" customWidth="1"/>
    <col min="15389" max="15389" width="7.85546875" style="1" customWidth="1"/>
    <col min="15390" max="15391" width="5.28515625" style="1" customWidth="1"/>
    <col min="15392" max="15624" width="9.140625" style="1"/>
    <col min="15625" max="15625" width="4.85546875" style="1" customWidth="1"/>
    <col min="15626" max="15627" width="6.140625" style="1" customWidth="1"/>
    <col min="15628" max="15628" width="15.7109375" style="1" customWidth="1"/>
    <col min="15629" max="15629" width="5.28515625" style="1" customWidth="1"/>
    <col min="15630" max="15630" width="42.42578125" style="1" customWidth="1"/>
    <col min="15631" max="15632" width="0" style="1" hidden="1" customWidth="1"/>
    <col min="15633" max="15633" width="18.85546875" style="1" customWidth="1"/>
    <col min="15634" max="15634" width="6.7109375" style="1" customWidth="1"/>
    <col min="15635" max="15635" width="7.85546875" style="1" customWidth="1"/>
    <col min="15636" max="15636" width="4.42578125" style="1" customWidth="1"/>
    <col min="15637" max="15637" width="6.7109375" style="1" customWidth="1"/>
    <col min="15638" max="15638" width="7.85546875" style="1" customWidth="1"/>
    <col min="15639" max="15639" width="4.7109375" style="1" customWidth="1"/>
    <col min="15640" max="15640" width="6.28515625" style="1" customWidth="1"/>
    <col min="15641" max="15641" width="7.85546875" style="1" customWidth="1"/>
    <col min="15642" max="15642" width="4" style="1" customWidth="1"/>
    <col min="15643" max="15643" width="2.42578125" style="1" customWidth="1"/>
    <col min="15644" max="15644" width="6.28515625" style="1" customWidth="1"/>
    <col min="15645" max="15645" width="7.85546875" style="1" customWidth="1"/>
    <col min="15646" max="15647" width="5.28515625" style="1" customWidth="1"/>
    <col min="15648" max="15880" width="9.140625" style="1"/>
    <col min="15881" max="15881" width="4.85546875" style="1" customWidth="1"/>
    <col min="15882" max="15883" width="6.140625" style="1" customWidth="1"/>
    <col min="15884" max="15884" width="15.7109375" style="1" customWidth="1"/>
    <col min="15885" max="15885" width="5.28515625" style="1" customWidth="1"/>
    <col min="15886" max="15886" width="42.42578125" style="1" customWidth="1"/>
    <col min="15887" max="15888" width="0" style="1" hidden="1" customWidth="1"/>
    <col min="15889" max="15889" width="18.85546875" style="1" customWidth="1"/>
    <col min="15890" max="15890" width="6.7109375" style="1" customWidth="1"/>
    <col min="15891" max="15891" width="7.85546875" style="1" customWidth="1"/>
    <col min="15892" max="15892" width="4.42578125" style="1" customWidth="1"/>
    <col min="15893" max="15893" width="6.7109375" style="1" customWidth="1"/>
    <col min="15894" max="15894" width="7.85546875" style="1" customWidth="1"/>
    <col min="15895" max="15895" width="4.7109375" style="1" customWidth="1"/>
    <col min="15896" max="15896" width="6.28515625" style="1" customWidth="1"/>
    <col min="15897" max="15897" width="7.85546875" style="1" customWidth="1"/>
    <col min="15898" max="15898" width="4" style="1" customWidth="1"/>
    <col min="15899" max="15899" width="2.42578125" style="1" customWidth="1"/>
    <col min="15900" max="15900" width="6.28515625" style="1" customWidth="1"/>
    <col min="15901" max="15901" width="7.85546875" style="1" customWidth="1"/>
    <col min="15902" max="15903" width="5.28515625" style="1" customWidth="1"/>
    <col min="15904" max="16136" width="9.140625" style="1"/>
    <col min="16137" max="16137" width="4.85546875" style="1" customWidth="1"/>
    <col min="16138" max="16139" width="6.140625" style="1" customWidth="1"/>
    <col min="16140" max="16140" width="15.7109375" style="1" customWidth="1"/>
    <col min="16141" max="16141" width="5.28515625" style="1" customWidth="1"/>
    <col min="16142" max="16142" width="42.42578125" style="1" customWidth="1"/>
    <col min="16143" max="16144" width="0" style="1" hidden="1" customWidth="1"/>
    <col min="16145" max="16145" width="18.85546875" style="1" customWidth="1"/>
    <col min="16146" max="16146" width="6.7109375" style="1" customWidth="1"/>
    <col min="16147" max="16147" width="7.85546875" style="1" customWidth="1"/>
    <col min="16148" max="16148" width="4.42578125" style="1" customWidth="1"/>
    <col min="16149" max="16149" width="6.7109375" style="1" customWidth="1"/>
    <col min="16150" max="16150" width="7.85546875" style="1" customWidth="1"/>
    <col min="16151" max="16151" width="4.7109375" style="1" customWidth="1"/>
    <col min="16152" max="16152" width="6.28515625" style="1" customWidth="1"/>
    <col min="16153" max="16153" width="7.85546875" style="1" customWidth="1"/>
    <col min="16154" max="16154" width="4" style="1" customWidth="1"/>
    <col min="16155" max="16155" width="2.42578125" style="1" customWidth="1"/>
    <col min="16156" max="16156" width="6.28515625" style="1" customWidth="1"/>
    <col min="16157" max="16157" width="7.85546875" style="1" customWidth="1"/>
    <col min="16158" max="16159" width="5.28515625" style="1" customWidth="1"/>
    <col min="16160" max="16384" width="9.140625" style="1"/>
  </cols>
  <sheetData>
    <row r="1" spans="1:50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B1" s="27"/>
      <c r="AD1" s="28" t="s">
        <v>19</v>
      </c>
      <c r="AE1" s="27"/>
      <c r="AH1" s="29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X1" s="31"/>
    </row>
    <row r="2" spans="1:50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B2" s="27"/>
      <c r="AD2" s="28"/>
      <c r="AE2" s="27"/>
      <c r="AH2" s="29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X2" s="31"/>
    </row>
    <row r="3" spans="1:50" ht="30" x14ac:dyDescent="0.2">
      <c r="A3" s="170" t="s">
        <v>509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</row>
    <row r="4" spans="1:50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50" ht="18.75" x14ac:dyDescent="0.2">
      <c r="A5" s="171" t="s">
        <v>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50" s="87" customFormat="1" ht="22.5" customHeight="1" x14ac:dyDescent="0.25">
      <c r="A6" s="172" t="s">
        <v>650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</row>
    <row r="7" spans="1:50" ht="5.25" customHeight="1" x14ac:dyDescent="0.2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50" s="2" customFormat="1" ht="18.75" customHeight="1" x14ac:dyDescent="0.2">
      <c r="A8" s="37" t="s">
        <v>806</v>
      </c>
      <c r="B8" s="3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50" s="19" customFormat="1" ht="13.5" customHeight="1" x14ac:dyDescent="0.2">
      <c r="A9" s="17" t="s">
        <v>625</v>
      </c>
      <c r="B9" s="17"/>
      <c r="C9" s="17"/>
      <c r="D9" s="17"/>
      <c r="E9" s="17"/>
      <c r="F9" s="17"/>
      <c r="G9" s="18"/>
      <c r="H9" s="18"/>
      <c r="I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6"/>
      <c r="AA9" s="21"/>
      <c r="AB9" s="21"/>
      <c r="AD9" s="16"/>
      <c r="AE9" s="132" t="s">
        <v>510</v>
      </c>
      <c r="AF9" s="132"/>
      <c r="AG9" s="132"/>
      <c r="AH9" s="132"/>
      <c r="AI9" s="132"/>
      <c r="AJ9" s="132"/>
    </row>
    <row r="10" spans="1:50" ht="12" customHeight="1" x14ac:dyDescent="0.2">
      <c r="A10" s="173" t="s">
        <v>7</v>
      </c>
      <c r="B10" s="173" t="s">
        <v>465</v>
      </c>
      <c r="C10" s="174" t="s">
        <v>1</v>
      </c>
      <c r="D10" s="175" t="s">
        <v>12</v>
      </c>
      <c r="E10" s="175" t="s">
        <v>2</v>
      </c>
      <c r="F10" s="174" t="s">
        <v>0</v>
      </c>
      <c r="G10" s="175" t="s">
        <v>10</v>
      </c>
      <c r="H10" s="182" t="s">
        <v>20</v>
      </c>
      <c r="J10" s="174" t="s">
        <v>3</v>
      </c>
      <c r="K10" s="178" t="s">
        <v>621</v>
      </c>
      <c r="L10" s="178"/>
      <c r="M10" s="178"/>
      <c r="N10" s="178" t="s">
        <v>622</v>
      </c>
      <c r="O10" s="178"/>
      <c r="P10" s="178"/>
      <c r="Q10" s="181" t="s">
        <v>28</v>
      </c>
      <c r="R10" s="181"/>
      <c r="S10" s="181"/>
      <c r="T10" s="178" t="s">
        <v>623</v>
      </c>
      <c r="U10" s="178"/>
      <c r="V10" s="178"/>
      <c r="W10" s="178" t="s">
        <v>624</v>
      </c>
      <c r="X10" s="178"/>
      <c r="Y10" s="178"/>
      <c r="Z10" s="179" t="s">
        <v>478</v>
      </c>
      <c r="AA10" s="179" t="s">
        <v>479</v>
      </c>
      <c r="AB10" s="179" t="s">
        <v>508</v>
      </c>
      <c r="AC10" s="180" t="s">
        <v>4</v>
      </c>
      <c r="AD10" s="176" t="s">
        <v>11</v>
      </c>
      <c r="AE10" s="176" t="s">
        <v>467</v>
      </c>
    </row>
    <row r="11" spans="1:50" ht="41.25" customHeight="1" x14ac:dyDescent="0.2">
      <c r="A11" s="173"/>
      <c r="B11" s="173"/>
      <c r="C11" s="174"/>
      <c r="D11" s="175"/>
      <c r="E11" s="175"/>
      <c r="F11" s="174"/>
      <c r="G11" s="175"/>
      <c r="H11" s="183"/>
      <c r="J11" s="174"/>
      <c r="K11" s="88" t="s">
        <v>5</v>
      </c>
      <c r="L11" s="89" t="s">
        <v>6</v>
      </c>
      <c r="M11" s="88" t="s">
        <v>7</v>
      </c>
      <c r="N11" s="90" t="s">
        <v>5</v>
      </c>
      <c r="O11" s="89" t="s">
        <v>6</v>
      </c>
      <c r="P11" s="88" t="s">
        <v>7</v>
      </c>
      <c r="Q11" s="90" t="s">
        <v>5</v>
      </c>
      <c r="R11" s="89" t="s">
        <v>6</v>
      </c>
      <c r="S11" s="88" t="s">
        <v>7</v>
      </c>
      <c r="T11" s="90" t="s">
        <v>5</v>
      </c>
      <c r="U11" s="89" t="s">
        <v>6</v>
      </c>
      <c r="V11" s="88" t="s">
        <v>7</v>
      </c>
      <c r="W11" s="90" t="s">
        <v>5</v>
      </c>
      <c r="X11" s="89" t="s">
        <v>6</v>
      </c>
      <c r="Y11" s="88" t="s">
        <v>7</v>
      </c>
      <c r="Z11" s="179"/>
      <c r="AA11" s="179"/>
      <c r="AB11" s="179"/>
      <c r="AC11" s="180"/>
      <c r="AD11" s="176"/>
      <c r="AE11" s="176"/>
    </row>
    <row r="12" spans="1:50" s="36" customFormat="1" ht="36.75" customHeight="1" x14ac:dyDescent="0.2">
      <c r="A12" s="84">
        <f t="shared" ref="A12:A40" si="0">RANK(AD12,$AD$12:$AD$41,0)</f>
        <v>1</v>
      </c>
      <c r="B12" s="83" t="s">
        <v>182</v>
      </c>
      <c r="C12" s="100" t="s">
        <v>770</v>
      </c>
      <c r="D12" s="94" t="s">
        <v>771</v>
      </c>
      <c r="E12" s="103">
        <v>2</v>
      </c>
      <c r="F12" s="144" t="s">
        <v>843</v>
      </c>
      <c r="G12" s="145" t="s">
        <v>772</v>
      </c>
      <c r="H12" s="146" t="s">
        <v>773</v>
      </c>
      <c r="I12" s="91" t="s">
        <v>774</v>
      </c>
      <c r="J12" s="103" t="s">
        <v>775</v>
      </c>
      <c r="K12" s="126">
        <v>176</v>
      </c>
      <c r="L12" s="129">
        <f t="shared" ref="L12:L40" si="1">ROUND(K12/2.6-IF($Z12=1,0.5,IF($Z12=2,1.5,0)),3)</f>
        <v>67.691999999999993</v>
      </c>
      <c r="M12" s="134">
        <f t="shared" ref="M12:M40" si="2">RANK(L12,L$12:L$41,0)</f>
        <v>7</v>
      </c>
      <c r="N12" s="126">
        <v>184</v>
      </c>
      <c r="O12" s="129">
        <f t="shared" ref="O12:O40" si="3">ROUND(N12/2.6-IF($Z12=1,0.5,IF($Z12=2,1.5,0)),3)</f>
        <v>70.769000000000005</v>
      </c>
      <c r="P12" s="130">
        <f t="shared" ref="P12:P40" si="4">RANK(O12,O$12:O$41,0)</f>
        <v>1</v>
      </c>
      <c r="Q12" s="126">
        <v>186.5</v>
      </c>
      <c r="R12" s="129">
        <f t="shared" ref="R12:R40" si="5">ROUND(Q12/2.6-IF($Z12=1,0.5,IF($Z12=2,1.5,0)),3)</f>
        <v>71.730999999999995</v>
      </c>
      <c r="S12" s="130">
        <f t="shared" ref="S12:S40" si="6">RANK(R12,R$12:R$41,0)</f>
        <v>1</v>
      </c>
      <c r="T12" s="126">
        <v>185</v>
      </c>
      <c r="U12" s="129">
        <f t="shared" ref="U12:U40" si="7">ROUND(T12/2.6-IF($Z12=1,0.5,IF($Z12=2,1.5,0)),3)</f>
        <v>71.153999999999996</v>
      </c>
      <c r="V12" s="130">
        <f t="shared" ref="V12:V40" si="8">RANK(U12,U$12:U$41,0)</f>
        <v>2</v>
      </c>
      <c r="W12" s="126">
        <v>190.5</v>
      </c>
      <c r="X12" s="129">
        <f t="shared" ref="X12:X40" si="9">ROUND(W12/2.6-IF($Z12=1,0.5,IF($Z12=2,1.5,0)),3)</f>
        <v>73.269000000000005</v>
      </c>
      <c r="Y12" s="130">
        <f t="shared" ref="Y12:Y40" si="10">RANK(X12,X$12:X$41,0)</f>
        <v>1</v>
      </c>
      <c r="Z12" s="38"/>
      <c r="AA12" s="14"/>
      <c r="AB12" s="14"/>
      <c r="AC12" s="126">
        <f t="shared" ref="AC12:AC40" si="11">K12+N12+Q12+T12+W12</f>
        <v>922</v>
      </c>
      <c r="AD12" s="127">
        <f t="shared" ref="AD12:AD40" si="12">ROUND(((L12+O12+R12+U12+X12)/5)-((AA12*2)/5),3)</f>
        <v>70.923000000000002</v>
      </c>
      <c r="AE12" s="85" t="s">
        <v>499</v>
      </c>
      <c r="AF12" s="136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s="36" customFormat="1" ht="36.75" customHeight="1" x14ac:dyDescent="0.2">
      <c r="A13" s="84">
        <f t="shared" si="0"/>
        <v>2</v>
      </c>
      <c r="B13" s="83" t="s">
        <v>182</v>
      </c>
      <c r="C13" s="100" t="s">
        <v>704</v>
      </c>
      <c r="D13" s="94" t="s">
        <v>705</v>
      </c>
      <c r="E13" s="103" t="s">
        <v>30</v>
      </c>
      <c r="F13" s="108" t="s">
        <v>792</v>
      </c>
      <c r="G13" s="92" t="s">
        <v>793</v>
      </c>
      <c r="H13" s="93" t="s">
        <v>706</v>
      </c>
      <c r="I13" s="91" t="s">
        <v>707</v>
      </c>
      <c r="J13" s="103" t="s">
        <v>708</v>
      </c>
      <c r="K13" s="126">
        <v>176.5</v>
      </c>
      <c r="L13" s="129">
        <f t="shared" si="1"/>
        <v>67.885000000000005</v>
      </c>
      <c r="M13" s="134">
        <f t="shared" si="2"/>
        <v>5</v>
      </c>
      <c r="N13" s="126">
        <v>180</v>
      </c>
      <c r="O13" s="129">
        <f t="shared" si="3"/>
        <v>69.230999999999995</v>
      </c>
      <c r="P13" s="130">
        <f t="shared" si="4"/>
        <v>5</v>
      </c>
      <c r="Q13" s="126">
        <v>185</v>
      </c>
      <c r="R13" s="129">
        <f t="shared" si="5"/>
        <v>71.153999999999996</v>
      </c>
      <c r="S13" s="130">
        <f t="shared" si="6"/>
        <v>2</v>
      </c>
      <c r="T13" s="126">
        <v>186.5</v>
      </c>
      <c r="U13" s="129">
        <f t="shared" si="7"/>
        <v>71.730999999999995</v>
      </c>
      <c r="V13" s="130">
        <f t="shared" si="8"/>
        <v>1</v>
      </c>
      <c r="W13" s="126">
        <v>185</v>
      </c>
      <c r="X13" s="129">
        <f t="shared" si="9"/>
        <v>71.153999999999996</v>
      </c>
      <c r="Y13" s="130">
        <f t="shared" si="10"/>
        <v>2</v>
      </c>
      <c r="Z13" s="38"/>
      <c r="AA13" s="14"/>
      <c r="AB13" s="14"/>
      <c r="AC13" s="128">
        <f t="shared" si="11"/>
        <v>913</v>
      </c>
      <c r="AD13" s="129">
        <f t="shared" si="12"/>
        <v>70.230999999999995</v>
      </c>
      <c r="AE13" s="85" t="s">
        <v>499</v>
      </c>
      <c r="AF13" s="136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s="36" customFormat="1" ht="36.75" customHeight="1" x14ac:dyDescent="0.2">
      <c r="A14" s="84">
        <f t="shared" si="0"/>
        <v>3</v>
      </c>
      <c r="B14" s="83" t="s">
        <v>182</v>
      </c>
      <c r="C14" s="100" t="s">
        <v>491</v>
      </c>
      <c r="D14" s="94" t="s">
        <v>49</v>
      </c>
      <c r="E14" s="101" t="s">
        <v>30</v>
      </c>
      <c r="F14" s="108" t="s">
        <v>692</v>
      </c>
      <c r="G14" s="139" t="s">
        <v>693</v>
      </c>
      <c r="H14" s="93" t="s">
        <v>297</v>
      </c>
      <c r="I14" s="91" t="s">
        <v>609</v>
      </c>
      <c r="J14" s="101" t="s">
        <v>502</v>
      </c>
      <c r="K14" s="128">
        <v>177.5</v>
      </c>
      <c r="L14" s="129">
        <f t="shared" si="1"/>
        <v>68.269000000000005</v>
      </c>
      <c r="M14" s="134">
        <f t="shared" si="2"/>
        <v>3</v>
      </c>
      <c r="N14" s="128">
        <v>183.5</v>
      </c>
      <c r="O14" s="129">
        <f t="shared" si="3"/>
        <v>70.576999999999998</v>
      </c>
      <c r="P14" s="130">
        <f t="shared" si="4"/>
        <v>3</v>
      </c>
      <c r="Q14" s="128">
        <v>182</v>
      </c>
      <c r="R14" s="129">
        <f t="shared" si="5"/>
        <v>70</v>
      </c>
      <c r="S14" s="130">
        <f t="shared" si="6"/>
        <v>3</v>
      </c>
      <c r="T14" s="128">
        <v>179</v>
      </c>
      <c r="U14" s="129">
        <f t="shared" si="7"/>
        <v>68.846000000000004</v>
      </c>
      <c r="V14" s="130">
        <f t="shared" si="8"/>
        <v>3</v>
      </c>
      <c r="W14" s="128">
        <v>182</v>
      </c>
      <c r="X14" s="129">
        <f t="shared" si="9"/>
        <v>70</v>
      </c>
      <c r="Y14" s="130">
        <f t="shared" si="10"/>
        <v>4</v>
      </c>
      <c r="Z14" s="38"/>
      <c r="AA14" s="14"/>
      <c r="AB14" s="163">
        <v>210.5</v>
      </c>
      <c r="AC14" s="128">
        <f t="shared" si="11"/>
        <v>904</v>
      </c>
      <c r="AD14" s="129">
        <f t="shared" si="12"/>
        <v>69.537999999999997</v>
      </c>
      <c r="AE14" s="85" t="s">
        <v>499</v>
      </c>
      <c r="AF14" s="136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50" s="36" customFormat="1" ht="36.75" customHeight="1" x14ac:dyDescent="0.2">
      <c r="A15" s="84">
        <f t="shared" si="0"/>
        <v>3</v>
      </c>
      <c r="B15" s="83" t="s">
        <v>182</v>
      </c>
      <c r="C15" s="102" t="s">
        <v>698</v>
      </c>
      <c r="D15" s="94" t="s">
        <v>235</v>
      </c>
      <c r="E15" s="103" t="s">
        <v>30</v>
      </c>
      <c r="F15" s="108" t="s">
        <v>788</v>
      </c>
      <c r="G15" s="91" t="s">
        <v>789</v>
      </c>
      <c r="H15" s="109" t="s">
        <v>238</v>
      </c>
      <c r="I15" s="91" t="s">
        <v>701</v>
      </c>
      <c r="J15" s="103" t="s">
        <v>239</v>
      </c>
      <c r="K15" s="126">
        <v>178.5</v>
      </c>
      <c r="L15" s="129">
        <f t="shared" si="1"/>
        <v>68.653999999999996</v>
      </c>
      <c r="M15" s="134">
        <f t="shared" si="2"/>
        <v>2</v>
      </c>
      <c r="N15" s="126">
        <v>184</v>
      </c>
      <c r="O15" s="129">
        <f t="shared" si="3"/>
        <v>70.769000000000005</v>
      </c>
      <c r="P15" s="130">
        <f t="shared" si="4"/>
        <v>1</v>
      </c>
      <c r="Q15" s="126">
        <v>180.5</v>
      </c>
      <c r="R15" s="129">
        <f t="shared" si="5"/>
        <v>69.423000000000002</v>
      </c>
      <c r="S15" s="130">
        <f t="shared" si="6"/>
        <v>5</v>
      </c>
      <c r="T15" s="126">
        <v>177.5</v>
      </c>
      <c r="U15" s="129">
        <f t="shared" si="7"/>
        <v>68.269000000000005</v>
      </c>
      <c r="V15" s="130">
        <f t="shared" si="8"/>
        <v>6</v>
      </c>
      <c r="W15" s="126">
        <v>183.5</v>
      </c>
      <c r="X15" s="129">
        <f t="shared" si="9"/>
        <v>70.576999999999998</v>
      </c>
      <c r="Y15" s="130">
        <f t="shared" si="10"/>
        <v>3</v>
      </c>
      <c r="Z15" s="123"/>
      <c r="AA15" s="124"/>
      <c r="AB15" s="163">
        <v>210.5</v>
      </c>
      <c r="AC15" s="126">
        <f t="shared" si="11"/>
        <v>904</v>
      </c>
      <c r="AD15" s="127">
        <f t="shared" si="12"/>
        <v>69.537999999999997</v>
      </c>
      <c r="AE15" s="85" t="s">
        <v>499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s="36" customFormat="1" ht="36.75" customHeight="1" x14ac:dyDescent="0.2">
      <c r="A16" s="84">
        <f t="shared" si="0"/>
        <v>5</v>
      </c>
      <c r="B16" s="83" t="s">
        <v>182</v>
      </c>
      <c r="C16" s="100" t="s">
        <v>734</v>
      </c>
      <c r="D16" s="94" t="s">
        <v>735</v>
      </c>
      <c r="E16" s="103" t="s">
        <v>30</v>
      </c>
      <c r="F16" s="108" t="s">
        <v>840</v>
      </c>
      <c r="G16" s="91" t="s">
        <v>736</v>
      </c>
      <c r="H16" s="91" t="s">
        <v>737</v>
      </c>
      <c r="I16" s="91" t="s">
        <v>723</v>
      </c>
      <c r="J16" s="103" t="s">
        <v>708</v>
      </c>
      <c r="K16" s="126">
        <v>177.5</v>
      </c>
      <c r="L16" s="129">
        <f t="shared" si="1"/>
        <v>68.269000000000005</v>
      </c>
      <c r="M16" s="134">
        <f t="shared" si="2"/>
        <v>3</v>
      </c>
      <c r="N16" s="126">
        <v>180</v>
      </c>
      <c r="O16" s="129">
        <f t="shared" si="3"/>
        <v>69.230999999999995</v>
      </c>
      <c r="P16" s="130">
        <f t="shared" si="4"/>
        <v>5</v>
      </c>
      <c r="Q16" s="126">
        <v>182</v>
      </c>
      <c r="R16" s="129">
        <f t="shared" si="5"/>
        <v>70</v>
      </c>
      <c r="S16" s="130">
        <f t="shared" si="6"/>
        <v>3</v>
      </c>
      <c r="T16" s="126">
        <v>179</v>
      </c>
      <c r="U16" s="129">
        <f t="shared" si="7"/>
        <v>68.846000000000004</v>
      </c>
      <c r="V16" s="130">
        <f t="shared" si="8"/>
        <v>3</v>
      </c>
      <c r="W16" s="126">
        <v>180</v>
      </c>
      <c r="X16" s="129">
        <f t="shared" si="9"/>
        <v>69.230999999999995</v>
      </c>
      <c r="Y16" s="130">
        <f t="shared" si="10"/>
        <v>5</v>
      </c>
      <c r="Z16" s="123"/>
      <c r="AA16" s="124"/>
      <c r="AB16" s="124"/>
      <c r="AC16" s="126">
        <f t="shared" si="11"/>
        <v>898.5</v>
      </c>
      <c r="AD16" s="127">
        <f t="shared" si="12"/>
        <v>69.114999999999995</v>
      </c>
      <c r="AE16" s="85" t="s">
        <v>499</v>
      </c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s="36" customFormat="1" ht="36.75" customHeight="1" x14ac:dyDescent="0.2">
      <c r="A17" s="84">
        <f t="shared" si="0"/>
        <v>6</v>
      </c>
      <c r="B17" s="83" t="s">
        <v>182</v>
      </c>
      <c r="C17" s="102" t="s">
        <v>784</v>
      </c>
      <c r="D17" s="94" t="s">
        <v>194</v>
      </c>
      <c r="E17" s="103">
        <v>2</v>
      </c>
      <c r="F17" s="105" t="s">
        <v>785</v>
      </c>
      <c r="G17" s="92" t="s">
        <v>196</v>
      </c>
      <c r="H17" s="93" t="s">
        <v>197</v>
      </c>
      <c r="I17" s="91" t="s">
        <v>786</v>
      </c>
      <c r="J17" s="103" t="s">
        <v>787</v>
      </c>
      <c r="K17" s="126">
        <v>180</v>
      </c>
      <c r="L17" s="129">
        <f t="shared" si="1"/>
        <v>69.230999999999995</v>
      </c>
      <c r="M17" s="134">
        <f t="shared" si="2"/>
        <v>1</v>
      </c>
      <c r="N17" s="126">
        <v>180.5</v>
      </c>
      <c r="O17" s="129">
        <f t="shared" si="3"/>
        <v>69.423000000000002</v>
      </c>
      <c r="P17" s="130">
        <f t="shared" si="4"/>
        <v>4</v>
      </c>
      <c r="Q17" s="126">
        <v>174.5</v>
      </c>
      <c r="R17" s="129">
        <f t="shared" si="5"/>
        <v>67.114999999999995</v>
      </c>
      <c r="S17" s="130">
        <f t="shared" si="6"/>
        <v>11</v>
      </c>
      <c r="T17" s="126">
        <v>175</v>
      </c>
      <c r="U17" s="129">
        <f t="shared" si="7"/>
        <v>67.308000000000007</v>
      </c>
      <c r="V17" s="130">
        <f t="shared" si="8"/>
        <v>10</v>
      </c>
      <c r="W17" s="126">
        <v>178.5</v>
      </c>
      <c r="X17" s="129">
        <f t="shared" si="9"/>
        <v>68.653999999999996</v>
      </c>
      <c r="Y17" s="130">
        <f t="shared" si="10"/>
        <v>6</v>
      </c>
      <c r="Z17" s="123"/>
      <c r="AA17" s="124"/>
      <c r="AB17" s="124"/>
      <c r="AC17" s="126">
        <f t="shared" si="11"/>
        <v>888.5</v>
      </c>
      <c r="AD17" s="127">
        <f t="shared" si="12"/>
        <v>68.346000000000004</v>
      </c>
      <c r="AE17" s="85" t="s">
        <v>499</v>
      </c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36" customFormat="1" ht="36.75" customHeight="1" x14ac:dyDescent="0.2">
      <c r="A18" s="84">
        <f t="shared" si="0"/>
        <v>7</v>
      </c>
      <c r="B18" s="83" t="s">
        <v>182</v>
      </c>
      <c r="C18" s="102" t="s">
        <v>794</v>
      </c>
      <c r="D18" s="94" t="s">
        <v>281</v>
      </c>
      <c r="E18" s="103" t="s">
        <v>30</v>
      </c>
      <c r="F18" s="105" t="s">
        <v>795</v>
      </c>
      <c r="G18" s="48" t="s">
        <v>143</v>
      </c>
      <c r="H18" s="53" t="s">
        <v>144</v>
      </c>
      <c r="I18" s="91" t="s">
        <v>796</v>
      </c>
      <c r="J18" s="103" t="s">
        <v>145</v>
      </c>
      <c r="K18" s="126">
        <v>174.5</v>
      </c>
      <c r="L18" s="129">
        <f t="shared" si="1"/>
        <v>67.114999999999995</v>
      </c>
      <c r="M18" s="134">
        <f t="shared" si="2"/>
        <v>8</v>
      </c>
      <c r="N18" s="126">
        <v>173.5</v>
      </c>
      <c r="O18" s="129">
        <f t="shared" si="3"/>
        <v>66.730999999999995</v>
      </c>
      <c r="P18" s="130">
        <f t="shared" si="4"/>
        <v>10</v>
      </c>
      <c r="Q18" s="126">
        <v>176.5</v>
      </c>
      <c r="R18" s="129">
        <f t="shared" si="5"/>
        <v>67.885000000000005</v>
      </c>
      <c r="S18" s="130">
        <f t="shared" si="6"/>
        <v>8</v>
      </c>
      <c r="T18" s="126">
        <v>178.5</v>
      </c>
      <c r="U18" s="129">
        <f t="shared" si="7"/>
        <v>68.653999999999996</v>
      </c>
      <c r="V18" s="130">
        <f t="shared" si="8"/>
        <v>5</v>
      </c>
      <c r="W18" s="126">
        <v>178.5</v>
      </c>
      <c r="X18" s="129">
        <f t="shared" si="9"/>
        <v>68.653999999999996</v>
      </c>
      <c r="Y18" s="130">
        <f t="shared" si="10"/>
        <v>6</v>
      </c>
      <c r="Z18" s="123"/>
      <c r="AA18" s="124"/>
      <c r="AB18" s="124"/>
      <c r="AC18" s="126">
        <f t="shared" si="11"/>
        <v>881.5</v>
      </c>
      <c r="AD18" s="127">
        <f t="shared" si="12"/>
        <v>67.808000000000007</v>
      </c>
      <c r="AE18" s="85" t="s">
        <v>499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s="36" customFormat="1" ht="36.75" customHeight="1" x14ac:dyDescent="0.2">
      <c r="A19" s="84">
        <f t="shared" si="0"/>
        <v>8</v>
      </c>
      <c r="B19" s="83" t="s">
        <v>182</v>
      </c>
      <c r="C19" s="100" t="s">
        <v>769</v>
      </c>
      <c r="D19" s="94" t="s">
        <v>887</v>
      </c>
      <c r="E19" s="103" t="s">
        <v>259</v>
      </c>
      <c r="F19" s="108" t="s">
        <v>884</v>
      </c>
      <c r="G19" s="92" t="s">
        <v>885</v>
      </c>
      <c r="H19" s="198" t="s">
        <v>886</v>
      </c>
      <c r="I19" s="198" t="s">
        <v>886</v>
      </c>
      <c r="J19" s="103" t="s">
        <v>480</v>
      </c>
      <c r="K19" s="126">
        <v>173</v>
      </c>
      <c r="L19" s="129">
        <f t="shared" si="1"/>
        <v>66.537999999999997</v>
      </c>
      <c r="M19" s="134">
        <f t="shared" si="2"/>
        <v>9</v>
      </c>
      <c r="N19" s="126">
        <v>176</v>
      </c>
      <c r="O19" s="129">
        <f t="shared" si="3"/>
        <v>67.691999999999993</v>
      </c>
      <c r="P19" s="130">
        <f t="shared" si="4"/>
        <v>8</v>
      </c>
      <c r="Q19" s="126">
        <v>174.5</v>
      </c>
      <c r="R19" s="129">
        <f t="shared" si="5"/>
        <v>67.114999999999995</v>
      </c>
      <c r="S19" s="130">
        <f t="shared" si="6"/>
        <v>11</v>
      </c>
      <c r="T19" s="126">
        <v>175.5</v>
      </c>
      <c r="U19" s="129">
        <f t="shared" si="7"/>
        <v>67.5</v>
      </c>
      <c r="V19" s="130">
        <f t="shared" si="8"/>
        <v>8</v>
      </c>
      <c r="W19" s="126">
        <v>178.5</v>
      </c>
      <c r="X19" s="129">
        <f t="shared" si="9"/>
        <v>68.653999999999996</v>
      </c>
      <c r="Y19" s="130">
        <f t="shared" si="10"/>
        <v>6</v>
      </c>
      <c r="Z19" s="123"/>
      <c r="AA19" s="124"/>
      <c r="AB19" s="124"/>
      <c r="AC19" s="126">
        <f t="shared" si="11"/>
        <v>877.5</v>
      </c>
      <c r="AD19" s="127">
        <f t="shared" si="12"/>
        <v>67.5</v>
      </c>
      <c r="AE19" s="85" t="s">
        <v>499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s="36" customFormat="1" ht="36.75" customHeight="1" x14ac:dyDescent="0.2">
      <c r="A20" s="84">
        <f t="shared" si="0"/>
        <v>9</v>
      </c>
      <c r="B20" s="83" t="s">
        <v>182</v>
      </c>
      <c r="C20" s="100" t="s">
        <v>718</v>
      </c>
      <c r="D20" s="94" t="s">
        <v>719</v>
      </c>
      <c r="E20" s="103">
        <v>1</v>
      </c>
      <c r="F20" s="106" t="s">
        <v>720</v>
      </c>
      <c r="G20" s="94" t="s">
        <v>721</v>
      </c>
      <c r="H20" s="107" t="s">
        <v>722</v>
      </c>
      <c r="I20" s="91" t="s">
        <v>723</v>
      </c>
      <c r="J20" s="103" t="s">
        <v>708</v>
      </c>
      <c r="K20" s="126">
        <v>170</v>
      </c>
      <c r="L20" s="129">
        <f t="shared" si="1"/>
        <v>65.385000000000005</v>
      </c>
      <c r="M20" s="134">
        <f t="shared" si="2"/>
        <v>12</v>
      </c>
      <c r="N20" s="126">
        <v>180</v>
      </c>
      <c r="O20" s="129">
        <f t="shared" si="3"/>
        <v>69.230999999999995</v>
      </c>
      <c r="P20" s="130">
        <f t="shared" si="4"/>
        <v>5</v>
      </c>
      <c r="Q20" s="126">
        <v>179</v>
      </c>
      <c r="R20" s="129">
        <f t="shared" si="5"/>
        <v>68.846000000000004</v>
      </c>
      <c r="S20" s="130">
        <f t="shared" si="6"/>
        <v>7</v>
      </c>
      <c r="T20" s="126">
        <v>175.5</v>
      </c>
      <c r="U20" s="129">
        <f t="shared" si="7"/>
        <v>67.5</v>
      </c>
      <c r="V20" s="130">
        <f t="shared" si="8"/>
        <v>8</v>
      </c>
      <c r="W20" s="126">
        <v>171</v>
      </c>
      <c r="X20" s="129">
        <f t="shared" si="9"/>
        <v>65.769000000000005</v>
      </c>
      <c r="Y20" s="130">
        <f t="shared" si="10"/>
        <v>11</v>
      </c>
      <c r="Z20" s="38"/>
      <c r="AA20" s="14"/>
      <c r="AB20" s="14"/>
      <c r="AC20" s="126">
        <f t="shared" si="11"/>
        <v>875.5</v>
      </c>
      <c r="AD20" s="127">
        <f t="shared" si="12"/>
        <v>67.346000000000004</v>
      </c>
      <c r="AE20" s="85" t="s">
        <v>499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s="36" customFormat="1" ht="36.75" customHeight="1" x14ac:dyDescent="0.2">
      <c r="A21" s="84">
        <f t="shared" si="0"/>
        <v>10</v>
      </c>
      <c r="B21" s="83" t="s">
        <v>182</v>
      </c>
      <c r="C21" s="100" t="s">
        <v>497</v>
      </c>
      <c r="D21" s="94" t="s">
        <v>288</v>
      </c>
      <c r="E21" s="101" t="s">
        <v>51</v>
      </c>
      <c r="F21" s="100" t="s">
        <v>498</v>
      </c>
      <c r="G21" s="91" t="s">
        <v>53</v>
      </c>
      <c r="H21" s="96" t="s">
        <v>289</v>
      </c>
      <c r="I21" s="91" t="s">
        <v>726</v>
      </c>
      <c r="J21" s="101" t="s">
        <v>42</v>
      </c>
      <c r="K21" s="126">
        <v>169</v>
      </c>
      <c r="L21" s="129">
        <f t="shared" si="1"/>
        <v>65</v>
      </c>
      <c r="M21" s="134">
        <f t="shared" si="2"/>
        <v>14</v>
      </c>
      <c r="N21" s="126">
        <v>173</v>
      </c>
      <c r="O21" s="129">
        <f t="shared" si="3"/>
        <v>66.537999999999997</v>
      </c>
      <c r="P21" s="130">
        <f t="shared" si="4"/>
        <v>11</v>
      </c>
      <c r="Q21" s="126">
        <v>174</v>
      </c>
      <c r="R21" s="129">
        <f t="shared" si="5"/>
        <v>66.923000000000002</v>
      </c>
      <c r="S21" s="130">
        <f t="shared" si="6"/>
        <v>13</v>
      </c>
      <c r="T21" s="126">
        <v>174</v>
      </c>
      <c r="U21" s="129">
        <f t="shared" si="7"/>
        <v>66.923000000000002</v>
      </c>
      <c r="V21" s="130">
        <f t="shared" si="8"/>
        <v>12</v>
      </c>
      <c r="W21" s="126">
        <v>173.5</v>
      </c>
      <c r="X21" s="129">
        <f t="shared" si="9"/>
        <v>66.730999999999995</v>
      </c>
      <c r="Y21" s="130">
        <f t="shared" si="10"/>
        <v>10</v>
      </c>
      <c r="Z21" s="123"/>
      <c r="AA21" s="124"/>
      <c r="AB21" s="124"/>
      <c r="AC21" s="126">
        <f t="shared" si="11"/>
        <v>863.5</v>
      </c>
      <c r="AD21" s="127">
        <f t="shared" si="12"/>
        <v>66.423000000000002</v>
      </c>
      <c r="AE21" s="85" t="s">
        <v>499</v>
      </c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s="36" customFormat="1" ht="36.75" customHeight="1" x14ac:dyDescent="0.2">
      <c r="A22" s="84">
        <f t="shared" si="0"/>
        <v>11</v>
      </c>
      <c r="B22" s="83" t="s">
        <v>182</v>
      </c>
      <c r="C22" s="102" t="s">
        <v>715</v>
      </c>
      <c r="D22" s="94" t="s">
        <v>258</v>
      </c>
      <c r="E22" s="103" t="s">
        <v>259</v>
      </c>
      <c r="F22" s="108" t="s">
        <v>797</v>
      </c>
      <c r="G22" s="92" t="s">
        <v>798</v>
      </c>
      <c r="H22" s="109" t="s">
        <v>485</v>
      </c>
      <c r="I22" s="91" t="s">
        <v>717</v>
      </c>
      <c r="J22" s="103" t="s">
        <v>263</v>
      </c>
      <c r="K22" s="126">
        <v>176.5</v>
      </c>
      <c r="L22" s="129">
        <f t="shared" si="1"/>
        <v>67.885000000000005</v>
      </c>
      <c r="M22" s="134">
        <f t="shared" si="2"/>
        <v>5</v>
      </c>
      <c r="N22" s="126">
        <v>161</v>
      </c>
      <c r="O22" s="129">
        <f t="shared" si="3"/>
        <v>61.923000000000002</v>
      </c>
      <c r="P22" s="130">
        <f t="shared" si="4"/>
        <v>21</v>
      </c>
      <c r="Q22" s="126">
        <v>173.5</v>
      </c>
      <c r="R22" s="129">
        <f t="shared" si="5"/>
        <v>66.730999999999995</v>
      </c>
      <c r="S22" s="130">
        <f t="shared" si="6"/>
        <v>14</v>
      </c>
      <c r="T22" s="126">
        <v>175</v>
      </c>
      <c r="U22" s="129">
        <f t="shared" si="7"/>
        <v>67.308000000000007</v>
      </c>
      <c r="V22" s="130">
        <f t="shared" si="8"/>
        <v>10</v>
      </c>
      <c r="W22" s="126">
        <v>176</v>
      </c>
      <c r="X22" s="129">
        <f t="shared" si="9"/>
        <v>67.691999999999993</v>
      </c>
      <c r="Y22" s="130">
        <f t="shared" si="10"/>
        <v>9</v>
      </c>
      <c r="Z22" s="123"/>
      <c r="AA22" s="124"/>
      <c r="AB22" s="124"/>
      <c r="AC22" s="126">
        <f t="shared" si="11"/>
        <v>862</v>
      </c>
      <c r="AD22" s="127">
        <f t="shared" si="12"/>
        <v>66.308000000000007</v>
      </c>
      <c r="AE22" s="85" t="s">
        <v>499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s="36" customFormat="1" ht="36.75" customHeight="1" x14ac:dyDescent="0.2">
      <c r="A23" s="84">
        <f t="shared" si="0"/>
        <v>12</v>
      </c>
      <c r="B23" s="83" t="s">
        <v>182</v>
      </c>
      <c r="C23" s="102" t="s">
        <v>492</v>
      </c>
      <c r="D23" s="94" t="s">
        <v>454</v>
      </c>
      <c r="E23" s="103">
        <v>1</v>
      </c>
      <c r="F23" s="108" t="s">
        <v>493</v>
      </c>
      <c r="G23" s="92" t="s">
        <v>494</v>
      </c>
      <c r="H23" s="109" t="s">
        <v>495</v>
      </c>
      <c r="I23" s="91" t="s">
        <v>571</v>
      </c>
      <c r="J23" s="103" t="s">
        <v>496</v>
      </c>
      <c r="K23" s="126">
        <v>169.5</v>
      </c>
      <c r="L23" s="129">
        <f t="shared" si="1"/>
        <v>65.191999999999993</v>
      </c>
      <c r="M23" s="134">
        <f t="shared" si="2"/>
        <v>13</v>
      </c>
      <c r="N23" s="126">
        <v>166</v>
      </c>
      <c r="O23" s="129">
        <f t="shared" si="3"/>
        <v>63.845999999999997</v>
      </c>
      <c r="P23" s="130">
        <f t="shared" si="4"/>
        <v>19</v>
      </c>
      <c r="Q23" s="126">
        <v>180</v>
      </c>
      <c r="R23" s="129">
        <f t="shared" si="5"/>
        <v>69.230999999999995</v>
      </c>
      <c r="S23" s="130">
        <f t="shared" si="6"/>
        <v>6</v>
      </c>
      <c r="T23" s="126">
        <v>173</v>
      </c>
      <c r="U23" s="129">
        <f t="shared" si="7"/>
        <v>66.537999999999997</v>
      </c>
      <c r="V23" s="130">
        <f t="shared" si="8"/>
        <v>13</v>
      </c>
      <c r="W23" s="126">
        <v>169</v>
      </c>
      <c r="X23" s="129">
        <f t="shared" si="9"/>
        <v>65</v>
      </c>
      <c r="Y23" s="130">
        <f t="shared" si="10"/>
        <v>15</v>
      </c>
      <c r="Z23" s="123"/>
      <c r="AA23" s="124"/>
      <c r="AB23" s="124"/>
      <c r="AC23" s="126">
        <f t="shared" si="11"/>
        <v>857.5</v>
      </c>
      <c r="AD23" s="127">
        <f t="shared" si="12"/>
        <v>65.960999999999999</v>
      </c>
      <c r="AE23" s="85" t="s">
        <v>499</v>
      </c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s="36" customFormat="1" ht="36.75" customHeight="1" x14ac:dyDescent="0.2">
      <c r="A24" s="84">
        <f t="shared" si="0"/>
        <v>13</v>
      </c>
      <c r="B24" s="83" t="s">
        <v>182</v>
      </c>
      <c r="C24" s="102" t="s">
        <v>698</v>
      </c>
      <c r="D24" s="94" t="s">
        <v>235</v>
      </c>
      <c r="E24" s="103" t="s">
        <v>30</v>
      </c>
      <c r="F24" s="141" t="s">
        <v>699</v>
      </c>
      <c r="G24" s="142" t="s">
        <v>700</v>
      </c>
      <c r="H24" s="142" t="s">
        <v>238</v>
      </c>
      <c r="I24" s="91" t="s">
        <v>701</v>
      </c>
      <c r="J24" s="103" t="s">
        <v>592</v>
      </c>
      <c r="K24" s="126">
        <v>168.5</v>
      </c>
      <c r="L24" s="129">
        <f t="shared" si="1"/>
        <v>64.808000000000007</v>
      </c>
      <c r="M24" s="134">
        <f t="shared" si="2"/>
        <v>15</v>
      </c>
      <c r="N24" s="126">
        <v>174</v>
      </c>
      <c r="O24" s="129">
        <f t="shared" si="3"/>
        <v>66.923000000000002</v>
      </c>
      <c r="P24" s="130">
        <f t="shared" si="4"/>
        <v>9</v>
      </c>
      <c r="Q24" s="126">
        <v>176.5</v>
      </c>
      <c r="R24" s="129">
        <f t="shared" si="5"/>
        <v>67.885000000000005</v>
      </c>
      <c r="S24" s="130">
        <f t="shared" si="6"/>
        <v>8</v>
      </c>
      <c r="T24" s="126">
        <v>168</v>
      </c>
      <c r="U24" s="129">
        <f t="shared" si="7"/>
        <v>64.614999999999995</v>
      </c>
      <c r="V24" s="130">
        <f t="shared" si="8"/>
        <v>19</v>
      </c>
      <c r="W24" s="126">
        <v>170</v>
      </c>
      <c r="X24" s="129">
        <f t="shared" si="9"/>
        <v>65.385000000000005</v>
      </c>
      <c r="Y24" s="130">
        <f t="shared" si="10"/>
        <v>13</v>
      </c>
      <c r="Z24" s="38"/>
      <c r="AA24" s="14"/>
      <c r="AB24" s="14"/>
      <c r="AC24" s="128">
        <f t="shared" si="11"/>
        <v>857</v>
      </c>
      <c r="AD24" s="129">
        <f t="shared" si="12"/>
        <v>65.923000000000002</v>
      </c>
      <c r="AE24" s="85" t="s">
        <v>499</v>
      </c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s="36" customFormat="1" ht="36.75" customHeight="1" x14ac:dyDescent="0.2">
      <c r="A25" s="84">
        <f t="shared" si="0"/>
        <v>14</v>
      </c>
      <c r="B25" s="83" t="s">
        <v>182</v>
      </c>
      <c r="C25" s="102" t="s">
        <v>715</v>
      </c>
      <c r="D25" s="94" t="s">
        <v>258</v>
      </c>
      <c r="E25" s="103" t="s">
        <v>259</v>
      </c>
      <c r="F25" s="105" t="s">
        <v>716</v>
      </c>
      <c r="G25" s="48" t="s">
        <v>261</v>
      </c>
      <c r="H25" s="53" t="s">
        <v>262</v>
      </c>
      <c r="I25" s="91" t="s">
        <v>717</v>
      </c>
      <c r="J25" s="103" t="s">
        <v>263</v>
      </c>
      <c r="K25" s="126">
        <v>161.5</v>
      </c>
      <c r="L25" s="129">
        <f t="shared" si="1"/>
        <v>62.115000000000002</v>
      </c>
      <c r="M25" s="134">
        <f t="shared" si="2"/>
        <v>26</v>
      </c>
      <c r="N25" s="126">
        <v>169</v>
      </c>
      <c r="O25" s="129">
        <f t="shared" si="3"/>
        <v>65</v>
      </c>
      <c r="P25" s="130">
        <f t="shared" si="4"/>
        <v>15</v>
      </c>
      <c r="Q25" s="126">
        <v>176.5</v>
      </c>
      <c r="R25" s="129">
        <f t="shared" si="5"/>
        <v>67.885000000000005</v>
      </c>
      <c r="S25" s="130">
        <f t="shared" si="6"/>
        <v>8</v>
      </c>
      <c r="T25" s="126">
        <v>176</v>
      </c>
      <c r="U25" s="129">
        <f t="shared" si="7"/>
        <v>67.691999999999993</v>
      </c>
      <c r="V25" s="130">
        <f t="shared" si="8"/>
        <v>7</v>
      </c>
      <c r="W25" s="126">
        <v>170.5</v>
      </c>
      <c r="X25" s="129">
        <f t="shared" si="9"/>
        <v>65.576999999999998</v>
      </c>
      <c r="Y25" s="130">
        <f t="shared" si="10"/>
        <v>12</v>
      </c>
      <c r="Z25" s="38"/>
      <c r="AA25" s="14"/>
      <c r="AB25" s="14"/>
      <c r="AC25" s="126">
        <f t="shared" si="11"/>
        <v>853.5</v>
      </c>
      <c r="AD25" s="127">
        <f t="shared" si="12"/>
        <v>65.653999999999996</v>
      </c>
      <c r="AE25" s="85" t="s">
        <v>499</v>
      </c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36" customFormat="1" ht="36.75" customHeight="1" x14ac:dyDescent="0.2">
      <c r="A26" s="84">
        <f t="shared" si="0"/>
        <v>15</v>
      </c>
      <c r="B26" s="83" t="s">
        <v>182</v>
      </c>
      <c r="C26" s="100" t="s">
        <v>776</v>
      </c>
      <c r="D26" s="94" t="s">
        <v>777</v>
      </c>
      <c r="E26" s="103" t="s">
        <v>30</v>
      </c>
      <c r="F26" s="108" t="s">
        <v>778</v>
      </c>
      <c r="G26" s="92" t="s">
        <v>779</v>
      </c>
      <c r="H26" s="143" t="s">
        <v>780</v>
      </c>
      <c r="I26" s="91" t="s">
        <v>768</v>
      </c>
      <c r="J26" s="103" t="s">
        <v>758</v>
      </c>
      <c r="K26" s="126">
        <v>171.5</v>
      </c>
      <c r="L26" s="129">
        <f t="shared" si="1"/>
        <v>65.962000000000003</v>
      </c>
      <c r="M26" s="134">
        <f t="shared" si="2"/>
        <v>11</v>
      </c>
      <c r="N26" s="126">
        <v>172.5</v>
      </c>
      <c r="O26" s="129">
        <f t="shared" si="3"/>
        <v>66.346000000000004</v>
      </c>
      <c r="P26" s="130">
        <f t="shared" si="4"/>
        <v>12</v>
      </c>
      <c r="Q26" s="126">
        <v>172</v>
      </c>
      <c r="R26" s="129">
        <f t="shared" si="5"/>
        <v>66.153999999999996</v>
      </c>
      <c r="S26" s="130">
        <f t="shared" si="6"/>
        <v>17</v>
      </c>
      <c r="T26" s="126">
        <v>170.5</v>
      </c>
      <c r="U26" s="129">
        <f t="shared" si="7"/>
        <v>65.576999999999998</v>
      </c>
      <c r="V26" s="130">
        <f t="shared" si="8"/>
        <v>15</v>
      </c>
      <c r="W26" s="126">
        <v>165</v>
      </c>
      <c r="X26" s="129">
        <f t="shared" si="9"/>
        <v>63.462000000000003</v>
      </c>
      <c r="Y26" s="130">
        <f t="shared" si="10"/>
        <v>18</v>
      </c>
      <c r="Z26" s="123"/>
      <c r="AA26" s="124"/>
      <c r="AB26" s="124"/>
      <c r="AC26" s="126">
        <f t="shared" si="11"/>
        <v>851.5</v>
      </c>
      <c r="AD26" s="127">
        <f t="shared" si="12"/>
        <v>65.5</v>
      </c>
      <c r="AE26" s="85" t="s">
        <v>499</v>
      </c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s="36" customFormat="1" ht="36.75" customHeight="1" x14ac:dyDescent="0.2">
      <c r="A27" s="84">
        <f t="shared" si="0"/>
        <v>16</v>
      </c>
      <c r="B27" s="83" t="s">
        <v>182</v>
      </c>
      <c r="C27" s="100" t="s">
        <v>743</v>
      </c>
      <c r="D27" s="94" t="s">
        <v>744</v>
      </c>
      <c r="E27" s="103" t="s">
        <v>30</v>
      </c>
      <c r="F27" s="100" t="s">
        <v>841</v>
      </c>
      <c r="G27" s="91" t="s">
        <v>745</v>
      </c>
      <c r="H27" s="109" t="s">
        <v>746</v>
      </c>
      <c r="I27" s="91" t="s">
        <v>747</v>
      </c>
      <c r="J27" s="103" t="s">
        <v>521</v>
      </c>
      <c r="K27" s="126">
        <v>168.5</v>
      </c>
      <c r="L27" s="129">
        <f t="shared" si="1"/>
        <v>64.808000000000007</v>
      </c>
      <c r="M27" s="134">
        <f t="shared" si="2"/>
        <v>15</v>
      </c>
      <c r="N27" s="126">
        <v>167.5</v>
      </c>
      <c r="O27" s="129">
        <f t="shared" si="3"/>
        <v>64.423000000000002</v>
      </c>
      <c r="P27" s="130">
        <f t="shared" si="4"/>
        <v>16</v>
      </c>
      <c r="Q27" s="126">
        <v>172.5</v>
      </c>
      <c r="R27" s="129">
        <f t="shared" si="5"/>
        <v>66.346000000000004</v>
      </c>
      <c r="S27" s="130">
        <f t="shared" si="6"/>
        <v>16</v>
      </c>
      <c r="T27" s="130">
        <v>171.5</v>
      </c>
      <c r="U27" s="129">
        <f t="shared" si="7"/>
        <v>65.962000000000003</v>
      </c>
      <c r="V27" s="130">
        <f t="shared" si="8"/>
        <v>14</v>
      </c>
      <c r="W27" s="126">
        <v>169.5</v>
      </c>
      <c r="X27" s="129">
        <f t="shared" si="9"/>
        <v>65.191999999999993</v>
      </c>
      <c r="Y27" s="130">
        <f t="shared" si="10"/>
        <v>14</v>
      </c>
      <c r="Z27" s="38"/>
      <c r="AA27" s="14"/>
      <c r="AB27" s="14"/>
      <c r="AC27" s="126">
        <f t="shared" si="11"/>
        <v>849.5</v>
      </c>
      <c r="AD27" s="127">
        <f t="shared" si="12"/>
        <v>65.346000000000004</v>
      </c>
      <c r="AE27" s="85" t="s">
        <v>499</v>
      </c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s="36" customFormat="1" ht="36.75" customHeight="1" x14ac:dyDescent="0.2">
      <c r="A28" s="84">
        <f t="shared" si="0"/>
        <v>17</v>
      </c>
      <c r="B28" s="83" t="s">
        <v>182</v>
      </c>
      <c r="C28" s="100" t="s">
        <v>694</v>
      </c>
      <c r="D28" s="94" t="s">
        <v>454</v>
      </c>
      <c r="E28" s="103">
        <v>2</v>
      </c>
      <c r="F28" s="110" t="s">
        <v>695</v>
      </c>
      <c r="G28" s="139" t="s">
        <v>696</v>
      </c>
      <c r="H28" s="140" t="s">
        <v>697</v>
      </c>
      <c r="I28" s="91" t="s">
        <v>575</v>
      </c>
      <c r="J28" s="103" t="s">
        <v>134</v>
      </c>
      <c r="K28" s="126">
        <v>168</v>
      </c>
      <c r="L28" s="129">
        <f t="shared" si="1"/>
        <v>64.614999999999995</v>
      </c>
      <c r="M28" s="134">
        <f t="shared" si="2"/>
        <v>17</v>
      </c>
      <c r="N28" s="126">
        <v>172.5</v>
      </c>
      <c r="O28" s="129">
        <f t="shared" si="3"/>
        <v>66.346000000000004</v>
      </c>
      <c r="P28" s="130">
        <f t="shared" si="4"/>
        <v>12</v>
      </c>
      <c r="Q28" s="126">
        <v>173</v>
      </c>
      <c r="R28" s="129">
        <f t="shared" si="5"/>
        <v>66.537999999999997</v>
      </c>
      <c r="S28" s="130">
        <f t="shared" si="6"/>
        <v>15</v>
      </c>
      <c r="T28" s="126">
        <v>168.5</v>
      </c>
      <c r="U28" s="129">
        <f t="shared" si="7"/>
        <v>64.808000000000007</v>
      </c>
      <c r="V28" s="130">
        <f t="shared" si="8"/>
        <v>18</v>
      </c>
      <c r="W28" s="126">
        <v>163.5</v>
      </c>
      <c r="X28" s="129">
        <f t="shared" si="9"/>
        <v>62.884999999999998</v>
      </c>
      <c r="Y28" s="130">
        <f t="shared" si="10"/>
        <v>19</v>
      </c>
      <c r="Z28" s="123"/>
      <c r="AA28" s="124"/>
      <c r="AB28" s="124"/>
      <c r="AC28" s="126">
        <f t="shared" si="11"/>
        <v>845.5</v>
      </c>
      <c r="AD28" s="127">
        <f t="shared" si="12"/>
        <v>65.037999999999997</v>
      </c>
      <c r="AE28" s="85" t="s">
        <v>499</v>
      </c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s="36" customFormat="1" ht="36.75" customHeight="1" x14ac:dyDescent="0.2">
      <c r="A29" s="84">
        <f t="shared" si="0"/>
        <v>18</v>
      </c>
      <c r="B29" s="83" t="s">
        <v>182</v>
      </c>
      <c r="C29" s="100" t="s">
        <v>763</v>
      </c>
      <c r="D29" s="94" t="s">
        <v>764</v>
      </c>
      <c r="E29" s="103" t="s">
        <v>30</v>
      </c>
      <c r="F29" s="108" t="s">
        <v>765</v>
      </c>
      <c r="G29" s="92" t="s">
        <v>766</v>
      </c>
      <c r="H29" s="143" t="s">
        <v>767</v>
      </c>
      <c r="I29" s="91" t="s">
        <v>768</v>
      </c>
      <c r="J29" s="103" t="s">
        <v>758</v>
      </c>
      <c r="K29" s="126">
        <v>173</v>
      </c>
      <c r="L29" s="129">
        <f t="shared" si="1"/>
        <v>66.537999999999997</v>
      </c>
      <c r="M29" s="134">
        <f t="shared" si="2"/>
        <v>9</v>
      </c>
      <c r="N29" s="126">
        <v>165</v>
      </c>
      <c r="O29" s="129">
        <f t="shared" si="3"/>
        <v>63.462000000000003</v>
      </c>
      <c r="P29" s="130">
        <f t="shared" si="4"/>
        <v>20</v>
      </c>
      <c r="Q29" s="126">
        <v>170.5</v>
      </c>
      <c r="R29" s="129">
        <f t="shared" si="5"/>
        <v>65.576999999999998</v>
      </c>
      <c r="S29" s="130">
        <f t="shared" si="6"/>
        <v>18</v>
      </c>
      <c r="T29" s="126">
        <v>169</v>
      </c>
      <c r="U29" s="129">
        <f t="shared" si="7"/>
        <v>65</v>
      </c>
      <c r="V29" s="130">
        <f t="shared" si="8"/>
        <v>16</v>
      </c>
      <c r="W29" s="126">
        <v>163.5</v>
      </c>
      <c r="X29" s="129">
        <f t="shared" si="9"/>
        <v>62.884999999999998</v>
      </c>
      <c r="Y29" s="130">
        <f t="shared" si="10"/>
        <v>19</v>
      </c>
      <c r="Z29" s="38"/>
      <c r="AA29" s="14"/>
      <c r="AB29" s="14"/>
      <c r="AC29" s="128">
        <f t="shared" si="11"/>
        <v>841</v>
      </c>
      <c r="AD29" s="129">
        <f t="shared" si="12"/>
        <v>64.691999999999993</v>
      </c>
      <c r="AE29" s="85" t="s">
        <v>499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s="36" customFormat="1" ht="36.75" customHeight="1" x14ac:dyDescent="0.2">
      <c r="A30" s="84">
        <f t="shared" si="0"/>
        <v>19</v>
      </c>
      <c r="B30" s="83" t="s">
        <v>182</v>
      </c>
      <c r="C30" s="102" t="s">
        <v>781</v>
      </c>
      <c r="D30" s="94" t="s">
        <v>782</v>
      </c>
      <c r="E30" s="103" t="s">
        <v>259</v>
      </c>
      <c r="F30" s="108" t="s">
        <v>844</v>
      </c>
      <c r="G30" s="91" t="s">
        <v>845</v>
      </c>
      <c r="H30" s="109" t="s">
        <v>846</v>
      </c>
      <c r="I30" s="96"/>
      <c r="J30" s="103" t="s">
        <v>783</v>
      </c>
      <c r="K30" s="126">
        <v>164.5</v>
      </c>
      <c r="L30" s="129">
        <f t="shared" si="1"/>
        <v>63.268999999999998</v>
      </c>
      <c r="M30" s="134">
        <f t="shared" si="2"/>
        <v>22</v>
      </c>
      <c r="N30" s="126">
        <v>167.5</v>
      </c>
      <c r="O30" s="129">
        <f t="shared" si="3"/>
        <v>64.423000000000002</v>
      </c>
      <c r="P30" s="130">
        <f t="shared" si="4"/>
        <v>16</v>
      </c>
      <c r="Q30" s="126">
        <v>170</v>
      </c>
      <c r="R30" s="129">
        <f t="shared" si="5"/>
        <v>65.385000000000005</v>
      </c>
      <c r="S30" s="130">
        <f t="shared" si="6"/>
        <v>19</v>
      </c>
      <c r="T30" s="126">
        <v>169</v>
      </c>
      <c r="U30" s="129">
        <f t="shared" si="7"/>
        <v>65</v>
      </c>
      <c r="V30" s="130">
        <f t="shared" si="8"/>
        <v>16</v>
      </c>
      <c r="W30" s="126">
        <v>166.5</v>
      </c>
      <c r="X30" s="129">
        <f t="shared" si="9"/>
        <v>64.037999999999997</v>
      </c>
      <c r="Y30" s="130">
        <f t="shared" si="10"/>
        <v>17</v>
      </c>
      <c r="Z30" s="123"/>
      <c r="AA30" s="124"/>
      <c r="AB30" s="124"/>
      <c r="AC30" s="126">
        <f t="shared" si="11"/>
        <v>837.5</v>
      </c>
      <c r="AD30" s="127">
        <f t="shared" si="12"/>
        <v>64.423000000000002</v>
      </c>
      <c r="AE30" s="85" t="s">
        <v>499</v>
      </c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s="36" customFormat="1" ht="36.75" customHeight="1" x14ac:dyDescent="0.2">
      <c r="A31" s="84">
        <f t="shared" si="0"/>
        <v>20</v>
      </c>
      <c r="B31" s="83" t="s">
        <v>182</v>
      </c>
      <c r="C31" s="100" t="s">
        <v>709</v>
      </c>
      <c r="D31" s="94" t="s">
        <v>710</v>
      </c>
      <c r="E31" s="103" t="s">
        <v>259</v>
      </c>
      <c r="F31" s="110" t="s">
        <v>711</v>
      </c>
      <c r="G31" s="94" t="s">
        <v>712</v>
      </c>
      <c r="H31" s="107" t="s">
        <v>713</v>
      </c>
      <c r="I31" s="91" t="s">
        <v>515</v>
      </c>
      <c r="J31" s="103" t="s">
        <v>145</v>
      </c>
      <c r="K31" s="126">
        <v>166</v>
      </c>
      <c r="L31" s="129">
        <f t="shared" si="1"/>
        <v>63.845999999999997</v>
      </c>
      <c r="M31" s="134">
        <f t="shared" si="2"/>
        <v>19</v>
      </c>
      <c r="N31" s="126">
        <v>172.5</v>
      </c>
      <c r="O31" s="129">
        <f t="shared" si="3"/>
        <v>66.346000000000004</v>
      </c>
      <c r="P31" s="130">
        <f t="shared" si="4"/>
        <v>12</v>
      </c>
      <c r="Q31" s="126">
        <v>167</v>
      </c>
      <c r="R31" s="129">
        <f t="shared" si="5"/>
        <v>64.230999999999995</v>
      </c>
      <c r="S31" s="130">
        <f t="shared" si="6"/>
        <v>20</v>
      </c>
      <c r="T31" s="126">
        <v>167</v>
      </c>
      <c r="U31" s="129">
        <f t="shared" si="7"/>
        <v>64.230999999999995</v>
      </c>
      <c r="V31" s="130">
        <f t="shared" si="8"/>
        <v>20</v>
      </c>
      <c r="W31" s="126">
        <v>162</v>
      </c>
      <c r="X31" s="129">
        <f t="shared" si="9"/>
        <v>62.308</v>
      </c>
      <c r="Y31" s="130">
        <f t="shared" si="10"/>
        <v>21</v>
      </c>
      <c r="Z31" s="38"/>
      <c r="AA31" s="14"/>
      <c r="AB31" s="14"/>
      <c r="AC31" s="126">
        <f t="shared" si="11"/>
        <v>834.5</v>
      </c>
      <c r="AD31" s="127">
        <f t="shared" si="12"/>
        <v>64.191999999999993</v>
      </c>
      <c r="AE31" s="85" t="s">
        <v>499</v>
      </c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s="36" customFormat="1" ht="36.75" customHeight="1" x14ac:dyDescent="0.2">
      <c r="A32" s="84">
        <f t="shared" si="0"/>
        <v>21</v>
      </c>
      <c r="B32" s="83" t="s">
        <v>182</v>
      </c>
      <c r="C32" s="100" t="s">
        <v>727</v>
      </c>
      <c r="D32" s="94" t="s">
        <v>728</v>
      </c>
      <c r="E32" s="103" t="s">
        <v>30</v>
      </c>
      <c r="F32" s="100" t="s">
        <v>803</v>
      </c>
      <c r="G32" s="91"/>
      <c r="H32" s="91" t="s">
        <v>729</v>
      </c>
      <c r="I32" s="91"/>
      <c r="J32" s="103" t="s">
        <v>669</v>
      </c>
      <c r="K32" s="126">
        <v>163.5</v>
      </c>
      <c r="L32" s="129">
        <f t="shared" si="1"/>
        <v>62.884999999999998</v>
      </c>
      <c r="M32" s="134">
        <f t="shared" si="2"/>
        <v>25</v>
      </c>
      <c r="N32" s="126">
        <v>166.5</v>
      </c>
      <c r="O32" s="129">
        <f t="shared" si="3"/>
        <v>64.037999999999997</v>
      </c>
      <c r="P32" s="130">
        <f t="shared" si="4"/>
        <v>18</v>
      </c>
      <c r="Q32" s="126">
        <v>163</v>
      </c>
      <c r="R32" s="129">
        <f t="shared" si="5"/>
        <v>62.692</v>
      </c>
      <c r="S32" s="130">
        <f t="shared" si="6"/>
        <v>22</v>
      </c>
      <c r="T32" s="126">
        <v>162.5</v>
      </c>
      <c r="U32" s="129">
        <f t="shared" si="7"/>
        <v>62.5</v>
      </c>
      <c r="V32" s="130">
        <f t="shared" si="8"/>
        <v>21</v>
      </c>
      <c r="W32" s="126">
        <v>167</v>
      </c>
      <c r="X32" s="129">
        <f t="shared" si="9"/>
        <v>64.230999999999995</v>
      </c>
      <c r="Y32" s="130">
        <f t="shared" si="10"/>
        <v>16</v>
      </c>
      <c r="Z32" s="38"/>
      <c r="AA32" s="14"/>
      <c r="AB32" s="14"/>
      <c r="AC32" s="128">
        <f t="shared" si="11"/>
        <v>822.5</v>
      </c>
      <c r="AD32" s="129">
        <f t="shared" si="12"/>
        <v>63.268999999999998</v>
      </c>
      <c r="AE32" s="85" t="s">
        <v>499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s="36" customFormat="1" ht="36.75" customHeight="1" x14ac:dyDescent="0.2">
      <c r="A33" s="84">
        <f t="shared" si="0"/>
        <v>22</v>
      </c>
      <c r="B33" s="83" t="s">
        <v>182</v>
      </c>
      <c r="C33" s="100" t="s">
        <v>753</v>
      </c>
      <c r="D33" s="94" t="s">
        <v>454</v>
      </c>
      <c r="E33" s="103" t="s">
        <v>30</v>
      </c>
      <c r="F33" s="119" t="s">
        <v>754</v>
      </c>
      <c r="G33" s="91" t="s">
        <v>755</v>
      </c>
      <c r="H33" s="109" t="s">
        <v>756</v>
      </c>
      <c r="I33" s="91" t="s">
        <v>757</v>
      </c>
      <c r="J33" s="103" t="s">
        <v>758</v>
      </c>
      <c r="K33" s="126">
        <v>167</v>
      </c>
      <c r="L33" s="129">
        <f t="shared" si="1"/>
        <v>64.230999999999995</v>
      </c>
      <c r="M33" s="134">
        <f t="shared" si="2"/>
        <v>18</v>
      </c>
      <c r="N33" s="126">
        <v>156.5</v>
      </c>
      <c r="O33" s="129">
        <f t="shared" si="3"/>
        <v>60.192</v>
      </c>
      <c r="P33" s="130">
        <f t="shared" si="4"/>
        <v>24</v>
      </c>
      <c r="Q33" s="126">
        <v>164.5</v>
      </c>
      <c r="R33" s="129">
        <f t="shared" si="5"/>
        <v>63.268999999999998</v>
      </c>
      <c r="S33" s="130">
        <f t="shared" si="6"/>
        <v>21</v>
      </c>
      <c r="T33" s="126">
        <v>160</v>
      </c>
      <c r="U33" s="129">
        <f t="shared" si="7"/>
        <v>61.537999999999997</v>
      </c>
      <c r="V33" s="130">
        <f t="shared" si="8"/>
        <v>22</v>
      </c>
      <c r="W33" s="126">
        <v>159</v>
      </c>
      <c r="X33" s="129">
        <f t="shared" si="9"/>
        <v>61.154000000000003</v>
      </c>
      <c r="Y33" s="130">
        <f t="shared" si="10"/>
        <v>22</v>
      </c>
      <c r="Z33" s="123"/>
      <c r="AA33" s="124"/>
      <c r="AB33" s="124"/>
      <c r="AC33" s="126">
        <f t="shared" si="11"/>
        <v>807</v>
      </c>
      <c r="AD33" s="127">
        <f t="shared" si="12"/>
        <v>62.076999999999998</v>
      </c>
      <c r="AE33" s="85" t="s">
        <v>500</v>
      </c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s="36" customFormat="1" ht="36.75" customHeight="1" x14ac:dyDescent="0.2">
      <c r="A34" s="84">
        <f t="shared" si="0"/>
        <v>23</v>
      </c>
      <c r="B34" s="83" t="s">
        <v>182</v>
      </c>
      <c r="C34" s="100" t="s">
        <v>600</v>
      </c>
      <c r="D34" s="94" t="s">
        <v>601</v>
      </c>
      <c r="E34" s="103">
        <v>2</v>
      </c>
      <c r="F34" s="108" t="s">
        <v>804</v>
      </c>
      <c r="G34" s="91" t="s">
        <v>724</v>
      </c>
      <c r="H34" s="109" t="s">
        <v>725</v>
      </c>
      <c r="I34" s="91" t="s">
        <v>604</v>
      </c>
      <c r="J34" s="103" t="s">
        <v>476</v>
      </c>
      <c r="K34" s="126">
        <v>164.5</v>
      </c>
      <c r="L34" s="129">
        <f t="shared" si="1"/>
        <v>63.268999999999998</v>
      </c>
      <c r="M34" s="134">
        <f t="shared" si="2"/>
        <v>22</v>
      </c>
      <c r="N34" s="126">
        <v>156</v>
      </c>
      <c r="O34" s="129">
        <f t="shared" si="3"/>
        <v>60</v>
      </c>
      <c r="P34" s="130">
        <f t="shared" si="4"/>
        <v>25</v>
      </c>
      <c r="Q34" s="126">
        <v>162.5</v>
      </c>
      <c r="R34" s="129">
        <f t="shared" si="5"/>
        <v>62.5</v>
      </c>
      <c r="S34" s="130">
        <f t="shared" si="6"/>
        <v>23</v>
      </c>
      <c r="T34" s="126">
        <v>158.5</v>
      </c>
      <c r="U34" s="129">
        <f t="shared" si="7"/>
        <v>60.962000000000003</v>
      </c>
      <c r="V34" s="130">
        <f t="shared" si="8"/>
        <v>24</v>
      </c>
      <c r="W34" s="126">
        <v>152</v>
      </c>
      <c r="X34" s="129">
        <f t="shared" si="9"/>
        <v>58.462000000000003</v>
      </c>
      <c r="Y34" s="130">
        <f t="shared" si="10"/>
        <v>26</v>
      </c>
      <c r="Z34" s="38"/>
      <c r="AA34" s="14"/>
      <c r="AB34" s="14"/>
      <c r="AC34" s="126">
        <f t="shared" si="11"/>
        <v>793.5</v>
      </c>
      <c r="AD34" s="127">
        <f t="shared" si="12"/>
        <v>61.039000000000001</v>
      </c>
      <c r="AE34" s="85" t="s">
        <v>500</v>
      </c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s="36" customFormat="1" ht="36.75" customHeight="1" x14ac:dyDescent="0.2">
      <c r="A35" s="84">
        <f t="shared" si="0"/>
        <v>24</v>
      </c>
      <c r="B35" s="83" t="s">
        <v>182</v>
      </c>
      <c r="C35" s="100" t="s">
        <v>731</v>
      </c>
      <c r="D35" s="94" t="s">
        <v>732</v>
      </c>
      <c r="E35" s="103" t="s">
        <v>30</v>
      </c>
      <c r="F35" s="108" t="s">
        <v>837</v>
      </c>
      <c r="G35" s="91" t="s">
        <v>838</v>
      </c>
      <c r="H35" s="109" t="s">
        <v>839</v>
      </c>
      <c r="I35" s="91" t="s">
        <v>733</v>
      </c>
      <c r="J35" s="103" t="s">
        <v>477</v>
      </c>
      <c r="K35" s="126">
        <v>165</v>
      </c>
      <c r="L35" s="129">
        <f t="shared" si="1"/>
        <v>63.462000000000003</v>
      </c>
      <c r="M35" s="134">
        <f t="shared" si="2"/>
        <v>20</v>
      </c>
      <c r="N35" s="126">
        <v>157</v>
      </c>
      <c r="O35" s="129">
        <f t="shared" si="3"/>
        <v>60.384999999999998</v>
      </c>
      <c r="P35" s="130">
        <f t="shared" si="4"/>
        <v>23</v>
      </c>
      <c r="Q35" s="126">
        <v>155.5</v>
      </c>
      <c r="R35" s="129">
        <f t="shared" si="5"/>
        <v>59.808</v>
      </c>
      <c r="S35" s="130">
        <f t="shared" si="6"/>
        <v>24</v>
      </c>
      <c r="T35" s="126">
        <v>159.5</v>
      </c>
      <c r="U35" s="129">
        <f t="shared" si="7"/>
        <v>61.345999999999997</v>
      </c>
      <c r="V35" s="130">
        <f t="shared" si="8"/>
        <v>23</v>
      </c>
      <c r="W35" s="126">
        <v>156</v>
      </c>
      <c r="X35" s="129">
        <f t="shared" si="9"/>
        <v>60</v>
      </c>
      <c r="Y35" s="130">
        <f t="shared" si="10"/>
        <v>24</v>
      </c>
      <c r="Z35" s="38"/>
      <c r="AA35" s="14"/>
      <c r="AB35" s="14"/>
      <c r="AC35" s="128">
        <f t="shared" si="11"/>
        <v>793</v>
      </c>
      <c r="AD35" s="129">
        <f t="shared" si="12"/>
        <v>61</v>
      </c>
      <c r="AE35" s="85" t="s">
        <v>500</v>
      </c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s="36" customFormat="1" ht="36.75" customHeight="1" x14ac:dyDescent="0.2">
      <c r="A36" s="84">
        <f t="shared" si="0"/>
        <v>25</v>
      </c>
      <c r="B36" s="83" t="s">
        <v>182</v>
      </c>
      <c r="C36" s="100" t="s">
        <v>702</v>
      </c>
      <c r="D36" s="94" t="s">
        <v>685</v>
      </c>
      <c r="E36" s="103" t="s">
        <v>30</v>
      </c>
      <c r="F36" s="108" t="s">
        <v>847</v>
      </c>
      <c r="G36" s="91" t="s">
        <v>790</v>
      </c>
      <c r="H36" s="109" t="s">
        <v>791</v>
      </c>
      <c r="I36" s="91" t="s">
        <v>703</v>
      </c>
      <c r="J36" s="103" t="s">
        <v>476</v>
      </c>
      <c r="K36" s="126">
        <v>160</v>
      </c>
      <c r="L36" s="129">
        <f t="shared" si="1"/>
        <v>61.537999999999997</v>
      </c>
      <c r="M36" s="134">
        <f t="shared" si="2"/>
        <v>28</v>
      </c>
      <c r="N36" s="126">
        <v>159.5</v>
      </c>
      <c r="O36" s="129">
        <f t="shared" si="3"/>
        <v>61.345999999999997</v>
      </c>
      <c r="P36" s="130">
        <f t="shared" si="4"/>
        <v>22</v>
      </c>
      <c r="Q36" s="126">
        <v>152.5</v>
      </c>
      <c r="R36" s="129">
        <f t="shared" si="5"/>
        <v>58.654000000000003</v>
      </c>
      <c r="S36" s="130">
        <f t="shared" si="6"/>
        <v>28</v>
      </c>
      <c r="T36" s="126">
        <v>147.5</v>
      </c>
      <c r="U36" s="129">
        <f t="shared" si="7"/>
        <v>56.731000000000002</v>
      </c>
      <c r="V36" s="130">
        <f t="shared" si="8"/>
        <v>29</v>
      </c>
      <c r="W36" s="126">
        <v>154.5</v>
      </c>
      <c r="X36" s="129">
        <f t="shared" si="9"/>
        <v>59.423000000000002</v>
      </c>
      <c r="Y36" s="130">
        <f t="shared" si="10"/>
        <v>25</v>
      </c>
      <c r="Z36" s="38"/>
      <c r="AA36" s="14"/>
      <c r="AB36" s="14"/>
      <c r="AC36" s="128">
        <f t="shared" si="11"/>
        <v>774</v>
      </c>
      <c r="AD36" s="129">
        <f t="shared" si="12"/>
        <v>59.537999999999997</v>
      </c>
      <c r="AE36" s="85" t="s">
        <v>501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s="36" customFormat="1" ht="36.75" customHeight="1" x14ac:dyDescent="0.2">
      <c r="A37" s="84">
        <f t="shared" si="0"/>
        <v>26</v>
      </c>
      <c r="B37" s="83" t="s">
        <v>182</v>
      </c>
      <c r="C37" s="100" t="s">
        <v>738</v>
      </c>
      <c r="D37" s="94" t="s">
        <v>454</v>
      </c>
      <c r="E37" s="103" t="s">
        <v>30</v>
      </c>
      <c r="F37" s="108" t="s">
        <v>739</v>
      </c>
      <c r="G37" s="91" t="s">
        <v>740</v>
      </c>
      <c r="H37" s="109" t="s">
        <v>741</v>
      </c>
      <c r="I37" s="91" t="s">
        <v>742</v>
      </c>
      <c r="J37" s="103" t="s">
        <v>521</v>
      </c>
      <c r="K37" s="126">
        <v>164.5</v>
      </c>
      <c r="L37" s="129">
        <f t="shared" si="1"/>
        <v>63.268999999999998</v>
      </c>
      <c r="M37" s="134">
        <f t="shared" si="2"/>
        <v>22</v>
      </c>
      <c r="N37" s="126">
        <v>149.5</v>
      </c>
      <c r="O37" s="129">
        <f t="shared" si="3"/>
        <v>57.5</v>
      </c>
      <c r="P37" s="130">
        <f t="shared" si="4"/>
        <v>26</v>
      </c>
      <c r="Q37" s="126">
        <v>152.5</v>
      </c>
      <c r="R37" s="129">
        <f t="shared" si="5"/>
        <v>58.654000000000003</v>
      </c>
      <c r="S37" s="130">
        <f t="shared" si="6"/>
        <v>28</v>
      </c>
      <c r="T37" s="126">
        <v>148.5</v>
      </c>
      <c r="U37" s="129">
        <f t="shared" si="7"/>
        <v>57.115000000000002</v>
      </c>
      <c r="V37" s="130">
        <f t="shared" si="8"/>
        <v>28</v>
      </c>
      <c r="W37" s="126">
        <v>157</v>
      </c>
      <c r="X37" s="129">
        <f t="shared" si="9"/>
        <v>60.384999999999998</v>
      </c>
      <c r="Y37" s="130">
        <f t="shared" si="10"/>
        <v>23</v>
      </c>
      <c r="Z37" s="38"/>
      <c r="AA37" s="14"/>
      <c r="AB37" s="14"/>
      <c r="AC37" s="128">
        <f t="shared" si="11"/>
        <v>772</v>
      </c>
      <c r="AD37" s="129">
        <f t="shared" si="12"/>
        <v>59.384999999999998</v>
      </c>
      <c r="AE37" s="85" t="s">
        <v>501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s="36" customFormat="1" ht="36.75" customHeight="1" x14ac:dyDescent="0.2">
      <c r="A38" s="84">
        <f t="shared" si="0"/>
        <v>27</v>
      </c>
      <c r="B38" s="83" t="s">
        <v>182</v>
      </c>
      <c r="C38" s="100" t="s">
        <v>759</v>
      </c>
      <c r="D38" s="94" t="s">
        <v>454</v>
      </c>
      <c r="E38" s="103" t="s">
        <v>30</v>
      </c>
      <c r="F38" s="108" t="s">
        <v>842</v>
      </c>
      <c r="G38" s="48" t="s">
        <v>760</v>
      </c>
      <c r="H38" s="109" t="s">
        <v>761</v>
      </c>
      <c r="I38" s="91" t="s">
        <v>762</v>
      </c>
      <c r="J38" s="103" t="s">
        <v>521</v>
      </c>
      <c r="K38" s="126">
        <v>160</v>
      </c>
      <c r="L38" s="129">
        <f t="shared" si="1"/>
        <v>61.037999999999997</v>
      </c>
      <c r="M38" s="134">
        <f t="shared" si="2"/>
        <v>29</v>
      </c>
      <c r="N38" s="126">
        <v>150.5</v>
      </c>
      <c r="O38" s="129">
        <f t="shared" si="3"/>
        <v>57.384999999999998</v>
      </c>
      <c r="P38" s="130">
        <f t="shared" si="4"/>
        <v>27</v>
      </c>
      <c r="Q38" s="126">
        <v>156</v>
      </c>
      <c r="R38" s="129">
        <f t="shared" si="5"/>
        <v>59.5</v>
      </c>
      <c r="S38" s="130">
        <f t="shared" si="6"/>
        <v>25</v>
      </c>
      <c r="T38" s="126">
        <v>157.5</v>
      </c>
      <c r="U38" s="129">
        <f t="shared" si="7"/>
        <v>60.076999999999998</v>
      </c>
      <c r="V38" s="130">
        <f t="shared" si="8"/>
        <v>25</v>
      </c>
      <c r="W38" s="126">
        <v>151.5</v>
      </c>
      <c r="X38" s="129">
        <f t="shared" si="9"/>
        <v>57.768999999999998</v>
      </c>
      <c r="Y38" s="130">
        <f t="shared" si="10"/>
        <v>28</v>
      </c>
      <c r="Z38" s="38">
        <v>1</v>
      </c>
      <c r="AA38" s="124"/>
      <c r="AB38" s="124"/>
      <c r="AC38" s="126">
        <f t="shared" si="11"/>
        <v>775.5</v>
      </c>
      <c r="AD38" s="127">
        <f t="shared" si="12"/>
        <v>59.154000000000003</v>
      </c>
      <c r="AE38" s="85" t="s">
        <v>501</v>
      </c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s="36" customFormat="1" ht="36.75" customHeight="1" x14ac:dyDescent="0.2">
      <c r="A39" s="84">
        <f t="shared" si="0"/>
        <v>28</v>
      </c>
      <c r="B39" s="83" t="s">
        <v>182</v>
      </c>
      <c r="C39" s="100" t="s">
        <v>730</v>
      </c>
      <c r="D39" s="94" t="s">
        <v>685</v>
      </c>
      <c r="E39" s="103" t="s">
        <v>30</v>
      </c>
      <c r="F39" s="112" t="s">
        <v>640</v>
      </c>
      <c r="G39" s="91" t="s">
        <v>641</v>
      </c>
      <c r="H39" s="91" t="s">
        <v>642</v>
      </c>
      <c r="I39" s="91" t="s">
        <v>671</v>
      </c>
      <c r="J39" s="103" t="s">
        <v>808</v>
      </c>
      <c r="K39" s="126">
        <v>165</v>
      </c>
      <c r="L39" s="129">
        <f t="shared" si="1"/>
        <v>63.462000000000003</v>
      </c>
      <c r="M39" s="134">
        <f t="shared" si="2"/>
        <v>20</v>
      </c>
      <c r="N39" s="126">
        <v>141</v>
      </c>
      <c r="O39" s="129">
        <f t="shared" si="3"/>
        <v>54.231000000000002</v>
      </c>
      <c r="P39" s="130">
        <f t="shared" si="4"/>
        <v>29</v>
      </c>
      <c r="Q39" s="126">
        <v>153.5</v>
      </c>
      <c r="R39" s="129">
        <f t="shared" si="5"/>
        <v>59.037999999999997</v>
      </c>
      <c r="S39" s="130">
        <f t="shared" si="6"/>
        <v>26</v>
      </c>
      <c r="T39" s="126">
        <v>155</v>
      </c>
      <c r="U39" s="129">
        <f t="shared" si="7"/>
        <v>59.615000000000002</v>
      </c>
      <c r="V39" s="130">
        <f t="shared" si="8"/>
        <v>26</v>
      </c>
      <c r="W39" s="126">
        <v>150.5</v>
      </c>
      <c r="X39" s="129">
        <f t="shared" si="9"/>
        <v>57.884999999999998</v>
      </c>
      <c r="Y39" s="130">
        <f t="shared" si="10"/>
        <v>27</v>
      </c>
      <c r="Z39" s="38"/>
      <c r="AA39" s="14"/>
      <c r="AB39" s="14"/>
      <c r="AC39" s="128">
        <f t="shared" si="11"/>
        <v>765</v>
      </c>
      <c r="AD39" s="129">
        <f t="shared" si="12"/>
        <v>58.845999999999997</v>
      </c>
      <c r="AE39" s="85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s="36" customFormat="1" ht="36.75" customHeight="1" x14ac:dyDescent="0.2">
      <c r="A40" s="84">
        <f t="shared" si="0"/>
        <v>29</v>
      </c>
      <c r="B40" s="83" t="s">
        <v>182</v>
      </c>
      <c r="C40" s="100" t="s">
        <v>714</v>
      </c>
      <c r="D40" s="94" t="s">
        <v>454</v>
      </c>
      <c r="E40" s="103" t="s">
        <v>30</v>
      </c>
      <c r="F40" s="108" t="s">
        <v>632</v>
      </c>
      <c r="G40" s="48" t="s">
        <v>633</v>
      </c>
      <c r="H40" s="109" t="s">
        <v>519</v>
      </c>
      <c r="I40" s="91" t="s">
        <v>520</v>
      </c>
      <c r="J40" s="103" t="s">
        <v>521</v>
      </c>
      <c r="K40" s="126">
        <v>162</v>
      </c>
      <c r="L40" s="129">
        <f t="shared" si="1"/>
        <v>61.808</v>
      </c>
      <c r="M40" s="134">
        <f t="shared" si="2"/>
        <v>27</v>
      </c>
      <c r="N40" s="126">
        <v>145.5</v>
      </c>
      <c r="O40" s="129">
        <f t="shared" si="3"/>
        <v>55.462000000000003</v>
      </c>
      <c r="P40" s="130">
        <f t="shared" si="4"/>
        <v>28</v>
      </c>
      <c r="Q40" s="126">
        <v>154</v>
      </c>
      <c r="R40" s="129">
        <f t="shared" si="5"/>
        <v>58.731000000000002</v>
      </c>
      <c r="S40" s="130">
        <f t="shared" si="6"/>
        <v>27</v>
      </c>
      <c r="T40" s="126">
        <v>150.5</v>
      </c>
      <c r="U40" s="129">
        <f t="shared" si="7"/>
        <v>57.384999999999998</v>
      </c>
      <c r="V40" s="130">
        <f t="shared" si="8"/>
        <v>27</v>
      </c>
      <c r="W40" s="126">
        <v>140</v>
      </c>
      <c r="X40" s="129">
        <f t="shared" si="9"/>
        <v>53.345999999999997</v>
      </c>
      <c r="Y40" s="130">
        <f t="shared" si="10"/>
        <v>29</v>
      </c>
      <c r="Z40" s="38">
        <v>1</v>
      </c>
      <c r="AA40" s="14"/>
      <c r="AB40" s="14"/>
      <c r="AC40" s="126">
        <f t="shared" si="11"/>
        <v>752</v>
      </c>
      <c r="AD40" s="127">
        <f t="shared" si="12"/>
        <v>57.345999999999997</v>
      </c>
      <c r="AE40" s="85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s="36" customFormat="1" ht="36.75" customHeight="1" x14ac:dyDescent="0.2">
      <c r="A41" s="84"/>
      <c r="B41" s="83" t="s">
        <v>182</v>
      </c>
      <c r="C41" s="100" t="s">
        <v>748</v>
      </c>
      <c r="D41" s="94" t="s">
        <v>749</v>
      </c>
      <c r="E41" s="103" t="s">
        <v>30</v>
      </c>
      <c r="F41" s="108" t="s">
        <v>750</v>
      </c>
      <c r="G41" s="91" t="s">
        <v>751</v>
      </c>
      <c r="H41" s="93" t="s">
        <v>752</v>
      </c>
      <c r="I41" s="91" t="s">
        <v>733</v>
      </c>
      <c r="J41" s="115" t="s">
        <v>477</v>
      </c>
      <c r="K41" s="148" t="s">
        <v>810</v>
      </c>
      <c r="L41" s="149"/>
      <c r="M41" s="150"/>
      <c r="N41" s="148"/>
      <c r="O41" s="149"/>
      <c r="P41" s="151"/>
      <c r="Q41" s="148"/>
      <c r="R41" s="149"/>
      <c r="S41" s="151"/>
      <c r="T41" s="148"/>
      <c r="U41" s="149"/>
      <c r="V41" s="151"/>
      <c r="W41" s="148"/>
      <c r="X41" s="149"/>
      <c r="Y41" s="151"/>
      <c r="Z41" s="152"/>
      <c r="AA41" s="153"/>
      <c r="AB41" s="153"/>
      <c r="AC41" s="148"/>
      <c r="AD41" s="154"/>
      <c r="AE41" s="85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5" customHeight="1" x14ac:dyDescent="0.2">
      <c r="A42" s="4"/>
      <c r="B42" s="4"/>
      <c r="C42" s="5"/>
      <c r="D42" s="5"/>
      <c r="E42" s="97"/>
      <c r="F42" s="98"/>
      <c r="G42" s="98"/>
      <c r="H42" s="98"/>
      <c r="I42" s="98"/>
      <c r="K42" s="8"/>
      <c r="L42" s="9"/>
      <c r="M42" s="10"/>
      <c r="N42" s="8"/>
      <c r="O42" s="9"/>
      <c r="P42" s="10"/>
      <c r="Q42" s="8"/>
      <c r="R42" s="9"/>
      <c r="S42" s="10"/>
      <c r="T42" s="8"/>
      <c r="U42" s="9"/>
      <c r="V42" s="10"/>
      <c r="W42" s="8"/>
      <c r="X42" s="9"/>
      <c r="Y42" s="10"/>
      <c r="Z42" s="8"/>
      <c r="AA42" s="8"/>
      <c r="AB42" s="8"/>
      <c r="AC42" s="11"/>
      <c r="AD42" s="9"/>
    </row>
    <row r="43" spans="1:50" s="56" customFormat="1" ht="17.25" customHeight="1" x14ac:dyDescent="0.2">
      <c r="A43" s="55"/>
      <c r="B43" s="55"/>
      <c r="C43" s="177" t="s">
        <v>8</v>
      </c>
      <c r="D43" s="177"/>
      <c r="E43" s="177"/>
      <c r="F43" s="55"/>
      <c r="G43" s="55"/>
      <c r="H43" s="55"/>
      <c r="I43" s="55"/>
      <c r="J43" s="55" t="s">
        <v>627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50" s="56" customFormat="1" ht="16.5" customHeight="1" x14ac:dyDescent="0.2">
      <c r="A44" s="55"/>
      <c r="B44" s="55"/>
      <c r="C44" s="177" t="s">
        <v>48</v>
      </c>
      <c r="D44" s="177"/>
      <c r="E44" s="177"/>
      <c r="F44" s="55"/>
      <c r="G44" s="55"/>
      <c r="H44" s="55"/>
      <c r="I44" s="55"/>
      <c r="J44" s="55" t="s">
        <v>484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50" s="3" customFormat="1" x14ac:dyDescent="0.2"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</sheetData>
  <sortState ref="A12:AX41">
    <sortCondition ref="A12"/>
  </sortState>
  <mergeCells count="25">
    <mergeCell ref="AB10:AB11"/>
    <mergeCell ref="W10:Y10"/>
    <mergeCell ref="Z10:Z11"/>
    <mergeCell ref="AA10:AA11"/>
    <mergeCell ref="N10:P10"/>
    <mergeCell ref="Q10:S10"/>
    <mergeCell ref="T10:V10"/>
    <mergeCell ref="C43:E43"/>
    <mergeCell ref="C44:E44"/>
    <mergeCell ref="A3:AE3"/>
    <mergeCell ref="A5:AE5"/>
    <mergeCell ref="A6:AE6"/>
    <mergeCell ref="A10:A11"/>
    <mergeCell ref="B10:B11"/>
    <mergeCell ref="C10:C11"/>
    <mergeCell ref="D10:D11"/>
    <mergeCell ref="E10:E11"/>
    <mergeCell ref="F10:F11"/>
    <mergeCell ref="G10:G11"/>
    <mergeCell ref="AC10:AC11"/>
    <mergeCell ref="AD10:AD11"/>
    <mergeCell ref="AE10:AE11"/>
    <mergeCell ref="H10:H11"/>
    <mergeCell ref="J10:J11"/>
    <mergeCell ref="K10:M10"/>
  </mergeCells>
  <printOptions horizontalCentered="1"/>
  <pageMargins left="0" right="0" top="0.39370078740157483" bottom="0" header="0" footer="0"/>
  <pageSetup paperSize="9" scale="7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40"/>
  <sheetViews>
    <sheetView view="pageBreakPreview" topLeftCell="E1" zoomScale="115" zoomScaleNormal="50" zoomScaleSheetLayoutView="115" workbookViewId="0">
      <selection activeCell="E8" sqref="E8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5.28515625" style="3" customWidth="1"/>
    <col min="4" max="4" width="2.5703125" style="3" hidden="1" customWidth="1"/>
    <col min="5" max="5" width="5.5703125" style="3" customWidth="1"/>
    <col min="6" max="6" width="25" style="3" customWidth="1"/>
    <col min="7" max="7" width="5.7109375" style="3" customWidth="1"/>
    <col min="8" max="8" width="11" style="3" customWidth="1"/>
    <col min="9" max="9" width="5.7109375" style="3" hidden="1" customWidth="1"/>
    <col min="10" max="10" width="20.57031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14062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170" t="s">
        <v>509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171" t="s">
        <v>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49" s="87" customFormat="1" ht="22.5" customHeight="1" x14ac:dyDescent="0.25">
      <c r="A6" s="172" t="s">
        <v>848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49" ht="5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49" s="188" customFormat="1" ht="18.75" customHeight="1" x14ac:dyDescent="0.2">
      <c r="A8" s="37" t="s">
        <v>880</v>
      </c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1:49" s="19" customFormat="1" ht="13.5" customHeight="1" x14ac:dyDescent="0.2">
      <c r="A9" s="17" t="s">
        <v>625</v>
      </c>
      <c r="B9" s="17"/>
      <c r="C9" s="17"/>
      <c r="D9" s="17"/>
      <c r="E9" s="17"/>
      <c r="F9" s="17"/>
      <c r="G9" s="18"/>
      <c r="H9" s="18"/>
      <c r="I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6"/>
      <c r="AA9" s="21"/>
      <c r="AC9" s="16"/>
      <c r="AD9" s="132" t="s">
        <v>809</v>
      </c>
      <c r="AE9" s="132"/>
      <c r="AF9" s="132"/>
      <c r="AG9" s="132"/>
      <c r="AH9" s="132"/>
      <c r="AI9" s="132"/>
    </row>
    <row r="10" spans="1:49" ht="12" customHeight="1" x14ac:dyDescent="0.2">
      <c r="A10" s="173" t="s">
        <v>7</v>
      </c>
      <c r="B10" s="173" t="s">
        <v>465</v>
      </c>
      <c r="C10" s="174" t="s">
        <v>1</v>
      </c>
      <c r="D10" s="175" t="s">
        <v>12</v>
      </c>
      <c r="E10" s="175" t="s">
        <v>2</v>
      </c>
      <c r="F10" s="174" t="s">
        <v>0</v>
      </c>
      <c r="G10" s="175" t="s">
        <v>10</v>
      </c>
      <c r="H10" s="182" t="s">
        <v>20</v>
      </c>
      <c r="J10" s="174" t="s">
        <v>3</v>
      </c>
      <c r="K10" s="178" t="s">
        <v>621</v>
      </c>
      <c r="L10" s="178"/>
      <c r="M10" s="178"/>
      <c r="N10" s="178" t="s">
        <v>622</v>
      </c>
      <c r="O10" s="178"/>
      <c r="P10" s="178"/>
      <c r="Q10" s="181" t="s">
        <v>28</v>
      </c>
      <c r="R10" s="181"/>
      <c r="S10" s="181"/>
      <c r="T10" s="178" t="s">
        <v>623</v>
      </c>
      <c r="U10" s="178"/>
      <c r="V10" s="178"/>
      <c r="W10" s="178" t="s">
        <v>624</v>
      </c>
      <c r="X10" s="178"/>
      <c r="Y10" s="178"/>
      <c r="Z10" s="179" t="s">
        <v>478</v>
      </c>
      <c r="AA10" s="179" t="s">
        <v>479</v>
      </c>
      <c r="AB10" s="180" t="s">
        <v>4</v>
      </c>
      <c r="AC10" s="176" t="s">
        <v>11</v>
      </c>
      <c r="AD10" s="176" t="s">
        <v>467</v>
      </c>
    </row>
    <row r="11" spans="1:49" ht="41.25" customHeight="1" x14ac:dyDescent="0.2">
      <c r="A11" s="173"/>
      <c r="B11" s="173"/>
      <c r="C11" s="174"/>
      <c r="D11" s="175"/>
      <c r="E11" s="175"/>
      <c r="F11" s="174"/>
      <c r="G11" s="175"/>
      <c r="H11" s="183"/>
      <c r="J11" s="174"/>
      <c r="K11" s="88" t="s">
        <v>5</v>
      </c>
      <c r="L11" s="89" t="s">
        <v>6</v>
      </c>
      <c r="M11" s="88" t="s">
        <v>7</v>
      </c>
      <c r="N11" s="90" t="s">
        <v>5</v>
      </c>
      <c r="O11" s="89" t="s">
        <v>6</v>
      </c>
      <c r="P11" s="88" t="s">
        <v>7</v>
      </c>
      <c r="Q11" s="90" t="s">
        <v>5</v>
      </c>
      <c r="R11" s="89" t="s">
        <v>6</v>
      </c>
      <c r="S11" s="88" t="s">
        <v>7</v>
      </c>
      <c r="T11" s="90" t="s">
        <v>5</v>
      </c>
      <c r="U11" s="89" t="s">
        <v>6</v>
      </c>
      <c r="V11" s="88" t="s">
        <v>7</v>
      </c>
      <c r="W11" s="90" t="s">
        <v>5</v>
      </c>
      <c r="X11" s="89" t="s">
        <v>6</v>
      </c>
      <c r="Y11" s="88" t="s">
        <v>7</v>
      </c>
      <c r="Z11" s="179"/>
      <c r="AA11" s="179"/>
      <c r="AB11" s="180"/>
      <c r="AC11" s="176"/>
      <c r="AD11" s="176"/>
    </row>
    <row r="12" spans="1:49" s="36" customFormat="1" ht="25.5" customHeight="1" x14ac:dyDescent="0.2">
      <c r="A12" s="193" t="s">
        <v>881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5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 s="36" customFormat="1" ht="39.75" customHeight="1" x14ac:dyDescent="0.2">
      <c r="A13" s="84">
        <f>RANK(AC13,$AC$13:$AC$36,0)</f>
        <v>1</v>
      </c>
      <c r="B13" s="83" t="s">
        <v>182</v>
      </c>
      <c r="C13" s="100" t="s">
        <v>770</v>
      </c>
      <c r="D13" s="94" t="s">
        <v>771</v>
      </c>
      <c r="E13" s="103">
        <v>2</v>
      </c>
      <c r="F13" s="192" t="s">
        <v>866</v>
      </c>
      <c r="G13" s="145" t="s">
        <v>772</v>
      </c>
      <c r="H13" s="146" t="s">
        <v>773</v>
      </c>
      <c r="I13" s="91" t="s">
        <v>774</v>
      </c>
      <c r="J13" s="115" t="s">
        <v>775</v>
      </c>
      <c r="K13" s="128">
        <v>215.5</v>
      </c>
      <c r="L13" s="129">
        <f>ROUND(K13/3-IF($Z13=1,0.5,IF($Z13=2,1.5,0)),3)</f>
        <v>71.832999999999998</v>
      </c>
      <c r="M13" s="134">
        <f>RANK(L13,L$13:L$36,0)</f>
        <v>1</v>
      </c>
      <c r="N13" s="128">
        <v>211.5</v>
      </c>
      <c r="O13" s="129">
        <f>ROUND(N13/3-IF($Z13=1,0.5,IF($Z13=2,1.5,0)),3)</f>
        <v>70.5</v>
      </c>
      <c r="P13" s="130">
        <f>RANK(O13,O$13:O$36,0)</f>
        <v>2</v>
      </c>
      <c r="Q13" s="128">
        <v>217</v>
      </c>
      <c r="R13" s="129">
        <f>ROUND(Q13/3-IF($Z13=1,0.5,IF($Z13=2,1.5,0)),3)</f>
        <v>72.332999999999998</v>
      </c>
      <c r="S13" s="130">
        <f>RANK(R13,R$13:R$36,0)</f>
        <v>1</v>
      </c>
      <c r="T13" s="128">
        <v>213.5</v>
      </c>
      <c r="U13" s="129">
        <f>ROUND(T13/3-IF($Z13=1,0.5,IF($Z13=2,1.5,0)),3)</f>
        <v>71.167000000000002</v>
      </c>
      <c r="V13" s="130">
        <f>RANK(U13,U$13:U$36,0)</f>
        <v>1</v>
      </c>
      <c r="W13" s="128">
        <v>217.5</v>
      </c>
      <c r="X13" s="129">
        <f>ROUND(W13/3-IF($Z13=1,0.5,IF($Z13=2,1.5,0)),3)</f>
        <v>72.5</v>
      </c>
      <c r="Y13" s="130">
        <f>RANK(X13,X$13:X$36,0)</f>
        <v>1</v>
      </c>
      <c r="Z13" s="38"/>
      <c r="AA13" s="14"/>
      <c r="AB13" s="128">
        <f>K13+N13+Q13+T13+W13</f>
        <v>1075</v>
      </c>
      <c r="AC13" s="129">
        <f>ROUND(((L13+O13+R13+U13+X13)/5)-((AA13*2)/5),3)</f>
        <v>71.667000000000002</v>
      </c>
      <c r="AD13" s="85" t="s">
        <v>499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6" customFormat="1" ht="39.75" customHeight="1" x14ac:dyDescent="0.2">
      <c r="A14" s="84">
        <f>RANK(AC14,$AC$13:$AC$36,0)</f>
        <v>2</v>
      </c>
      <c r="B14" s="83" t="s">
        <v>182</v>
      </c>
      <c r="C14" s="100" t="s">
        <v>491</v>
      </c>
      <c r="D14" s="94" t="s">
        <v>49</v>
      </c>
      <c r="E14" s="101" t="s">
        <v>30</v>
      </c>
      <c r="F14" s="155" t="s">
        <v>870</v>
      </c>
      <c r="G14" s="189"/>
      <c r="H14" s="93" t="s">
        <v>297</v>
      </c>
      <c r="I14" s="91" t="s">
        <v>609</v>
      </c>
      <c r="J14" s="197" t="s">
        <v>502</v>
      </c>
      <c r="K14" s="128">
        <v>204</v>
      </c>
      <c r="L14" s="129">
        <f>ROUND(K14/3-IF($Z14=1,0.5,IF($Z14=2,1.5,0)),3)</f>
        <v>68</v>
      </c>
      <c r="M14" s="134">
        <f>RANK(L14,L$13:L$36,0)</f>
        <v>2</v>
      </c>
      <c r="N14" s="128">
        <v>212.5</v>
      </c>
      <c r="O14" s="129">
        <f>ROUND(N14/3-IF($Z14=1,0.5,IF($Z14=2,1.5,0)),3)</f>
        <v>70.832999999999998</v>
      </c>
      <c r="P14" s="130">
        <f>RANK(O14,O$13:O$36,0)</f>
        <v>1</v>
      </c>
      <c r="Q14" s="128">
        <v>206</v>
      </c>
      <c r="R14" s="129">
        <f>ROUND(Q14/3-IF($Z14=1,0.5,IF($Z14=2,1.5,0)),3)</f>
        <v>68.667000000000002</v>
      </c>
      <c r="S14" s="130">
        <f>RANK(R14,R$13:R$36,0)</f>
        <v>3</v>
      </c>
      <c r="T14" s="128">
        <v>207.5</v>
      </c>
      <c r="U14" s="129">
        <f>ROUND(T14/3-IF($Z14=1,0.5,IF($Z14=2,1.5,0)),3)</f>
        <v>69.167000000000002</v>
      </c>
      <c r="V14" s="130">
        <f>RANK(U14,U$13:U$36,0)</f>
        <v>3</v>
      </c>
      <c r="W14" s="128">
        <v>199</v>
      </c>
      <c r="X14" s="129">
        <f>ROUND(W14/3-IF($Z14=1,0.5,IF($Z14=2,1.5,0)),3)</f>
        <v>66.332999999999998</v>
      </c>
      <c r="Y14" s="130">
        <f>RANK(X14,X$13:X$36,0)</f>
        <v>3</v>
      </c>
      <c r="Z14" s="38"/>
      <c r="AA14" s="14"/>
      <c r="AB14" s="128">
        <f>K14+N14+Q14+T14+W14</f>
        <v>1029</v>
      </c>
      <c r="AC14" s="129">
        <f>ROUND(((L14+O14+R14+U14+X14)/5)-((AA14*2)/5),3)</f>
        <v>68.599999999999994</v>
      </c>
      <c r="AD14" s="85" t="s">
        <v>499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39.75" customHeight="1" x14ac:dyDescent="0.2">
      <c r="A15" s="84">
        <f>RANK(AC15,$AC$13:$AC$36,0)</f>
        <v>3</v>
      </c>
      <c r="B15" s="83" t="s">
        <v>182</v>
      </c>
      <c r="C15" s="102" t="s">
        <v>492</v>
      </c>
      <c r="D15" s="94" t="s">
        <v>454</v>
      </c>
      <c r="E15" s="103">
        <v>1</v>
      </c>
      <c r="F15" s="155" t="s">
        <v>873</v>
      </c>
      <c r="G15" s="92" t="s">
        <v>494</v>
      </c>
      <c r="H15" s="109" t="s">
        <v>495</v>
      </c>
      <c r="I15" s="91" t="s">
        <v>571</v>
      </c>
      <c r="J15" s="118" t="s">
        <v>496</v>
      </c>
      <c r="K15" s="128">
        <v>199</v>
      </c>
      <c r="L15" s="129">
        <f>ROUND(K15/3-IF($Z15=1,0.5,IF($Z15=2,1.5,0)),3)</f>
        <v>66.332999999999998</v>
      </c>
      <c r="M15" s="134">
        <f>RANK(L15,L$13:L$36,0)</f>
        <v>6</v>
      </c>
      <c r="N15" s="128">
        <v>209</v>
      </c>
      <c r="O15" s="129">
        <f>ROUND(N15/3-IF($Z15=1,0.5,IF($Z15=2,1.5,0)),3)</f>
        <v>69.667000000000002</v>
      </c>
      <c r="P15" s="130">
        <f>RANK(O15,O$13:O$36,0)</f>
        <v>3</v>
      </c>
      <c r="Q15" s="128">
        <v>209</v>
      </c>
      <c r="R15" s="129">
        <f>ROUND(Q15/3-IF($Z15=1,0.5,IF($Z15=2,1.5,0)),3)</f>
        <v>69.667000000000002</v>
      </c>
      <c r="S15" s="130">
        <f>RANK(R15,R$13:R$36,0)</f>
        <v>2</v>
      </c>
      <c r="T15" s="128">
        <v>204</v>
      </c>
      <c r="U15" s="129">
        <f>ROUND(T15/3-IF($Z15=1,0.5,IF($Z15=2,1.5,0)),3)</f>
        <v>68</v>
      </c>
      <c r="V15" s="130">
        <f>RANK(U15,U$13:U$36,0)</f>
        <v>4</v>
      </c>
      <c r="W15" s="128">
        <v>196.5</v>
      </c>
      <c r="X15" s="129">
        <f>ROUND(W15/3-IF($Z15=1,0.5,IF($Z15=2,1.5,0)),3)</f>
        <v>65.5</v>
      </c>
      <c r="Y15" s="130">
        <f>RANK(X15,X$13:X$36,0)</f>
        <v>7</v>
      </c>
      <c r="Z15" s="38"/>
      <c r="AA15" s="14"/>
      <c r="AB15" s="128">
        <f>K15+N15+Q15+T15+W15</f>
        <v>1017.5</v>
      </c>
      <c r="AC15" s="129">
        <f>ROUND(((L15+O15+R15+U15+X15)/5)-((AA15*2)/5),3)</f>
        <v>67.832999999999998</v>
      </c>
      <c r="AD15" s="85" t="s">
        <v>499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39.75" customHeight="1" x14ac:dyDescent="0.2">
      <c r="A16" s="84">
        <f>RANK(AC16,$AC$13:$AC$36,0)</f>
        <v>4</v>
      </c>
      <c r="B16" s="83" t="s">
        <v>182</v>
      </c>
      <c r="C16" s="102" t="s">
        <v>698</v>
      </c>
      <c r="D16" s="94" t="s">
        <v>235</v>
      </c>
      <c r="E16" s="103" t="s">
        <v>30</v>
      </c>
      <c r="F16" s="52" t="s">
        <v>240</v>
      </c>
      <c r="G16" s="48" t="s">
        <v>241</v>
      </c>
      <c r="H16" s="53" t="s">
        <v>238</v>
      </c>
      <c r="I16" s="91" t="s">
        <v>701</v>
      </c>
      <c r="J16" s="115" t="s">
        <v>239</v>
      </c>
      <c r="K16" s="128">
        <v>201.5</v>
      </c>
      <c r="L16" s="129">
        <f>ROUND(K16/3-IF($Z16=1,0.5,IF($Z16=2,1.5,0)),3)</f>
        <v>67.167000000000002</v>
      </c>
      <c r="M16" s="134">
        <f>RANK(L16,L$13:L$36,0)</f>
        <v>3</v>
      </c>
      <c r="N16" s="128">
        <v>207</v>
      </c>
      <c r="O16" s="129">
        <f>ROUND(N16/3-IF($Z16=1,0.5,IF($Z16=2,1.5,0)),3)</f>
        <v>69</v>
      </c>
      <c r="P16" s="130">
        <f>RANK(O16,O$13:O$36,0)</f>
        <v>4</v>
      </c>
      <c r="Q16" s="128">
        <v>202.5</v>
      </c>
      <c r="R16" s="129">
        <f>ROUND(Q16/3-IF($Z16=1,0.5,IF($Z16=2,1.5,0)),3)</f>
        <v>67.5</v>
      </c>
      <c r="S16" s="130">
        <f>RANK(R16,R$13:R$36,0)</f>
        <v>4</v>
      </c>
      <c r="T16" s="128">
        <v>203.5</v>
      </c>
      <c r="U16" s="129">
        <f>ROUND(T16/3-IF($Z16=1,0.5,IF($Z16=2,1.5,0)),3)</f>
        <v>67.832999999999998</v>
      </c>
      <c r="V16" s="130">
        <f>RANK(U16,U$13:U$36,0)</f>
        <v>5</v>
      </c>
      <c r="W16" s="128">
        <v>197</v>
      </c>
      <c r="X16" s="129">
        <f>ROUND(W16/3-IF($Z16=1,0.5,IF($Z16=2,1.5,0)),3)</f>
        <v>65.667000000000002</v>
      </c>
      <c r="Y16" s="130">
        <f>RANK(X16,X$13:X$36,0)</f>
        <v>4</v>
      </c>
      <c r="Z16" s="38"/>
      <c r="AA16" s="14"/>
      <c r="AB16" s="128">
        <f>K16+N16+Q16+T16+W16</f>
        <v>1011.5</v>
      </c>
      <c r="AC16" s="129">
        <f>ROUND(((L16+O16+R16+U16+X16)/5)-((AA16*2)/5),3)</f>
        <v>67.433000000000007</v>
      </c>
      <c r="AD16" s="85" t="s">
        <v>499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50" s="36" customFormat="1" ht="39.75" customHeight="1" x14ac:dyDescent="0.2">
      <c r="A17" s="84">
        <f>RANK(AC17,$AC$13:$AC$36,0)</f>
        <v>5</v>
      </c>
      <c r="B17" s="83" t="s">
        <v>182</v>
      </c>
      <c r="C17" s="100" t="s">
        <v>704</v>
      </c>
      <c r="D17" s="94" t="s">
        <v>705</v>
      </c>
      <c r="E17" s="103" t="s">
        <v>30</v>
      </c>
      <c r="F17" s="155" t="s">
        <v>876</v>
      </c>
      <c r="G17" s="92" t="s">
        <v>793</v>
      </c>
      <c r="H17" s="93" t="s">
        <v>706</v>
      </c>
      <c r="I17" s="91" t="s">
        <v>707</v>
      </c>
      <c r="J17" s="115" t="s">
        <v>708</v>
      </c>
      <c r="K17" s="128">
        <v>201</v>
      </c>
      <c r="L17" s="129">
        <f>ROUND(K17/3-IF($Z17=1,0.5,IF($Z17=2,1.5,0)),3)</f>
        <v>67</v>
      </c>
      <c r="M17" s="134">
        <f>RANK(L17,L$13:L$36,0)</f>
        <v>4</v>
      </c>
      <c r="N17" s="128">
        <v>195</v>
      </c>
      <c r="O17" s="129">
        <f>ROUND(N17/3-IF($Z17=1,0.5,IF($Z17=2,1.5,0)),3)</f>
        <v>65</v>
      </c>
      <c r="P17" s="130">
        <f>RANK(O17,O$13:O$36,0)</f>
        <v>8</v>
      </c>
      <c r="Q17" s="128">
        <v>202.5</v>
      </c>
      <c r="R17" s="129">
        <f>ROUND(Q17/3-IF($Z17=1,0.5,IF($Z17=2,1.5,0)),3)</f>
        <v>67.5</v>
      </c>
      <c r="S17" s="130">
        <f>RANK(R17,R$13:R$36,0)</f>
        <v>4</v>
      </c>
      <c r="T17" s="128">
        <v>208</v>
      </c>
      <c r="U17" s="129">
        <f>ROUND(T17/3-IF($Z17=1,0.5,IF($Z17=2,1.5,0)),3)</f>
        <v>69.332999999999998</v>
      </c>
      <c r="V17" s="130">
        <f>RANK(U17,U$13:U$36,0)</f>
        <v>2</v>
      </c>
      <c r="W17" s="128">
        <v>203</v>
      </c>
      <c r="X17" s="129">
        <f>ROUND(W17/3-IF($Z17=1,0.5,IF($Z17=2,1.5,0)),3)</f>
        <v>67.667000000000002</v>
      </c>
      <c r="Y17" s="130">
        <f>RANK(X17,X$13:X$36,0)</f>
        <v>2</v>
      </c>
      <c r="Z17" s="38"/>
      <c r="AA17" s="14"/>
      <c r="AB17" s="128">
        <f>K17+N17+Q17+T17+W17</f>
        <v>1009.5</v>
      </c>
      <c r="AC17" s="129">
        <f>ROUND(((L17+O17+R17+U17+X17)/5)-((AA17*2)/5),3)</f>
        <v>67.3</v>
      </c>
      <c r="AD17" s="85" t="s">
        <v>499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50" s="36" customFormat="1" ht="39.75" customHeight="1" x14ac:dyDescent="0.2">
      <c r="A18" s="84">
        <f>RANK(AC18,$AC$13:$AC$36,0)</f>
        <v>6</v>
      </c>
      <c r="B18" s="83" t="s">
        <v>182</v>
      </c>
      <c r="C18" s="100" t="s">
        <v>734</v>
      </c>
      <c r="D18" s="94" t="s">
        <v>735</v>
      </c>
      <c r="E18" s="103" t="s">
        <v>30</v>
      </c>
      <c r="F18" s="155" t="s">
        <v>872</v>
      </c>
      <c r="G18" s="91" t="s">
        <v>736</v>
      </c>
      <c r="H18" s="93" t="s">
        <v>737</v>
      </c>
      <c r="I18" s="91" t="s">
        <v>723</v>
      </c>
      <c r="J18" s="115" t="s">
        <v>708</v>
      </c>
      <c r="K18" s="128">
        <v>200</v>
      </c>
      <c r="L18" s="129">
        <f>ROUND(K18/3-IF($Z18=1,0.5,IF($Z18=2,1.5,0)),3)</f>
        <v>66.667000000000002</v>
      </c>
      <c r="M18" s="134">
        <f>RANK(L18,L$13:L$36,0)</f>
        <v>5</v>
      </c>
      <c r="N18" s="128">
        <v>206</v>
      </c>
      <c r="O18" s="129">
        <f>ROUND(N18/3-IF($Z18=1,0.5,IF($Z18=2,1.5,0)),3)</f>
        <v>68.667000000000002</v>
      </c>
      <c r="P18" s="130">
        <f>RANK(O18,O$13:O$36,0)</f>
        <v>5</v>
      </c>
      <c r="Q18" s="128">
        <v>190.5</v>
      </c>
      <c r="R18" s="129">
        <f>ROUND(Q18/3-IF($Z18=1,0.5,IF($Z18=2,1.5,0)),3)</f>
        <v>63.5</v>
      </c>
      <c r="S18" s="130">
        <f>RANK(R18,R$13:R$36,0)</f>
        <v>13</v>
      </c>
      <c r="T18" s="128">
        <v>202</v>
      </c>
      <c r="U18" s="129">
        <f>ROUND(T18/3-IF($Z18=1,0.5,IF($Z18=2,1.5,0)),3)</f>
        <v>67.332999999999998</v>
      </c>
      <c r="V18" s="130">
        <f>RANK(U18,U$13:U$36,0)</f>
        <v>8</v>
      </c>
      <c r="W18" s="128">
        <v>197</v>
      </c>
      <c r="X18" s="129">
        <f>ROUND(W18/3-IF($Z18=1,0.5,IF($Z18=2,1.5,0)),3)</f>
        <v>65.667000000000002</v>
      </c>
      <c r="Y18" s="130">
        <f>RANK(X18,X$13:X$36,0)</f>
        <v>4</v>
      </c>
      <c r="Z18" s="38"/>
      <c r="AA18" s="14"/>
      <c r="AB18" s="128">
        <f>K18+N18+Q18+T18+W18</f>
        <v>995.5</v>
      </c>
      <c r="AC18" s="129">
        <f>ROUND(((L18+O18+R18+U18+X18)/5)-((AA18*2)/5),3)</f>
        <v>66.367000000000004</v>
      </c>
      <c r="AD18" s="85" t="s">
        <v>499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50" s="36" customFormat="1" ht="39.75" customHeight="1" x14ac:dyDescent="0.2">
      <c r="A19" s="84">
        <f>RANK(AC19,$AC$13:$AC$36,0)</f>
        <v>7</v>
      </c>
      <c r="B19" s="83" t="s">
        <v>182</v>
      </c>
      <c r="C19" s="102" t="s">
        <v>715</v>
      </c>
      <c r="D19" s="94" t="s">
        <v>258</v>
      </c>
      <c r="E19" s="103" t="s">
        <v>259</v>
      </c>
      <c r="F19" s="52" t="s">
        <v>260</v>
      </c>
      <c r="G19" s="48" t="s">
        <v>261</v>
      </c>
      <c r="H19" s="53" t="s">
        <v>262</v>
      </c>
      <c r="I19" s="91" t="s">
        <v>717</v>
      </c>
      <c r="J19" s="115" t="s">
        <v>263</v>
      </c>
      <c r="K19" s="128">
        <v>196.5</v>
      </c>
      <c r="L19" s="129">
        <f>ROUND(K19/3-IF($Z19=1,0.5,IF($Z19=2,1.5,0)),3)</f>
        <v>65.5</v>
      </c>
      <c r="M19" s="134">
        <f>RANK(L19,L$13:L$36,0)</f>
        <v>8</v>
      </c>
      <c r="N19" s="128">
        <v>194</v>
      </c>
      <c r="O19" s="129">
        <f>ROUND(N19/3-IF($Z19=1,0.5,IF($Z19=2,1.5,0)),3)</f>
        <v>64.667000000000002</v>
      </c>
      <c r="P19" s="130">
        <f>RANK(O19,O$13:O$36,0)</f>
        <v>9</v>
      </c>
      <c r="Q19" s="128">
        <v>194.5</v>
      </c>
      <c r="R19" s="129">
        <f>ROUND(Q19/3-IF($Z19=1,0.5,IF($Z19=2,1.5,0)),3)</f>
        <v>64.832999999999998</v>
      </c>
      <c r="S19" s="130">
        <f>RANK(R19,R$13:R$36,0)</f>
        <v>8</v>
      </c>
      <c r="T19" s="128">
        <v>203.5</v>
      </c>
      <c r="U19" s="129">
        <f>ROUND(T19/3-IF($Z19=1,0.5,IF($Z19=2,1.5,0)),3)</f>
        <v>67.832999999999998</v>
      </c>
      <c r="V19" s="130">
        <f>RANK(U19,U$13:U$36,0)</f>
        <v>5</v>
      </c>
      <c r="W19" s="128">
        <v>192</v>
      </c>
      <c r="X19" s="129">
        <f>ROUND(W19/3-IF($Z19=1,0.5,IF($Z19=2,1.5,0)),3)</f>
        <v>64</v>
      </c>
      <c r="Y19" s="130">
        <f>RANK(X19,X$13:X$36,0)</f>
        <v>8</v>
      </c>
      <c r="Z19" s="38"/>
      <c r="AA19" s="14"/>
      <c r="AB19" s="128">
        <f>K19+N19+Q19+T19+W19</f>
        <v>980.5</v>
      </c>
      <c r="AC19" s="129">
        <f>ROUND(((L19+O19+R19+U19+X19)/5)-((AA19*2)/5),3)</f>
        <v>65.367000000000004</v>
      </c>
      <c r="AD19" s="85" t="s">
        <v>499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50" s="36" customFormat="1" ht="39.75" customHeight="1" x14ac:dyDescent="0.2">
      <c r="A20" s="84">
        <f>RANK(AC20,$AC$13:$AC$36,0)</f>
        <v>8</v>
      </c>
      <c r="B20" s="83" t="s">
        <v>182</v>
      </c>
      <c r="C20" s="100" t="s">
        <v>718</v>
      </c>
      <c r="D20" s="94" t="s">
        <v>719</v>
      </c>
      <c r="E20" s="103">
        <v>1</v>
      </c>
      <c r="F20" s="160" t="s">
        <v>867</v>
      </c>
      <c r="G20" s="94" t="s">
        <v>721</v>
      </c>
      <c r="H20" s="107" t="s">
        <v>722</v>
      </c>
      <c r="I20" s="91" t="s">
        <v>723</v>
      </c>
      <c r="J20" s="115" t="s">
        <v>708</v>
      </c>
      <c r="K20" s="128">
        <v>184.5</v>
      </c>
      <c r="L20" s="129">
        <f>ROUND(K20/3-IF($Z20=1,0.5,IF($Z20=2,1.5,0)),3)</f>
        <v>61.5</v>
      </c>
      <c r="M20" s="134">
        <f>RANK(L20,L$13:L$36,0)</f>
        <v>12</v>
      </c>
      <c r="N20" s="128">
        <v>197.5</v>
      </c>
      <c r="O20" s="129">
        <f>ROUND(N20/3-IF($Z20=1,0.5,IF($Z20=2,1.5,0)),3)</f>
        <v>65.832999999999998</v>
      </c>
      <c r="P20" s="130">
        <f>RANK(O20,O$13:O$36,0)</f>
        <v>7</v>
      </c>
      <c r="Q20" s="128">
        <v>192</v>
      </c>
      <c r="R20" s="129">
        <f>ROUND(Q20/3-IF($Z20=1,0.5,IF($Z20=2,1.5,0)),3)</f>
        <v>64</v>
      </c>
      <c r="S20" s="130">
        <f>RANK(R20,R$13:R$36,0)</f>
        <v>10</v>
      </c>
      <c r="T20" s="128">
        <v>202.5</v>
      </c>
      <c r="U20" s="129">
        <f>ROUND(T20/3-IF($Z20=1,0.5,IF($Z20=2,1.5,0)),3)</f>
        <v>67.5</v>
      </c>
      <c r="V20" s="130">
        <f>RANK(U20,U$13:U$36,0)</f>
        <v>7</v>
      </c>
      <c r="W20" s="128">
        <v>197</v>
      </c>
      <c r="X20" s="129">
        <f>ROUND(W20/3-IF($Z20=1,0.5,IF($Z20=2,1.5,0)),3)</f>
        <v>65.667000000000002</v>
      </c>
      <c r="Y20" s="130">
        <f>RANK(X20,X$13:X$36,0)</f>
        <v>4</v>
      </c>
      <c r="Z20" s="38"/>
      <c r="AA20" s="14"/>
      <c r="AB20" s="128">
        <f>K20+N20+Q20+T20+W20</f>
        <v>973.5</v>
      </c>
      <c r="AC20" s="129">
        <f>ROUND(((L20+O20+R20+U20+X20)/5)-((AA20*2)/5),3)</f>
        <v>64.900000000000006</v>
      </c>
      <c r="AD20" s="85" t="s">
        <v>499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50" s="36" customFormat="1" ht="39.75" customHeight="1" x14ac:dyDescent="0.2">
      <c r="A21" s="84">
        <f>RANK(AC21,$AC$13:$AC$36,0)</f>
        <v>9</v>
      </c>
      <c r="B21" s="83" t="s">
        <v>182</v>
      </c>
      <c r="C21" s="102" t="s">
        <v>698</v>
      </c>
      <c r="D21" s="94" t="s">
        <v>235</v>
      </c>
      <c r="E21" s="103" t="s">
        <v>30</v>
      </c>
      <c r="F21" s="191" t="s">
        <v>863</v>
      </c>
      <c r="G21" s="114" t="s">
        <v>237</v>
      </c>
      <c r="H21" s="122" t="s">
        <v>238</v>
      </c>
      <c r="I21" s="91" t="s">
        <v>701</v>
      </c>
      <c r="J21" s="115" t="s">
        <v>239</v>
      </c>
      <c r="K21" s="128">
        <v>184.5</v>
      </c>
      <c r="L21" s="129">
        <f>ROUND(K21/3-IF($Z21=1,0.5,IF($Z21=2,1.5,0)),3)</f>
        <v>61.5</v>
      </c>
      <c r="M21" s="134">
        <f>RANK(L21,L$13:L$36,0)</f>
        <v>12</v>
      </c>
      <c r="N21" s="128">
        <v>200</v>
      </c>
      <c r="O21" s="129">
        <f>ROUND(N21/3-IF($Z21=1,0.5,IF($Z21=2,1.5,0)),3)</f>
        <v>66.667000000000002</v>
      </c>
      <c r="P21" s="130">
        <f>RANK(O21,O$13:O$36,0)</f>
        <v>6</v>
      </c>
      <c r="Q21" s="128">
        <v>202.5</v>
      </c>
      <c r="R21" s="129">
        <f>ROUND(Q21/3-IF($Z21=1,0.5,IF($Z21=2,1.5,0)),3)</f>
        <v>67.5</v>
      </c>
      <c r="S21" s="130">
        <f>RANK(R21,R$13:R$36,0)</f>
        <v>4</v>
      </c>
      <c r="T21" s="128">
        <v>197.5</v>
      </c>
      <c r="U21" s="129">
        <f>ROUND(T21/3-IF($Z21=1,0.5,IF($Z21=2,1.5,0)),3)</f>
        <v>65.832999999999998</v>
      </c>
      <c r="V21" s="130">
        <f>RANK(U21,U$13:U$36,0)</f>
        <v>9</v>
      </c>
      <c r="W21" s="128">
        <v>185</v>
      </c>
      <c r="X21" s="129">
        <f>ROUND(W21/3-IF($Z21=1,0.5,IF($Z21=2,1.5,0)),3)</f>
        <v>61.667000000000002</v>
      </c>
      <c r="Y21" s="130">
        <f>RANK(X21,X$13:X$36,0)</f>
        <v>12</v>
      </c>
      <c r="Z21" s="38"/>
      <c r="AA21" s="14"/>
      <c r="AB21" s="128">
        <f>K21+N21+Q21+T21+W21</f>
        <v>969.5</v>
      </c>
      <c r="AC21" s="129">
        <f>ROUND(((L21+O21+R21+U21+X21)/5)-((AA21*2)/5),3)</f>
        <v>64.632999999999996</v>
      </c>
      <c r="AD21" s="85" t="s">
        <v>499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50" s="36" customFormat="1" ht="39.75" customHeight="1" x14ac:dyDescent="0.2">
      <c r="A22" s="84">
        <f>RANK(AC22,$AC$13:$AC$36,0)</f>
        <v>10</v>
      </c>
      <c r="B22" s="83" t="s">
        <v>182</v>
      </c>
      <c r="C22" s="100" t="s">
        <v>883</v>
      </c>
      <c r="D22" s="94"/>
      <c r="E22" s="103">
        <v>1</v>
      </c>
      <c r="F22" s="161" t="s">
        <v>874</v>
      </c>
      <c r="G22" s="48" t="s">
        <v>849</v>
      </c>
      <c r="H22" s="53" t="s">
        <v>850</v>
      </c>
      <c r="I22" s="91" t="s">
        <v>851</v>
      </c>
      <c r="J22" s="115" t="s">
        <v>882</v>
      </c>
      <c r="K22" s="128">
        <v>191.5</v>
      </c>
      <c r="L22" s="129">
        <f>ROUND(K22/3-IF($Z22=1,0.5,IF($Z22=2,1.5,0)),3)</f>
        <v>63.832999999999998</v>
      </c>
      <c r="M22" s="134">
        <f>RANK(L22,L$13:L$36,0)</f>
        <v>10</v>
      </c>
      <c r="N22" s="128">
        <v>186.5</v>
      </c>
      <c r="O22" s="129">
        <f>ROUND(N22/3-IF($Z22=1,0.5,IF($Z22=2,1.5,0)),3)</f>
        <v>62.167000000000002</v>
      </c>
      <c r="P22" s="130">
        <f>RANK(O22,O$13:O$36,0)</f>
        <v>13</v>
      </c>
      <c r="Q22" s="128">
        <v>194</v>
      </c>
      <c r="R22" s="129">
        <f>ROUND(Q22/3-IF($Z22=1,0.5,IF($Z22=2,1.5,0)),3)</f>
        <v>64.667000000000002</v>
      </c>
      <c r="S22" s="130">
        <f>RANK(R22,R$13:R$36,0)</f>
        <v>9</v>
      </c>
      <c r="T22" s="128">
        <v>192.5</v>
      </c>
      <c r="U22" s="129">
        <f>ROUND(T22/3-IF($Z22=1,0.5,IF($Z22=2,1.5,0)),3)</f>
        <v>64.167000000000002</v>
      </c>
      <c r="V22" s="130">
        <f>RANK(U22,U$13:U$36,0)</f>
        <v>10</v>
      </c>
      <c r="W22" s="128">
        <v>191.5</v>
      </c>
      <c r="X22" s="129">
        <f>ROUND(W22/3-IF($Z22=1,0.5,IF($Z22=2,1.5,0)),3)</f>
        <v>63.832999999999998</v>
      </c>
      <c r="Y22" s="130">
        <f>RANK(X22,X$13:X$36,0)</f>
        <v>9</v>
      </c>
      <c r="Z22" s="38"/>
      <c r="AA22" s="14"/>
      <c r="AB22" s="128">
        <f>K22+N22+Q22+T22+W22</f>
        <v>956</v>
      </c>
      <c r="AC22" s="129">
        <f>ROUND(((L22+O22+R22+U22+X22)/5)-((AA22*2)/5),3)</f>
        <v>63.732999999999997</v>
      </c>
      <c r="AD22" s="85" t="s">
        <v>499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50" s="36" customFormat="1" ht="39.75" customHeight="1" x14ac:dyDescent="0.2">
      <c r="A23" s="84">
        <f>RANK(AC23,$AC$13:$AC$36,0)</f>
        <v>11</v>
      </c>
      <c r="B23" s="83" t="s">
        <v>182</v>
      </c>
      <c r="C23" s="100" t="s">
        <v>769</v>
      </c>
      <c r="D23" s="94" t="s">
        <v>685</v>
      </c>
      <c r="E23" s="103" t="s">
        <v>259</v>
      </c>
      <c r="F23" s="108" t="s">
        <v>884</v>
      </c>
      <c r="G23" s="92" t="s">
        <v>885</v>
      </c>
      <c r="H23" s="198" t="s">
        <v>886</v>
      </c>
      <c r="I23" s="198" t="s">
        <v>886</v>
      </c>
      <c r="J23" s="115" t="s">
        <v>480</v>
      </c>
      <c r="K23" s="128">
        <v>193</v>
      </c>
      <c r="L23" s="129">
        <f>ROUND(K23/3-IF($Z23=1,0.5,IF($Z23=2,1.5,0)),3)</f>
        <v>64.332999999999998</v>
      </c>
      <c r="M23" s="134">
        <f>RANK(L23,L$13:L$36,0)</f>
        <v>9</v>
      </c>
      <c r="N23" s="128">
        <v>189.5</v>
      </c>
      <c r="O23" s="129">
        <f>ROUND(N23/3-IF($Z23=1,0.5,IF($Z23=2,1.5,0)),3)</f>
        <v>63.167000000000002</v>
      </c>
      <c r="P23" s="130">
        <f>RANK(O23,O$13:O$36,0)</f>
        <v>12</v>
      </c>
      <c r="Q23" s="128">
        <v>187.5</v>
      </c>
      <c r="R23" s="129">
        <f>ROUND(Q23/3-IF($Z23=1,0.5,IF($Z23=2,1.5,0)),3)</f>
        <v>62.5</v>
      </c>
      <c r="S23" s="130">
        <f>RANK(R23,R$13:R$36,0)</f>
        <v>17</v>
      </c>
      <c r="T23" s="128">
        <v>189</v>
      </c>
      <c r="U23" s="129">
        <f>ROUND(T23/3-IF($Z23=1,0.5,IF($Z23=2,1.5,0)),3)</f>
        <v>63</v>
      </c>
      <c r="V23" s="130">
        <f>RANK(U23,U$13:U$36,0)</f>
        <v>11</v>
      </c>
      <c r="W23" s="128">
        <v>186</v>
      </c>
      <c r="X23" s="129">
        <f>ROUND(W23/3-IF($Z23=1,0.5,IF($Z23=2,1.5,0)),3)</f>
        <v>62</v>
      </c>
      <c r="Y23" s="130">
        <f>RANK(X23,X$13:X$36,0)</f>
        <v>10</v>
      </c>
      <c r="Z23" s="38"/>
      <c r="AA23" s="14"/>
      <c r="AB23" s="128">
        <f>K23+N23+Q23+T23+W23</f>
        <v>945</v>
      </c>
      <c r="AC23" s="129">
        <f>ROUND(((L23+O23+R23+U23+X23)/5)-((AA23*2)/5),3)</f>
        <v>63</v>
      </c>
      <c r="AD23" s="85" t="s">
        <v>499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50" s="36" customFormat="1" ht="39.75" customHeight="1" x14ac:dyDescent="0.2">
      <c r="A24" s="84">
        <f>RANK(AC24,$AC$13:$AC$36,0)</f>
        <v>12</v>
      </c>
      <c r="B24" s="83" t="s">
        <v>182</v>
      </c>
      <c r="C24" s="102" t="s">
        <v>784</v>
      </c>
      <c r="D24" s="94" t="s">
        <v>194</v>
      </c>
      <c r="E24" s="103">
        <v>2</v>
      </c>
      <c r="F24" s="52" t="s">
        <v>195</v>
      </c>
      <c r="G24" s="92" t="s">
        <v>196</v>
      </c>
      <c r="H24" s="93" t="s">
        <v>197</v>
      </c>
      <c r="I24" s="91" t="s">
        <v>786</v>
      </c>
      <c r="J24" s="118" t="s">
        <v>787</v>
      </c>
      <c r="K24" s="128">
        <v>185.5</v>
      </c>
      <c r="L24" s="129">
        <f>ROUND(K24/3-IF($Z24=1,0.5,IF($Z24=2,1.5,0)),3)</f>
        <v>61.832999999999998</v>
      </c>
      <c r="M24" s="134">
        <f>RANK(L24,L$13:L$36,0)</f>
        <v>11</v>
      </c>
      <c r="N24" s="128">
        <v>186.5</v>
      </c>
      <c r="O24" s="129">
        <f>ROUND(N24/3-IF($Z24=1,0.5,IF($Z24=2,1.5,0)),3)</f>
        <v>62.167000000000002</v>
      </c>
      <c r="P24" s="130">
        <f>RANK(O24,O$13:O$36,0)</f>
        <v>13</v>
      </c>
      <c r="Q24" s="128">
        <v>191</v>
      </c>
      <c r="R24" s="129">
        <f>ROUND(Q24/3-IF($Z24=1,0.5,IF($Z24=2,1.5,0)),3)</f>
        <v>63.667000000000002</v>
      </c>
      <c r="S24" s="130">
        <f>RANK(R24,R$13:R$36,0)</f>
        <v>12</v>
      </c>
      <c r="T24" s="128">
        <v>185.5</v>
      </c>
      <c r="U24" s="129">
        <f>ROUND(T24/3-IF($Z24=1,0.5,IF($Z24=2,1.5,0)),3)</f>
        <v>61.832999999999998</v>
      </c>
      <c r="V24" s="130">
        <f>RANK(U24,U$13:U$36,0)</f>
        <v>13</v>
      </c>
      <c r="W24" s="128">
        <v>186</v>
      </c>
      <c r="X24" s="129">
        <f>ROUND(W24/3-IF($Z24=1,0.5,IF($Z24=2,1.5,0)),3)</f>
        <v>62</v>
      </c>
      <c r="Y24" s="130">
        <f>RANK(X24,X$13:X$36,0)</f>
        <v>10</v>
      </c>
      <c r="Z24" s="38"/>
      <c r="AA24" s="14"/>
      <c r="AB24" s="128">
        <f>K24+N24+Q24+T24+W24</f>
        <v>934.5</v>
      </c>
      <c r="AC24" s="129">
        <f>ROUND(((L24+O24+R24+U24+X24)/5)-((AA24*2)/5),3)</f>
        <v>62.3</v>
      </c>
      <c r="AD24" s="85" t="s">
        <v>500</v>
      </c>
      <c r="AE24" s="85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s="36" customFormat="1" ht="39.75" customHeight="1" x14ac:dyDescent="0.2">
      <c r="A25" s="84">
        <f>RANK(AC25,$AC$13:$AC$36,0)</f>
        <v>13</v>
      </c>
      <c r="B25" s="83" t="s">
        <v>182</v>
      </c>
      <c r="C25" s="100" t="s">
        <v>497</v>
      </c>
      <c r="D25" s="94" t="s">
        <v>288</v>
      </c>
      <c r="E25" s="101" t="s">
        <v>51</v>
      </c>
      <c r="F25" s="32" t="s">
        <v>52</v>
      </c>
      <c r="G25" s="91" t="s">
        <v>53</v>
      </c>
      <c r="H25" s="96" t="s">
        <v>289</v>
      </c>
      <c r="I25" s="91" t="s">
        <v>726</v>
      </c>
      <c r="J25" s="197" t="s">
        <v>42</v>
      </c>
      <c r="K25" s="128">
        <v>197.5</v>
      </c>
      <c r="L25" s="129">
        <f>ROUND(K25/3-IF($Z25=1,0.5,IF($Z25=2,1.5,0)),3)</f>
        <v>65.832999999999998</v>
      </c>
      <c r="M25" s="134">
        <f>RANK(L25,L$13:L$36,0)</f>
        <v>7</v>
      </c>
      <c r="N25" s="128">
        <v>193</v>
      </c>
      <c r="O25" s="129">
        <f>ROUND(N25/3-IF($Z25=1,0.5,IF($Z25=2,1.5,0)),3)</f>
        <v>64.332999999999998</v>
      </c>
      <c r="P25" s="130">
        <f>RANK(O25,O$13:O$36,0)</f>
        <v>10</v>
      </c>
      <c r="Q25" s="128">
        <v>188.5</v>
      </c>
      <c r="R25" s="129">
        <f>ROUND(Q25/3-IF($Z25=1,0.5,IF($Z25=2,1.5,0)),3)</f>
        <v>62.832999999999998</v>
      </c>
      <c r="S25" s="130">
        <f>RANK(R25,R$13:R$36,0)</f>
        <v>16</v>
      </c>
      <c r="T25" s="128">
        <v>182</v>
      </c>
      <c r="U25" s="129">
        <f>ROUND(T25/3-IF($Z25=1,0.5,IF($Z25=2,1.5,0)),3)</f>
        <v>60.667000000000002</v>
      </c>
      <c r="V25" s="130">
        <f>RANK(U25,U$13:U$36,0)</f>
        <v>14</v>
      </c>
      <c r="W25" s="128">
        <v>173</v>
      </c>
      <c r="X25" s="129">
        <f>ROUND(W25/3-IF($Z25=1,0.5,IF($Z25=2,1.5,0)),3)</f>
        <v>57.667000000000002</v>
      </c>
      <c r="Y25" s="130">
        <f>RANK(X25,X$13:X$36,0)</f>
        <v>18</v>
      </c>
      <c r="Z25" s="38"/>
      <c r="AA25" s="14"/>
      <c r="AB25" s="128">
        <f>K25+N25+Q25+T25+W25</f>
        <v>934</v>
      </c>
      <c r="AC25" s="129">
        <f>ROUND(((L25+O25+R25+U25+X25)/5)-((AA25*2)/5),3)</f>
        <v>62.267000000000003</v>
      </c>
      <c r="AD25" s="85" t="s">
        <v>500</v>
      </c>
      <c r="AE25" s="85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s="36" customFormat="1" ht="39.75" customHeight="1" x14ac:dyDescent="0.2">
      <c r="A26" s="84">
        <f>RANK(AC26,$AC$13:$AC$36,0)</f>
        <v>14</v>
      </c>
      <c r="B26" s="83" t="s">
        <v>182</v>
      </c>
      <c r="C26" s="100" t="s">
        <v>776</v>
      </c>
      <c r="D26" s="94" t="s">
        <v>777</v>
      </c>
      <c r="E26" s="103" t="s">
        <v>30</v>
      </c>
      <c r="F26" s="155" t="s">
        <v>869</v>
      </c>
      <c r="G26" s="92" t="s">
        <v>779</v>
      </c>
      <c r="H26" s="143" t="s">
        <v>780</v>
      </c>
      <c r="I26" s="91" t="s">
        <v>768</v>
      </c>
      <c r="J26" s="115" t="s">
        <v>758</v>
      </c>
      <c r="K26" s="128">
        <v>174.5</v>
      </c>
      <c r="L26" s="129">
        <f>ROUND(K26/3-IF($Z26=1,0.5,IF($Z26=2,1.5,0)),3)</f>
        <v>58.167000000000002</v>
      </c>
      <c r="M26" s="134">
        <f>RANK(L26,L$13:L$36,0)</f>
        <v>15</v>
      </c>
      <c r="N26" s="128">
        <v>186</v>
      </c>
      <c r="O26" s="129">
        <f>ROUND(N26/3-IF($Z26=1,0.5,IF($Z26=2,1.5,0)),3)</f>
        <v>62</v>
      </c>
      <c r="P26" s="130">
        <f>RANK(O26,O$13:O$36,0)</f>
        <v>15</v>
      </c>
      <c r="Q26" s="128">
        <v>191.5</v>
      </c>
      <c r="R26" s="129">
        <f>ROUND(Q26/3-IF($Z26=1,0.5,IF($Z26=2,1.5,0)),3)</f>
        <v>63.832999999999998</v>
      </c>
      <c r="S26" s="130">
        <f>RANK(R26,R$13:R$36,0)</f>
        <v>11</v>
      </c>
      <c r="T26" s="128">
        <v>188</v>
      </c>
      <c r="U26" s="129">
        <f>ROUND(T26/3-IF($Z26=1,0.5,IF($Z26=2,1.5,0)),3)</f>
        <v>62.667000000000002</v>
      </c>
      <c r="V26" s="130">
        <f>RANK(U26,U$13:U$36,0)</f>
        <v>12</v>
      </c>
      <c r="W26" s="128">
        <v>180.5</v>
      </c>
      <c r="X26" s="129">
        <f>ROUND(W26/3-IF($Z26=1,0.5,IF($Z26=2,1.5,0)),3)</f>
        <v>60.167000000000002</v>
      </c>
      <c r="Y26" s="130">
        <f>RANK(X26,X$13:X$36,0)</f>
        <v>14</v>
      </c>
      <c r="Z26" s="38"/>
      <c r="AA26" s="14"/>
      <c r="AB26" s="128">
        <f>K26+N26+Q26+T26+W26</f>
        <v>920.5</v>
      </c>
      <c r="AC26" s="129">
        <f>ROUND(((L26+O26+R26+U26+X26)/5)-((AA26*2)/5),3)</f>
        <v>61.366999999999997</v>
      </c>
      <c r="AD26" s="85" t="s">
        <v>500</v>
      </c>
      <c r="AE26" s="85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s="36" customFormat="1" ht="39.75" customHeight="1" x14ac:dyDescent="0.2">
      <c r="A27" s="84">
        <f>RANK(AC27,$AC$13:$AC$36,0)</f>
        <v>15</v>
      </c>
      <c r="B27" s="83" t="s">
        <v>182</v>
      </c>
      <c r="C27" s="100" t="s">
        <v>600</v>
      </c>
      <c r="D27" s="94" t="s">
        <v>601</v>
      </c>
      <c r="E27" s="103">
        <v>2</v>
      </c>
      <c r="F27" s="155" t="s">
        <v>875</v>
      </c>
      <c r="G27" s="91" t="s">
        <v>724</v>
      </c>
      <c r="H27" s="109" t="s">
        <v>725</v>
      </c>
      <c r="I27" s="91" t="s">
        <v>604</v>
      </c>
      <c r="J27" s="115" t="s">
        <v>476</v>
      </c>
      <c r="K27" s="128">
        <v>179.5</v>
      </c>
      <c r="L27" s="129">
        <f>ROUND(K27/3-IF($Z27=1,0.5,IF($Z27=2,1.5,0)),3)</f>
        <v>59.832999999999998</v>
      </c>
      <c r="M27" s="134">
        <f>RANK(L27,L$13:L$36,0)</f>
        <v>14</v>
      </c>
      <c r="N27" s="128">
        <v>192.5</v>
      </c>
      <c r="O27" s="129">
        <f>ROUND(N27/3-IF($Z27=1,0.5,IF($Z27=2,1.5,0)),3)</f>
        <v>64.167000000000002</v>
      </c>
      <c r="P27" s="130">
        <f>RANK(O27,O$13:O$36,0)</f>
        <v>11</v>
      </c>
      <c r="Q27" s="128">
        <v>177.5</v>
      </c>
      <c r="R27" s="129">
        <f>ROUND(Q27/3-IF($Z27=1,0.5,IF($Z27=2,1.5,0)),3)</f>
        <v>59.167000000000002</v>
      </c>
      <c r="S27" s="130">
        <f>RANK(R27,R$13:R$36,0)</f>
        <v>19</v>
      </c>
      <c r="T27" s="128">
        <v>175.5</v>
      </c>
      <c r="U27" s="129">
        <f>ROUND(T27/3-IF($Z27=1,0.5,IF($Z27=2,1.5,0)),3)</f>
        <v>58.5</v>
      </c>
      <c r="V27" s="130">
        <f>RANK(U27,U$13:U$36,0)</f>
        <v>17</v>
      </c>
      <c r="W27" s="128">
        <v>179</v>
      </c>
      <c r="X27" s="129">
        <f>ROUND(W27/3-IF($Z27=1,0.5,IF($Z27=2,1.5,0)),3)</f>
        <v>59.667000000000002</v>
      </c>
      <c r="Y27" s="130">
        <f>RANK(X27,X$13:X$36,0)</f>
        <v>15</v>
      </c>
      <c r="Z27" s="38"/>
      <c r="AA27" s="14"/>
      <c r="AB27" s="128">
        <f>K27+N27+Q27+T27+W27</f>
        <v>904</v>
      </c>
      <c r="AC27" s="129">
        <f>ROUND(((L27+O27+R27+U27+X27)/5)-((AA27*2)/5),3)</f>
        <v>60.267000000000003</v>
      </c>
      <c r="AD27" s="85" t="s">
        <v>501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50" s="36" customFormat="1" ht="39.75" customHeight="1" x14ac:dyDescent="0.2">
      <c r="A28" s="84">
        <f>RANK(AC28,$AC$13:$AC$36,0)</f>
        <v>16</v>
      </c>
      <c r="B28" s="83" t="s">
        <v>182</v>
      </c>
      <c r="C28" s="100" t="s">
        <v>743</v>
      </c>
      <c r="D28" s="94" t="s">
        <v>744</v>
      </c>
      <c r="E28" s="103" t="s">
        <v>30</v>
      </c>
      <c r="F28" s="32" t="s">
        <v>868</v>
      </c>
      <c r="G28" s="91" t="s">
        <v>745</v>
      </c>
      <c r="H28" s="196" t="s">
        <v>746</v>
      </c>
      <c r="I28" s="91" t="s">
        <v>747</v>
      </c>
      <c r="J28" s="115" t="s">
        <v>521</v>
      </c>
      <c r="K28" s="128">
        <v>174.5</v>
      </c>
      <c r="L28" s="129">
        <f>ROUND(K28/3-IF($Z28=1,0.5,IF($Z28=2,1.5,0)),3)</f>
        <v>58.167000000000002</v>
      </c>
      <c r="M28" s="134">
        <f>RANK(L28,L$13:L$36,0)</f>
        <v>15</v>
      </c>
      <c r="N28" s="128">
        <v>179</v>
      </c>
      <c r="O28" s="129">
        <f>ROUND(N28/3-IF($Z28=1,0.5,IF($Z28=2,1.5,0)),3)</f>
        <v>59.667000000000002</v>
      </c>
      <c r="P28" s="130">
        <f>RANK(O28,O$13:O$36,0)</f>
        <v>18</v>
      </c>
      <c r="Q28" s="128">
        <v>189.5</v>
      </c>
      <c r="R28" s="129">
        <f>ROUND(Q28/3-IF($Z28=1,0.5,IF($Z28=2,1.5,0)),3)</f>
        <v>63.167000000000002</v>
      </c>
      <c r="S28" s="130">
        <f>RANK(R28,R$13:R$36,0)</f>
        <v>15</v>
      </c>
      <c r="T28" s="128">
        <v>180.5</v>
      </c>
      <c r="U28" s="129">
        <f>ROUND(T28/3-IF($Z28=1,0.5,IF($Z28=2,1.5,0)),3)</f>
        <v>60.167000000000002</v>
      </c>
      <c r="V28" s="130">
        <f>RANK(U28,U$13:U$36,0)</f>
        <v>15</v>
      </c>
      <c r="W28" s="128">
        <v>176</v>
      </c>
      <c r="X28" s="129">
        <f>ROUND(W28/3-IF($Z28=1,0.5,IF($Z28=2,1.5,0)),3)</f>
        <v>58.667000000000002</v>
      </c>
      <c r="Y28" s="130">
        <f>RANK(X28,X$13:X$36,0)</f>
        <v>17</v>
      </c>
      <c r="Z28" s="38"/>
      <c r="AA28" s="14"/>
      <c r="AB28" s="128">
        <f>K28+N28+Q28+T28+W28</f>
        <v>899.5</v>
      </c>
      <c r="AC28" s="129">
        <f>ROUND(((L28+O28+R28+U28+X28)/5)-((AA28*2)/5),3)</f>
        <v>59.966999999999999</v>
      </c>
      <c r="AD28" s="85" t="s">
        <v>501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50" s="36" customFormat="1" ht="39.75" customHeight="1" x14ac:dyDescent="0.2">
      <c r="A29" s="84">
        <f>RANK(AC29,$AC$13:$AC$36,0)</f>
        <v>17</v>
      </c>
      <c r="B29" s="83" t="s">
        <v>182</v>
      </c>
      <c r="C29" s="100" t="s">
        <v>763</v>
      </c>
      <c r="D29" s="94" t="s">
        <v>764</v>
      </c>
      <c r="E29" s="103" t="s">
        <v>30</v>
      </c>
      <c r="F29" s="155" t="s">
        <v>865</v>
      </c>
      <c r="G29" s="92" t="s">
        <v>766</v>
      </c>
      <c r="H29" s="143" t="s">
        <v>767</v>
      </c>
      <c r="I29" s="91" t="s">
        <v>768</v>
      </c>
      <c r="J29" s="118" t="s">
        <v>758</v>
      </c>
      <c r="K29" s="128">
        <v>154.5</v>
      </c>
      <c r="L29" s="129">
        <f>ROUND(K29/3-IF($Z29=1,0.5,IF($Z29=2,1.5,0)),3)</f>
        <v>51.5</v>
      </c>
      <c r="M29" s="134">
        <f>RANK(L29,L$13:L$36,0)</f>
        <v>19</v>
      </c>
      <c r="N29" s="128">
        <v>183</v>
      </c>
      <c r="O29" s="129">
        <f>ROUND(N29/3-IF($Z29=1,0.5,IF($Z29=2,1.5,0)),3)</f>
        <v>61</v>
      </c>
      <c r="P29" s="130">
        <f>RANK(O29,O$13:O$36,0)</f>
        <v>16</v>
      </c>
      <c r="Q29" s="128">
        <v>195</v>
      </c>
      <c r="R29" s="129">
        <f>ROUND(Q29/3-IF($Z29=1,0.5,IF($Z29=2,1.5,0)),3)</f>
        <v>65</v>
      </c>
      <c r="S29" s="130">
        <f>RANK(R29,R$13:R$36,0)</f>
        <v>7</v>
      </c>
      <c r="T29" s="128">
        <v>178</v>
      </c>
      <c r="U29" s="129">
        <f>ROUND(T29/3-IF($Z29=1,0.5,IF($Z29=2,1.5,0)),3)</f>
        <v>59.332999999999998</v>
      </c>
      <c r="V29" s="130">
        <f>RANK(U29,U$13:U$36,0)</f>
        <v>16</v>
      </c>
      <c r="W29" s="128">
        <v>181</v>
      </c>
      <c r="X29" s="129">
        <f>ROUND(W29/3-IF($Z29=1,0.5,IF($Z29=2,1.5,0)),3)</f>
        <v>60.332999999999998</v>
      </c>
      <c r="Y29" s="130">
        <f>RANK(X29,X$13:X$36,0)</f>
        <v>13</v>
      </c>
      <c r="Z29" s="38"/>
      <c r="AA29" s="14"/>
      <c r="AB29" s="128">
        <f>K29+N29+Q29+T29+W29</f>
        <v>891.5</v>
      </c>
      <c r="AC29" s="129">
        <f>ROUND(((L29+O29+R29+U29+X29)/5)-((AA29*2)/5),3)</f>
        <v>59.433</v>
      </c>
      <c r="AD29" s="85" t="s">
        <v>501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50" s="36" customFormat="1" ht="39.75" customHeight="1" x14ac:dyDescent="0.2">
      <c r="A30" s="84">
        <f>RANK(AC30,$AC$13:$AC$36,0)</f>
        <v>20</v>
      </c>
      <c r="B30" s="83" t="s">
        <v>182</v>
      </c>
      <c r="C30" s="100" t="s">
        <v>753</v>
      </c>
      <c r="D30" s="94" t="s">
        <v>454</v>
      </c>
      <c r="E30" s="103" t="s">
        <v>30</v>
      </c>
      <c r="F30" s="159" t="s">
        <v>871</v>
      </c>
      <c r="G30" s="91" t="s">
        <v>755</v>
      </c>
      <c r="H30" s="109" t="s">
        <v>756</v>
      </c>
      <c r="I30" s="91" t="s">
        <v>757</v>
      </c>
      <c r="J30" s="118" t="s">
        <v>758</v>
      </c>
      <c r="K30" s="128">
        <v>148</v>
      </c>
      <c r="L30" s="129">
        <f>ROUND(K30/3-IF($Z30=1,0.5,IF($Z30=2,1.5,0)),3)</f>
        <v>49.332999999999998</v>
      </c>
      <c r="M30" s="134">
        <f>RANK(L30,L$13:L$36,0)</f>
        <v>21</v>
      </c>
      <c r="N30" s="128">
        <v>166.5</v>
      </c>
      <c r="O30" s="129">
        <f>ROUND(N30/3-IF($Z30=1,0.5,IF($Z30=2,1.5,0)),3)</f>
        <v>55.5</v>
      </c>
      <c r="P30" s="130">
        <f>RANK(O30,O$13:O$36,0)</f>
        <v>19</v>
      </c>
      <c r="Q30" s="128">
        <v>169.5</v>
      </c>
      <c r="R30" s="129">
        <f>ROUND(Q30/3-IF($Z30=1,0.5,IF($Z30=2,1.5,0)),3)</f>
        <v>56.5</v>
      </c>
      <c r="S30" s="130">
        <f>RANK(R30,R$13:R$36,0)</f>
        <v>20</v>
      </c>
      <c r="T30" s="128">
        <v>150.5</v>
      </c>
      <c r="U30" s="129">
        <f>ROUND(T30/3-IF($Z30=1,0.5,IF($Z30=2,1.5,0)),3)</f>
        <v>50.167000000000002</v>
      </c>
      <c r="V30" s="130">
        <f>RANK(U30,U$13:U$36,0)</f>
        <v>21</v>
      </c>
      <c r="W30" s="128">
        <v>161</v>
      </c>
      <c r="X30" s="129">
        <f>ROUND(W30/3-IF($Z30=1,0.5,IF($Z30=2,1.5,0)),3)</f>
        <v>53.667000000000002</v>
      </c>
      <c r="Y30" s="130">
        <f>RANK(X30,X$13:X$36,0)</f>
        <v>20</v>
      </c>
      <c r="Z30" s="38"/>
      <c r="AA30" s="14"/>
      <c r="AB30" s="128">
        <f>K30+N30+Q30+T30+W30</f>
        <v>795.5</v>
      </c>
      <c r="AC30" s="129">
        <f>ROUND(((L30+O30+R30+U30+X30)/5)-((AA30*2)/5),3)</f>
        <v>53.033000000000001</v>
      </c>
      <c r="AD30" s="85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50" s="36" customFormat="1" ht="39.75" customHeight="1" x14ac:dyDescent="0.2">
      <c r="A31" s="84">
        <f>RANK(AC31,$AC$13:$AC$36,0)</f>
        <v>21</v>
      </c>
      <c r="B31" s="83" t="s">
        <v>182</v>
      </c>
      <c r="C31" s="100" t="s">
        <v>731</v>
      </c>
      <c r="D31" s="94" t="s">
        <v>732</v>
      </c>
      <c r="E31" s="103" t="s">
        <v>30</v>
      </c>
      <c r="F31" s="155" t="s">
        <v>864</v>
      </c>
      <c r="G31" s="91" t="s">
        <v>838</v>
      </c>
      <c r="H31" s="109" t="s">
        <v>839</v>
      </c>
      <c r="I31" s="91" t="s">
        <v>733</v>
      </c>
      <c r="J31" s="115" t="s">
        <v>477</v>
      </c>
      <c r="K31" s="128">
        <v>154</v>
      </c>
      <c r="L31" s="129">
        <f>ROUND(K31/3-IF($Z31=1,0.5,IF($Z31=2,1.5,0)),3)</f>
        <v>51.332999999999998</v>
      </c>
      <c r="M31" s="134">
        <f>RANK(L31,L$13:L$36,0)</f>
        <v>20</v>
      </c>
      <c r="N31" s="128">
        <v>166</v>
      </c>
      <c r="O31" s="129">
        <f>ROUND(N31/3-IF($Z31=1,0.5,IF($Z31=2,1.5,0)),3)</f>
        <v>55.332999999999998</v>
      </c>
      <c r="P31" s="130">
        <f>RANK(O31,O$13:O$36,0)</f>
        <v>20</v>
      </c>
      <c r="Q31" s="128">
        <v>163</v>
      </c>
      <c r="R31" s="129">
        <f>ROUND(Q31/3-IF($Z31=1,0.5,IF($Z31=2,1.5,0)),3)</f>
        <v>54.332999999999998</v>
      </c>
      <c r="S31" s="130">
        <f>RANK(R31,R$13:R$36,0)</f>
        <v>21</v>
      </c>
      <c r="T31" s="128">
        <v>151</v>
      </c>
      <c r="U31" s="129">
        <f>ROUND(T31/3-IF($Z31=1,0.5,IF($Z31=2,1.5,0)),3)</f>
        <v>50.332999999999998</v>
      </c>
      <c r="V31" s="130">
        <f>RANK(U31,U$13:U$36,0)</f>
        <v>20</v>
      </c>
      <c r="W31" s="128">
        <v>147.5</v>
      </c>
      <c r="X31" s="129">
        <f>ROUND(W31/3-IF($Z31=1,0.5,IF($Z31=2,1.5,0)),3)</f>
        <v>49.167000000000002</v>
      </c>
      <c r="Y31" s="130">
        <f>RANK(X31,X$13:X$36,0)</f>
        <v>21</v>
      </c>
      <c r="Z31" s="38"/>
      <c r="AA31" s="14"/>
      <c r="AB31" s="128">
        <f>K31+N31+Q31+T31+W31</f>
        <v>781.5</v>
      </c>
      <c r="AC31" s="129">
        <f>ROUND(((L31+O31+R31+U31+X31)/5)-((AA31*2)/5),3)</f>
        <v>52.1</v>
      </c>
      <c r="AD31" s="85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50" s="36" customFormat="1" ht="39.75" customHeight="1" x14ac:dyDescent="0.2">
      <c r="A32" s="84">
        <f>RANK(AC32,$AC$13:$AC$36,0)</f>
        <v>22</v>
      </c>
      <c r="B32" s="83" t="s">
        <v>182</v>
      </c>
      <c r="C32" s="100" t="s">
        <v>748</v>
      </c>
      <c r="D32" s="94" t="s">
        <v>749</v>
      </c>
      <c r="E32" s="103" t="s">
        <v>30</v>
      </c>
      <c r="F32" s="155" t="s">
        <v>864</v>
      </c>
      <c r="G32" s="91" t="s">
        <v>838</v>
      </c>
      <c r="H32" s="109" t="s">
        <v>839</v>
      </c>
      <c r="I32" s="91" t="s">
        <v>733</v>
      </c>
      <c r="J32" s="115" t="s">
        <v>477</v>
      </c>
      <c r="K32" s="128">
        <v>141</v>
      </c>
      <c r="L32" s="129">
        <f>ROUND(K32/3-IF($Z32=1,0.5,IF($Z32=2,1.5,0)),3)</f>
        <v>45.5</v>
      </c>
      <c r="M32" s="134">
        <f>RANK(L32,L$13:L$36,0)</f>
        <v>22</v>
      </c>
      <c r="N32" s="128">
        <v>147.5</v>
      </c>
      <c r="O32" s="129">
        <f>ROUND(N32/3-IF($Z32=1,0.5,IF($Z32=2,1.5,0)),3)</f>
        <v>47.667000000000002</v>
      </c>
      <c r="P32" s="130">
        <f>RANK(O32,O$13:O$36,0)</f>
        <v>22</v>
      </c>
      <c r="Q32" s="128">
        <v>143</v>
      </c>
      <c r="R32" s="129">
        <f>ROUND(Q32/3-IF($Z32=1,0.5,IF($Z32=2,1.5,0)),3)</f>
        <v>46.167000000000002</v>
      </c>
      <c r="S32" s="130">
        <f>RANK(R32,R$13:R$36,0)</f>
        <v>22</v>
      </c>
      <c r="T32" s="128">
        <v>132.5</v>
      </c>
      <c r="U32" s="129">
        <f>ROUND(T32/3-IF($Z32=1,0.5,IF($Z32=2,1.5,0)),3)</f>
        <v>42.667000000000002</v>
      </c>
      <c r="V32" s="130">
        <f>RANK(U32,U$13:U$36,0)</f>
        <v>22</v>
      </c>
      <c r="W32" s="128">
        <v>127</v>
      </c>
      <c r="X32" s="129">
        <f>ROUND(W32/3-IF($Z32=1,0.5,IF($Z32=2,1.5,0)),3)</f>
        <v>40.832999999999998</v>
      </c>
      <c r="Y32" s="130">
        <f>RANK(X32,X$13:X$36,0)</f>
        <v>22</v>
      </c>
      <c r="Z32" s="38">
        <v>2</v>
      </c>
      <c r="AA32" s="14"/>
      <c r="AB32" s="128">
        <f>K32+N32+Q32+T32+W32</f>
        <v>691</v>
      </c>
      <c r="AC32" s="129">
        <f>ROUND(((L32+O32+R32+U32+X32)/5)-((AA32*2)/5),3)</f>
        <v>44.567</v>
      </c>
      <c r="AD32" s="85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36" customFormat="1" ht="32.25" customHeight="1" x14ac:dyDescent="0.2">
      <c r="A33" s="193" t="s">
        <v>503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5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36" customFormat="1" ht="39.75" customHeight="1" x14ac:dyDescent="0.2">
      <c r="A34" s="84">
        <f>RANK(AC34,$AC$34:$AC$36,0)</f>
        <v>1</v>
      </c>
      <c r="B34" s="83" t="s">
        <v>182</v>
      </c>
      <c r="C34" s="100" t="s">
        <v>852</v>
      </c>
      <c r="D34" s="94" t="s">
        <v>853</v>
      </c>
      <c r="E34" s="103" t="s">
        <v>259</v>
      </c>
      <c r="F34" s="155" t="s">
        <v>877</v>
      </c>
      <c r="G34" s="91" t="s">
        <v>854</v>
      </c>
      <c r="H34" s="109" t="s">
        <v>855</v>
      </c>
      <c r="I34" s="91" t="s">
        <v>634</v>
      </c>
      <c r="J34" s="115" t="s">
        <v>481</v>
      </c>
      <c r="K34" s="128">
        <v>160</v>
      </c>
      <c r="L34" s="129">
        <f t="shared" ref="L14:L36" si="0">ROUND(K34/3-IF($Z34=1,0.5,IF($Z34=2,1.5,0)),3)</f>
        <v>53.332999999999998</v>
      </c>
      <c r="M34" s="134">
        <f>RANK(L34,L$34:L$36,0)</f>
        <v>2</v>
      </c>
      <c r="N34" s="128">
        <v>182</v>
      </c>
      <c r="O34" s="129">
        <f t="shared" ref="O14:O36" si="1">ROUND(N34/3-IF($Z34=1,0.5,IF($Z34=2,1.5,0)),3)</f>
        <v>60.667000000000002</v>
      </c>
      <c r="P34" s="130">
        <f>RANK(O34,O$34:O$36,0)</f>
        <v>1</v>
      </c>
      <c r="Q34" s="128">
        <v>190</v>
      </c>
      <c r="R34" s="129">
        <f t="shared" ref="R14:R36" si="2">ROUND(Q34/3-IF($Z34=1,0.5,IF($Z34=2,1.5,0)),3)</f>
        <v>63.332999999999998</v>
      </c>
      <c r="S34" s="130">
        <f>RANK(R34,R$34:R$36,0)</f>
        <v>1</v>
      </c>
      <c r="T34" s="128">
        <v>170</v>
      </c>
      <c r="U34" s="129">
        <f t="shared" ref="U14:U36" si="3">ROUND(T34/3-IF($Z34=1,0.5,IF($Z34=2,1.5,0)),3)</f>
        <v>56.667000000000002</v>
      </c>
      <c r="V34" s="130">
        <f>RANK(U34,U$34:U$36,0)</f>
        <v>1</v>
      </c>
      <c r="W34" s="128">
        <v>179</v>
      </c>
      <c r="X34" s="129">
        <f t="shared" ref="X14:X36" si="4">ROUND(W34/3-IF($Z34=1,0.5,IF($Z34=2,1.5,0)),3)</f>
        <v>59.667000000000002</v>
      </c>
      <c r="Y34" s="130">
        <f>RANK(X34,X$34:X$36,0)</f>
        <v>1</v>
      </c>
      <c r="Z34" s="38"/>
      <c r="AA34" s="14"/>
      <c r="AB34" s="128">
        <f t="shared" ref="AB14:AB36" si="5">K34+N34+Q34+T34+W34</f>
        <v>881</v>
      </c>
      <c r="AC34" s="129">
        <f t="shared" ref="AC14:AC36" si="6">ROUND(((L34+O34+R34+U34+X34)/5)-((AA34*2)/5),3)</f>
        <v>58.732999999999997</v>
      </c>
      <c r="AD34" s="85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36" customFormat="1" ht="39.75" customHeight="1" x14ac:dyDescent="0.2">
      <c r="A35" s="84">
        <f t="shared" ref="A35:A36" si="7">RANK(AC35,$AC$34:$AC$36,0)</f>
        <v>2</v>
      </c>
      <c r="B35" s="83" t="s">
        <v>182</v>
      </c>
      <c r="C35" s="100" t="s">
        <v>856</v>
      </c>
      <c r="D35" s="94" t="s">
        <v>454</v>
      </c>
      <c r="E35" s="103" t="s">
        <v>30</v>
      </c>
      <c r="F35" s="155" t="s">
        <v>878</v>
      </c>
      <c r="G35" s="92" t="s">
        <v>857</v>
      </c>
      <c r="H35" s="109" t="s">
        <v>858</v>
      </c>
      <c r="I35" s="91" t="s">
        <v>859</v>
      </c>
      <c r="J35" s="115" t="s">
        <v>476</v>
      </c>
      <c r="K35" s="128">
        <v>163</v>
      </c>
      <c r="L35" s="129">
        <f t="shared" si="0"/>
        <v>54.332999999999998</v>
      </c>
      <c r="M35" s="134">
        <f t="shared" ref="M35:M36" si="8">RANK(L35,L$34:L$36,0)</f>
        <v>1</v>
      </c>
      <c r="N35" s="128">
        <v>162</v>
      </c>
      <c r="O35" s="129">
        <f t="shared" si="1"/>
        <v>54</v>
      </c>
      <c r="P35" s="130">
        <f t="shared" ref="P35:P36" si="9">RANK(O35,O$34:O$36,0)</f>
        <v>2</v>
      </c>
      <c r="Q35" s="128">
        <v>181.5</v>
      </c>
      <c r="R35" s="129">
        <f t="shared" si="2"/>
        <v>60.5</v>
      </c>
      <c r="S35" s="130">
        <f t="shared" ref="S35:S36" si="10">RANK(R35,R$34:R$36,0)</f>
        <v>2</v>
      </c>
      <c r="T35" s="128">
        <v>152.5</v>
      </c>
      <c r="U35" s="129">
        <f t="shared" si="3"/>
        <v>50.832999999999998</v>
      </c>
      <c r="V35" s="130">
        <f t="shared" ref="V35:V36" si="11">RANK(U35,U$34:U$36,0)</f>
        <v>2</v>
      </c>
      <c r="W35" s="128">
        <v>169</v>
      </c>
      <c r="X35" s="129">
        <f t="shared" si="4"/>
        <v>56.332999999999998</v>
      </c>
      <c r="Y35" s="130">
        <f t="shared" ref="Y35:Y36" si="12">RANK(X35,X$34:X$36,0)</f>
        <v>2</v>
      </c>
      <c r="Z35" s="38"/>
      <c r="AA35" s="14"/>
      <c r="AB35" s="128">
        <f t="shared" si="5"/>
        <v>828</v>
      </c>
      <c r="AC35" s="129">
        <f t="shared" si="6"/>
        <v>55.2</v>
      </c>
      <c r="AD35" s="85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36" customFormat="1" ht="39.75" customHeight="1" x14ac:dyDescent="0.2">
      <c r="A36" s="84"/>
      <c r="B36" s="83" t="s">
        <v>182</v>
      </c>
      <c r="C36" s="100" t="s">
        <v>860</v>
      </c>
      <c r="D36" s="94" t="s">
        <v>454</v>
      </c>
      <c r="E36" s="103" t="s">
        <v>30</v>
      </c>
      <c r="F36" s="155" t="s">
        <v>879</v>
      </c>
      <c r="G36" s="91" t="s">
        <v>861</v>
      </c>
      <c r="H36" s="93" t="s">
        <v>862</v>
      </c>
      <c r="I36" s="190" t="s">
        <v>859</v>
      </c>
      <c r="J36" s="118" t="s">
        <v>476</v>
      </c>
      <c r="K36" s="199" t="s">
        <v>888</v>
      </c>
      <c r="L36" s="149"/>
      <c r="M36" s="150"/>
      <c r="N36" s="199"/>
      <c r="O36" s="149"/>
      <c r="P36" s="151"/>
      <c r="Q36" s="199"/>
      <c r="R36" s="149"/>
      <c r="S36" s="151"/>
      <c r="T36" s="199"/>
      <c r="U36" s="149"/>
      <c r="V36" s="151"/>
      <c r="W36" s="199"/>
      <c r="X36" s="149"/>
      <c r="Y36" s="151"/>
      <c r="Z36" s="200"/>
      <c r="AA36" s="201"/>
      <c r="AB36" s="199"/>
      <c r="AC36" s="149"/>
      <c r="AD36" s="85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ht="15" customHeight="1" x14ac:dyDescent="0.2">
      <c r="A37" s="4"/>
      <c r="B37" s="4"/>
      <c r="C37" s="5"/>
      <c r="D37" s="5"/>
      <c r="E37" s="97"/>
      <c r="F37" s="98"/>
      <c r="G37" s="98"/>
      <c r="H37" s="98"/>
      <c r="I37" s="98"/>
      <c r="K37" s="8"/>
      <c r="L37" s="9"/>
      <c r="M37" s="10"/>
      <c r="N37" s="8"/>
      <c r="O37" s="9"/>
      <c r="P37" s="10"/>
      <c r="Q37" s="8"/>
      <c r="R37" s="9"/>
      <c r="S37" s="10"/>
      <c r="T37" s="8"/>
      <c r="U37" s="9"/>
      <c r="V37" s="10"/>
      <c r="W37" s="8"/>
      <c r="X37" s="9"/>
      <c r="Y37" s="10"/>
      <c r="Z37" s="8"/>
      <c r="AA37" s="8"/>
      <c r="AB37" s="11"/>
      <c r="AC37" s="9"/>
    </row>
    <row r="38" spans="1:49" s="56" customFormat="1" ht="17.25" customHeight="1" x14ac:dyDescent="0.2">
      <c r="A38" s="55"/>
      <c r="B38" s="55"/>
      <c r="C38" s="177" t="s">
        <v>8</v>
      </c>
      <c r="D38" s="177"/>
      <c r="E38" s="177"/>
      <c r="F38" s="55"/>
      <c r="G38" s="55"/>
      <c r="H38" s="55"/>
      <c r="I38" s="55"/>
      <c r="J38" s="55" t="s">
        <v>627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49" s="56" customFormat="1" ht="17.25" customHeight="1" x14ac:dyDescent="0.2">
      <c r="A39" s="55"/>
      <c r="B39" s="55"/>
      <c r="C39" s="164"/>
      <c r="D39" s="164"/>
      <c r="E39" s="16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</row>
    <row r="40" spans="1:49" s="56" customFormat="1" ht="16.5" customHeight="1" x14ac:dyDescent="0.2">
      <c r="A40" s="55"/>
      <c r="B40" s="55"/>
      <c r="C40" s="177" t="s">
        <v>48</v>
      </c>
      <c r="D40" s="177"/>
      <c r="E40" s="177"/>
      <c r="F40" s="55"/>
      <c r="G40" s="55"/>
      <c r="H40" s="55"/>
      <c r="I40" s="55"/>
      <c r="J40" s="55" t="s">
        <v>484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</sheetData>
  <sortState ref="A13:AW32">
    <sortCondition ref="A13"/>
  </sortState>
  <mergeCells count="26">
    <mergeCell ref="W10:Y10"/>
    <mergeCell ref="Z10:Z11"/>
    <mergeCell ref="AA10:AA11"/>
    <mergeCell ref="A12:AD12"/>
    <mergeCell ref="A33:AD33"/>
    <mergeCell ref="N10:P10"/>
    <mergeCell ref="Q10:S10"/>
    <mergeCell ref="T10:V10"/>
    <mergeCell ref="C38:E38"/>
    <mergeCell ref="C40:E40"/>
    <mergeCell ref="A3:AD3"/>
    <mergeCell ref="A5:AD5"/>
    <mergeCell ref="A6:AD6"/>
    <mergeCell ref="A10:A11"/>
    <mergeCell ref="B10:B11"/>
    <mergeCell ref="C10:C11"/>
    <mergeCell ref="D10:D11"/>
    <mergeCell ref="E10:E11"/>
    <mergeCell ref="F10:F11"/>
    <mergeCell ref="G10:G11"/>
    <mergeCell ref="AB10:AB11"/>
    <mergeCell ref="AC10:AC11"/>
    <mergeCell ref="AD10:AD11"/>
    <mergeCell ref="H10:H11"/>
    <mergeCell ref="J10:J11"/>
    <mergeCell ref="K10:M10"/>
  </mergeCells>
  <printOptions horizontalCentered="1"/>
  <pageMargins left="0" right="0" top="0.39370078740157483" bottom="0" header="0" footer="0"/>
  <pageSetup paperSize="9" scale="8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31"/>
  <sheetViews>
    <sheetView view="pageBreakPreview" topLeftCell="A2" zoomScale="115" zoomScaleNormal="50" zoomScaleSheetLayoutView="115" workbookViewId="0">
      <selection activeCell="A9" sqref="A9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6.140625" style="3" customWidth="1"/>
    <col min="4" max="4" width="2.5703125" style="3" hidden="1" customWidth="1"/>
    <col min="5" max="5" width="6" style="3" customWidth="1"/>
    <col min="6" max="6" width="29.85546875" style="3" customWidth="1"/>
    <col min="7" max="7" width="5.140625" style="3" customWidth="1"/>
    <col min="8" max="8" width="10" style="3" customWidth="1"/>
    <col min="9" max="9" width="5.7109375" style="3" hidden="1" customWidth="1"/>
    <col min="10" max="10" width="19.285156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6" width="3.28515625" style="3" customWidth="1"/>
    <col min="27" max="27" width="3.42578125" style="3" customWidth="1"/>
    <col min="28" max="28" width="4.85546875" style="3" customWidth="1"/>
    <col min="29" max="29" width="6.14062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170" t="s">
        <v>509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171" t="s">
        <v>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49" s="87" customFormat="1" ht="22.5" customHeight="1" x14ac:dyDescent="0.25">
      <c r="A6" s="172" t="s">
        <v>60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49" s="87" customFormat="1" ht="18" x14ac:dyDescent="0.25">
      <c r="A7" s="202" t="s">
        <v>897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</row>
    <row r="8" spans="1:49" ht="5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49" s="188" customFormat="1" ht="18.75" customHeight="1" x14ac:dyDescent="0.2">
      <c r="A9" s="37" t="s">
        <v>927</v>
      </c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</row>
    <row r="10" spans="1:49" s="19" customFormat="1" ht="13.5" customHeight="1" x14ac:dyDescent="0.2">
      <c r="A10" s="17" t="s">
        <v>625</v>
      </c>
      <c r="B10" s="17"/>
      <c r="C10" s="17"/>
      <c r="D10" s="17"/>
      <c r="E10" s="17"/>
      <c r="F10" s="17"/>
      <c r="G10" s="18"/>
      <c r="H10" s="18"/>
      <c r="I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16"/>
      <c r="AA10" s="21"/>
      <c r="AC10" s="132" t="s">
        <v>809</v>
      </c>
      <c r="AE10" s="132"/>
      <c r="AF10" s="132"/>
      <c r="AG10" s="132"/>
      <c r="AH10" s="132"/>
      <c r="AI10" s="132"/>
    </row>
    <row r="11" spans="1:49" ht="12" customHeight="1" x14ac:dyDescent="0.2">
      <c r="A11" s="173" t="s">
        <v>7</v>
      </c>
      <c r="B11" s="173" t="s">
        <v>465</v>
      </c>
      <c r="C11" s="174" t="s">
        <v>1</v>
      </c>
      <c r="D11" s="175" t="s">
        <v>12</v>
      </c>
      <c r="E11" s="175" t="s">
        <v>2</v>
      </c>
      <c r="F11" s="174" t="s">
        <v>0</v>
      </c>
      <c r="G11" s="175" t="s">
        <v>10</v>
      </c>
      <c r="H11" s="182" t="s">
        <v>20</v>
      </c>
      <c r="J11" s="174" t="s">
        <v>3</v>
      </c>
      <c r="K11" s="178" t="s">
        <v>621</v>
      </c>
      <c r="L11" s="178"/>
      <c r="M11" s="178"/>
      <c r="N11" s="178" t="s">
        <v>622</v>
      </c>
      <c r="O11" s="178"/>
      <c r="P11" s="178"/>
      <c r="Q11" s="181" t="s">
        <v>28</v>
      </c>
      <c r="R11" s="181"/>
      <c r="S11" s="181"/>
      <c r="T11" s="178" t="s">
        <v>623</v>
      </c>
      <c r="U11" s="178"/>
      <c r="V11" s="178"/>
      <c r="W11" s="178" t="s">
        <v>624</v>
      </c>
      <c r="X11" s="178"/>
      <c r="Y11" s="178"/>
      <c r="Z11" s="179" t="s">
        <v>478</v>
      </c>
      <c r="AA11" s="179" t="s">
        <v>479</v>
      </c>
      <c r="AB11" s="180" t="s">
        <v>4</v>
      </c>
      <c r="AC11" s="176" t="s">
        <v>11</v>
      </c>
      <c r="AD11" s="176" t="s">
        <v>467</v>
      </c>
    </row>
    <row r="12" spans="1:49" ht="41.25" customHeight="1" x14ac:dyDescent="0.2">
      <c r="A12" s="173"/>
      <c r="B12" s="173"/>
      <c r="C12" s="174"/>
      <c r="D12" s="175"/>
      <c r="E12" s="175"/>
      <c r="F12" s="174"/>
      <c r="G12" s="175"/>
      <c r="H12" s="183"/>
      <c r="J12" s="174"/>
      <c r="K12" s="88" t="s">
        <v>5</v>
      </c>
      <c r="L12" s="89" t="s">
        <v>6</v>
      </c>
      <c r="M12" s="88" t="s">
        <v>7</v>
      </c>
      <c r="N12" s="90" t="s">
        <v>5</v>
      </c>
      <c r="O12" s="89" t="s">
        <v>6</v>
      </c>
      <c r="P12" s="88" t="s">
        <v>7</v>
      </c>
      <c r="Q12" s="90" t="s">
        <v>5</v>
      </c>
      <c r="R12" s="89" t="s">
        <v>6</v>
      </c>
      <c r="S12" s="88" t="s">
        <v>7</v>
      </c>
      <c r="T12" s="90" t="s">
        <v>5</v>
      </c>
      <c r="U12" s="89" t="s">
        <v>6</v>
      </c>
      <c r="V12" s="88" t="s">
        <v>7</v>
      </c>
      <c r="W12" s="90" t="s">
        <v>5</v>
      </c>
      <c r="X12" s="89" t="s">
        <v>6</v>
      </c>
      <c r="Y12" s="88" t="s">
        <v>7</v>
      </c>
      <c r="Z12" s="179"/>
      <c r="AA12" s="179"/>
      <c r="AB12" s="180"/>
      <c r="AC12" s="176"/>
      <c r="AD12" s="176"/>
    </row>
    <row r="13" spans="1:49" ht="24" customHeight="1" x14ac:dyDescent="0.2">
      <c r="A13" s="205" t="s">
        <v>897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7"/>
    </row>
    <row r="14" spans="1:49" s="36" customFormat="1" ht="27" customHeight="1" x14ac:dyDescent="0.2">
      <c r="A14" s="84">
        <f>RANK(AC14,$AC$14:$AC$20,0)</f>
        <v>1</v>
      </c>
      <c r="B14" s="83" t="s">
        <v>182</v>
      </c>
      <c r="C14" s="100" t="s">
        <v>908</v>
      </c>
      <c r="D14" s="94"/>
      <c r="E14" s="203" t="s">
        <v>909</v>
      </c>
      <c r="F14" s="155" t="s">
        <v>914</v>
      </c>
      <c r="G14" s="92" t="s">
        <v>910</v>
      </c>
      <c r="H14" s="198" t="s">
        <v>911</v>
      </c>
      <c r="I14" s="100"/>
      <c r="J14" s="115" t="s">
        <v>263</v>
      </c>
      <c r="K14" s="128">
        <v>261</v>
      </c>
      <c r="L14" s="129">
        <f>ROUND(K14/3.4-IF($Z14=1,0.5,IF($Z14=2,1.5,0)),3)</f>
        <v>76.765000000000001</v>
      </c>
      <c r="M14" s="134">
        <f>RANK(L14,L$14:L$20,0)</f>
        <v>1</v>
      </c>
      <c r="N14" s="128">
        <v>255</v>
      </c>
      <c r="O14" s="129">
        <f>ROUND(N14/3.4-IF($Z14=1,0.5,IF($Z14=2,1.5,0)),3)</f>
        <v>75</v>
      </c>
      <c r="P14" s="130">
        <f>RANK(O14,O$14:O$20,0)</f>
        <v>1</v>
      </c>
      <c r="Q14" s="128">
        <v>257.5</v>
      </c>
      <c r="R14" s="129">
        <f>ROUND(Q14/3.4-IF($Z14=1,0.5,IF($Z14=2,1.5,0)),3)</f>
        <v>75.734999999999999</v>
      </c>
      <c r="S14" s="130">
        <f>RANK(R14,R$14:R$20,0)</f>
        <v>1</v>
      </c>
      <c r="T14" s="128">
        <v>253.5</v>
      </c>
      <c r="U14" s="129">
        <f>ROUND(T14/3.4-IF($Z14=1,0.5,IF($Z14=2,1.5,0)),3)</f>
        <v>74.558999999999997</v>
      </c>
      <c r="V14" s="130">
        <f>RANK(U14,U$14:U$20,0)</f>
        <v>1</v>
      </c>
      <c r="W14" s="128">
        <v>266.5</v>
      </c>
      <c r="X14" s="129">
        <f>ROUND(W14/3.4-IF($Z14=1,0.5,IF($Z14=2,1.5,0)),3)</f>
        <v>78.382000000000005</v>
      </c>
      <c r="Y14" s="130">
        <f>RANK(X14,X$14:X$20,0)</f>
        <v>1</v>
      </c>
      <c r="Z14" s="38"/>
      <c r="AA14" s="14"/>
      <c r="AB14" s="128">
        <f>K14+N14+Q14+T14+W14</f>
        <v>1293.5</v>
      </c>
      <c r="AC14" s="129">
        <f>ROUND(((L14+O14+R14+U14+X14)/5)-((AA14*2)/5),3)</f>
        <v>76.087999999999994</v>
      </c>
      <c r="AD14" s="85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27" customHeight="1" x14ac:dyDescent="0.2">
      <c r="A15" s="84">
        <f>RANK(AC15,$AC$14:$AC$20,0)</f>
        <v>2</v>
      </c>
      <c r="B15" s="83" t="s">
        <v>182</v>
      </c>
      <c r="C15" s="102" t="s">
        <v>907</v>
      </c>
      <c r="D15" s="94"/>
      <c r="E15" s="203" t="s">
        <v>24</v>
      </c>
      <c r="F15" s="106" t="s">
        <v>975</v>
      </c>
      <c r="G15" s="91" t="s">
        <v>976</v>
      </c>
      <c r="H15" s="91" t="s">
        <v>977</v>
      </c>
      <c r="I15" s="100"/>
      <c r="J15" s="115" t="s">
        <v>263</v>
      </c>
      <c r="K15" s="128">
        <v>238.5</v>
      </c>
      <c r="L15" s="129">
        <f>ROUND(K15/3.4-IF($Z15=1,0.5,IF($Z15=2,1.5,0)),3)</f>
        <v>70.147000000000006</v>
      </c>
      <c r="M15" s="134">
        <f>RANK(L15,L$14:L$20,0)</f>
        <v>2</v>
      </c>
      <c r="N15" s="128">
        <v>243</v>
      </c>
      <c r="O15" s="129">
        <f>ROUND(N15/3.4-IF($Z15=1,0.5,IF($Z15=2,1.5,0)),3)</f>
        <v>71.471000000000004</v>
      </c>
      <c r="P15" s="130">
        <f>RANK(O15,O$14:O$20,0)</f>
        <v>2</v>
      </c>
      <c r="Q15" s="128">
        <v>247.5</v>
      </c>
      <c r="R15" s="129">
        <f>ROUND(Q15/3.4-IF($Z15=1,0.5,IF($Z15=2,1.5,0)),3)</f>
        <v>72.793999999999997</v>
      </c>
      <c r="S15" s="130">
        <f>RANK(R15,R$14:R$20,0)</f>
        <v>2</v>
      </c>
      <c r="T15" s="128">
        <v>233</v>
      </c>
      <c r="U15" s="129">
        <f>ROUND(T15/3.4-IF($Z15=1,0.5,IF($Z15=2,1.5,0)),3)</f>
        <v>68.528999999999996</v>
      </c>
      <c r="V15" s="130">
        <f>RANK(U15,U$14:U$20,0)</f>
        <v>2</v>
      </c>
      <c r="W15" s="128">
        <v>244</v>
      </c>
      <c r="X15" s="129">
        <f>ROUND(W15/3.4-IF($Z15=1,0.5,IF($Z15=2,1.5,0)),3)</f>
        <v>71.765000000000001</v>
      </c>
      <c r="Y15" s="130">
        <f>RANK(X15,X$14:X$20,0)</f>
        <v>2</v>
      </c>
      <c r="Z15" s="38"/>
      <c r="AA15" s="14"/>
      <c r="AB15" s="128">
        <f>K15+N15+Q15+T15+W15</f>
        <v>1206</v>
      </c>
      <c r="AC15" s="129">
        <f>ROUND(((L15+O15+R15+U15+X15)/5)-((AA15*2)/5),3)</f>
        <v>70.941000000000003</v>
      </c>
      <c r="AD15" s="85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27" customHeight="1" x14ac:dyDescent="0.2">
      <c r="A16" s="84">
        <f>RANK(AC16,$AC$14:$AC$20,0)</f>
        <v>3</v>
      </c>
      <c r="B16" s="83" t="s">
        <v>182</v>
      </c>
      <c r="C16" s="102" t="s">
        <v>898</v>
      </c>
      <c r="D16" s="94" t="s">
        <v>899</v>
      </c>
      <c r="E16" s="203" t="s">
        <v>22</v>
      </c>
      <c r="F16" s="155" t="s">
        <v>900</v>
      </c>
      <c r="G16" s="91"/>
      <c r="H16" s="91"/>
      <c r="I16" s="100"/>
      <c r="J16" s="118" t="s">
        <v>481</v>
      </c>
      <c r="K16" s="128">
        <v>213.5</v>
      </c>
      <c r="L16" s="129">
        <f>ROUND(K16/3.4-IF($Z16=1,0.5,IF($Z16=2,1.5,0)),3)</f>
        <v>62.793999999999997</v>
      </c>
      <c r="M16" s="134">
        <f>RANK(L16,L$14:L$20,0)</f>
        <v>5</v>
      </c>
      <c r="N16" s="128">
        <v>221</v>
      </c>
      <c r="O16" s="129">
        <f>ROUND(N16/3.4-IF($Z16=1,0.5,IF($Z16=2,1.5,0)),3)</f>
        <v>65</v>
      </c>
      <c r="P16" s="130">
        <f>RANK(O16,O$14:O$20,0)</f>
        <v>5</v>
      </c>
      <c r="Q16" s="128">
        <v>220</v>
      </c>
      <c r="R16" s="129">
        <f>ROUND(Q16/3.4-IF($Z16=1,0.5,IF($Z16=2,1.5,0)),3)</f>
        <v>64.706000000000003</v>
      </c>
      <c r="S16" s="130">
        <f>RANK(R16,R$14:R$20,0)</f>
        <v>3</v>
      </c>
      <c r="T16" s="128">
        <v>216</v>
      </c>
      <c r="U16" s="129">
        <f>ROUND(T16/3.4-IF($Z16=1,0.5,IF($Z16=2,1.5,0)),3)</f>
        <v>63.529000000000003</v>
      </c>
      <c r="V16" s="130">
        <f>RANK(U16,U$14:U$20,0)</f>
        <v>3</v>
      </c>
      <c r="W16" s="128">
        <v>224</v>
      </c>
      <c r="X16" s="129">
        <f>ROUND(W16/3.4-IF($Z16=1,0.5,IF($Z16=2,1.5,0)),3)</f>
        <v>65.882000000000005</v>
      </c>
      <c r="Y16" s="130">
        <f>RANK(X16,X$14:X$20,0)</f>
        <v>4</v>
      </c>
      <c r="Z16" s="38"/>
      <c r="AA16" s="14"/>
      <c r="AB16" s="128">
        <f>K16+N16+Q16+T16+W16</f>
        <v>1094.5</v>
      </c>
      <c r="AC16" s="129">
        <f>ROUND(((L16+O16+R16+U16+X16)/5)-((AA16*2)/5),3)</f>
        <v>64.382000000000005</v>
      </c>
      <c r="AD16" s="85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27" customHeight="1" x14ac:dyDescent="0.2">
      <c r="A17" s="84">
        <f>RANK(AC17,$AC$14:$AC$20,0)</f>
        <v>4</v>
      </c>
      <c r="B17" s="83" t="s">
        <v>182</v>
      </c>
      <c r="C17" s="102" t="s">
        <v>901</v>
      </c>
      <c r="D17" s="94" t="s">
        <v>902</v>
      </c>
      <c r="E17" s="203" t="s">
        <v>22</v>
      </c>
      <c r="F17" s="155" t="s">
        <v>913</v>
      </c>
      <c r="G17" s="91" t="s">
        <v>903</v>
      </c>
      <c r="H17" s="109" t="s">
        <v>904</v>
      </c>
      <c r="I17" s="96"/>
      <c r="J17" s="118" t="s">
        <v>481</v>
      </c>
      <c r="K17" s="128">
        <v>217.5</v>
      </c>
      <c r="L17" s="129">
        <f>ROUND(K17/3.4-IF($Z17=1,0.5,IF($Z17=2,1.5,0)),3)</f>
        <v>63.970999999999997</v>
      </c>
      <c r="M17" s="134">
        <f>RANK(L17,L$14:L$20,0)</f>
        <v>4</v>
      </c>
      <c r="N17" s="128">
        <v>226</v>
      </c>
      <c r="O17" s="129">
        <f>ROUND(N17/3.4-IF($Z17=1,0.5,IF($Z17=2,1.5,0)),3)</f>
        <v>66.471000000000004</v>
      </c>
      <c r="P17" s="130">
        <f>RANK(O17,O$14:O$20,0)</f>
        <v>3</v>
      </c>
      <c r="Q17" s="128">
        <v>219.5</v>
      </c>
      <c r="R17" s="129">
        <f>ROUND(Q17/3.4-IF($Z17=1,0.5,IF($Z17=2,1.5,0)),3)</f>
        <v>64.558999999999997</v>
      </c>
      <c r="S17" s="130">
        <f>RANK(R17,R$14:R$20,0)</f>
        <v>4</v>
      </c>
      <c r="T17" s="128">
        <v>201</v>
      </c>
      <c r="U17" s="129">
        <f>ROUND(T17/3.4-IF($Z17=1,0.5,IF($Z17=2,1.5,0)),3)</f>
        <v>59.118000000000002</v>
      </c>
      <c r="V17" s="130">
        <f>RANK(U17,U$14:U$20,0)</f>
        <v>6</v>
      </c>
      <c r="W17" s="128">
        <v>230</v>
      </c>
      <c r="X17" s="129">
        <f>ROUND(W17/3.4-IF($Z17=1,0.5,IF($Z17=2,1.5,0)),3)</f>
        <v>67.647000000000006</v>
      </c>
      <c r="Y17" s="130">
        <f>RANK(X17,X$14:X$20,0)</f>
        <v>3</v>
      </c>
      <c r="Z17" s="38"/>
      <c r="AA17" s="14"/>
      <c r="AB17" s="128">
        <f>K17+N17+Q17+T17+W17</f>
        <v>1094</v>
      </c>
      <c r="AC17" s="129">
        <f>ROUND(((L17+O17+R17+U17+X17)/5)-((AA17*2)/5),3)</f>
        <v>64.352999999999994</v>
      </c>
      <c r="AD17" s="85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27" customHeight="1" x14ac:dyDescent="0.2">
      <c r="A18" s="84">
        <f>RANK(AC18,$AC$14:$AC$20,0)</f>
        <v>5</v>
      </c>
      <c r="B18" s="83" t="s">
        <v>182</v>
      </c>
      <c r="C18" s="100" t="s">
        <v>889</v>
      </c>
      <c r="D18" s="94" t="s">
        <v>890</v>
      </c>
      <c r="E18" s="203" t="s">
        <v>22</v>
      </c>
      <c r="F18" s="155" t="s">
        <v>912</v>
      </c>
      <c r="G18" s="92" t="s">
        <v>891</v>
      </c>
      <c r="H18" s="109" t="s">
        <v>892</v>
      </c>
      <c r="I18" s="91" t="s">
        <v>537</v>
      </c>
      <c r="J18" s="115" t="s">
        <v>893</v>
      </c>
      <c r="K18" s="128">
        <v>224</v>
      </c>
      <c r="L18" s="129">
        <f>ROUND(K18/3.4-IF($Z18=1,0.5,IF($Z18=2,1.5,0)),3)</f>
        <v>65.882000000000005</v>
      </c>
      <c r="M18" s="134">
        <f>RANK(L18,L$14:L$20,0)</f>
        <v>3</v>
      </c>
      <c r="N18" s="128">
        <v>222</v>
      </c>
      <c r="O18" s="129">
        <f>ROUND(N18/3.4-IF($Z18=1,0.5,IF($Z18=2,1.5,0)),3)</f>
        <v>65.293999999999997</v>
      </c>
      <c r="P18" s="130">
        <f>RANK(O18,O$14:O$20,0)</f>
        <v>4</v>
      </c>
      <c r="Q18" s="128">
        <v>216.5</v>
      </c>
      <c r="R18" s="129">
        <f>ROUND(Q18/3.4-IF($Z18=1,0.5,IF($Z18=2,1.5,0)),3)</f>
        <v>63.676000000000002</v>
      </c>
      <c r="S18" s="130">
        <f>RANK(R18,R$14:R$20,0)</f>
        <v>5</v>
      </c>
      <c r="T18" s="128">
        <v>206</v>
      </c>
      <c r="U18" s="129">
        <f>ROUND(T18/3.4-IF($Z18=1,0.5,IF($Z18=2,1.5,0)),3)</f>
        <v>60.588000000000001</v>
      </c>
      <c r="V18" s="130">
        <f>RANK(U18,U$14:U$20,0)</f>
        <v>5</v>
      </c>
      <c r="W18" s="128">
        <v>217.5</v>
      </c>
      <c r="X18" s="129">
        <f>ROUND(W18/3.4-IF($Z18=1,0.5,IF($Z18=2,1.5,0)),3)</f>
        <v>63.970999999999997</v>
      </c>
      <c r="Y18" s="130">
        <f>RANK(X18,X$14:X$20,0)</f>
        <v>5</v>
      </c>
      <c r="Z18" s="38"/>
      <c r="AA18" s="14"/>
      <c r="AB18" s="128">
        <f>K18+N18+Q18+T18+W18</f>
        <v>1086</v>
      </c>
      <c r="AC18" s="129">
        <f>ROUND(((L18+O18+R18+U18+X18)/5)-((AA18*2)/5),3)</f>
        <v>63.881999999999998</v>
      </c>
      <c r="AD18" s="85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6" customFormat="1" ht="27" customHeight="1" x14ac:dyDescent="0.2">
      <c r="A19" s="84">
        <f>RANK(AC19,$AC$14:$AC$20,0)</f>
        <v>6</v>
      </c>
      <c r="B19" s="83" t="s">
        <v>182</v>
      </c>
      <c r="C19" s="100" t="s">
        <v>894</v>
      </c>
      <c r="D19" s="94" t="s">
        <v>895</v>
      </c>
      <c r="E19" s="203">
        <v>1</v>
      </c>
      <c r="F19" s="155" t="s">
        <v>877</v>
      </c>
      <c r="G19" s="91" t="s">
        <v>896</v>
      </c>
      <c r="H19" s="109" t="s">
        <v>855</v>
      </c>
      <c r="I19" s="91" t="s">
        <v>634</v>
      </c>
      <c r="J19" s="115" t="s">
        <v>481</v>
      </c>
      <c r="K19" s="128">
        <v>213</v>
      </c>
      <c r="L19" s="129">
        <f>ROUND(K19/3.4-IF($Z19=1,0.5,IF($Z19=2,1.5,0)),3)</f>
        <v>62.646999999999998</v>
      </c>
      <c r="M19" s="134">
        <f>RANK(L19,L$14:L$20,0)</f>
        <v>6</v>
      </c>
      <c r="N19" s="128">
        <v>209.5</v>
      </c>
      <c r="O19" s="129">
        <f>ROUND(N19/3.4-IF($Z19=1,0.5,IF($Z19=2,1.5,0)),3)</f>
        <v>61.618000000000002</v>
      </c>
      <c r="P19" s="130">
        <f>RANK(O19,O$14:O$20,0)</f>
        <v>6</v>
      </c>
      <c r="Q19" s="128">
        <v>205</v>
      </c>
      <c r="R19" s="129">
        <f>ROUND(Q19/3.4-IF($Z19=1,0.5,IF($Z19=2,1.5,0)),3)</f>
        <v>60.293999999999997</v>
      </c>
      <c r="S19" s="130">
        <f>RANK(R19,R$14:R$20,0)</f>
        <v>6</v>
      </c>
      <c r="T19" s="128">
        <v>207.5</v>
      </c>
      <c r="U19" s="129">
        <f>ROUND(T19/3.4-IF($Z19=1,0.5,IF($Z19=2,1.5,0)),3)</f>
        <v>61.029000000000003</v>
      </c>
      <c r="V19" s="130">
        <f>RANK(U19,U$14:U$20,0)</f>
        <v>4</v>
      </c>
      <c r="W19" s="128">
        <v>205</v>
      </c>
      <c r="X19" s="129">
        <f>ROUND(W19/3.4-IF($Z19=1,0.5,IF($Z19=2,1.5,0)),3)</f>
        <v>60.293999999999997</v>
      </c>
      <c r="Y19" s="130">
        <f>RANK(X19,X$14:X$20,0)</f>
        <v>6</v>
      </c>
      <c r="Z19" s="38"/>
      <c r="AA19" s="14"/>
      <c r="AB19" s="128">
        <f>K19+N19+Q19+T19+W19</f>
        <v>1040</v>
      </c>
      <c r="AC19" s="129">
        <f>ROUND(((L19+O19+R19+U19+X19)/5)-((AA19*2)/5),3)</f>
        <v>61.176000000000002</v>
      </c>
      <c r="AD19" s="85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6" customFormat="1" ht="27" customHeight="1" x14ac:dyDescent="0.2">
      <c r="A20" s="84">
        <f>RANK(AC20,$AC$14:$AC$20,0)</f>
        <v>7</v>
      </c>
      <c r="B20" s="83" t="s">
        <v>182</v>
      </c>
      <c r="C20" s="100" t="s">
        <v>905</v>
      </c>
      <c r="D20" s="94" t="s">
        <v>906</v>
      </c>
      <c r="E20" s="203">
        <v>1</v>
      </c>
      <c r="F20" s="108" t="s">
        <v>750</v>
      </c>
      <c r="G20" s="91" t="s">
        <v>751</v>
      </c>
      <c r="H20" s="93" t="s">
        <v>752</v>
      </c>
      <c r="I20" s="91"/>
      <c r="J20" s="118" t="s">
        <v>477</v>
      </c>
      <c r="K20" s="128">
        <v>179.5</v>
      </c>
      <c r="L20" s="129">
        <f>ROUND(K20/3.4-IF($Z20=1,0.5,IF($Z20=2,1.5,0)),3)</f>
        <v>52.793999999999997</v>
      </c>
      <c r="M20" s="134">
        <f>RANK(L20,L$14:L$20,0)</f>
        <v>7</v>
      </c>
      <c r="N20" s="128">
        <v>167</v>
      </c>
      <c r="O20" s="129">
        <f>ROUND(N20/3.4-IF($Z20=1,0.5,IF($Z20=2,1.5,0)),3)</f>
        <v>49.118000000000002</v>
      </c>
      <c r="P20" s="130">
        <f>RANK(O20,O$14:O$20,0)</f>
        <v>7</v>
      </c>
      <c r="Q20" s="128">
        <v>164</v>
      </c>
      <c r="R20" s="129">
        <f>ROUND(Q20/3.4-IF($Z20=1,0.5,IF($Z20=2,1.5,0)),3)</f>
        <v>48.234999999999999</v>
      </c>
      <c r="S20" s="130">
        <f>RANK(R20,R$14:R$20,0)</f>
        <v>7</v>
      </c>
      <c r="T20" s="128">
        <v>170</v>
      </c>
      <c r="U20" s="129">
        <f>ROUND(T20/3.4-IF($Z20=1,0.5,IF($Z20=2,1.5,0)),3)</f>
        <v>50</v>
      </c>
      <c r="V20" s="130">
        <f>RANK(U20,U$14:U$20,0)</f>
        <v>7</v>
      </c>
      <c r="W20" s="128">
        <v>179</v>
      </c>
      <c r="X20" s="129">
        <f>ROUND(W20/3.4-IF($Z20=1,0.5,IF($Z20=2,1.5,0)),3)</f>
        <v>52.646999999999998</v>
      </c>
      <c r="Y20" s="130">
        <f>RANK(X20,X$14:X$20,0)</f>
        <v>7</v>
      </c>
      <c r="Z20" s="38"/>
      <c r="AA20" s="14"/>
      <c r="AB20" s="128">
        <f>K20+N20+Q20+T20+W20</f>
        <v>859.5</v>
      </c>
      <c r="AC20" s="129">
        <f>ROUND(((L20+O20+R20+U20+X20)/5)-((AA20*2)/5),3)</f>
        <v>50.558999999999997</v>
      </c>
      <c r="AD20" s="85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ht="24" customHeight="1" x14ac:dyDescent="0.2">
      <c r="A21" s="205" t="s">
        <v>503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7"/>
    </row>
    <row r="22" spans="1:49" s="36" customFormat="1" ht="27" customHeight="1" x14ac:dyDescent="0.2">
      <c r="A22" s="84">
        <f>RANK(AC22,$AC$22:$AC$28,0)</f>
        <v>1</v>
      </c>
      <c r="B22" s="83" t="s">
        <v>182</v>
      </c>
      <c r="C22" s="102" t="s">
        <v>647</v>
      </c>
      <c r="D22" s="94" t="s">
        <v>454</v>
      </c>
      <c r="E22" s="103">
        <v>2</v>
      </c>
      <c r="F22" s="108" t="s">
        <v>635</v>
      </c>
      <c r="G22" s="91" t="s">
        <v>636</v>
      </c>
      <c r="H22" s="93" t="s">
        <v>637</v>
      </c>
      <c r="I22" s="91" t="s">
        <v>638</v>
      </c>
      <c r="J22" s="103" t="s">
        <v>145</v>
      </c>
      <c r="K22" s="128">
        <v>222.5</v>
      </c>
      <c r="L22" s="129">
        <f>ROUND(K22/3.4-IF($Z22=1,0.5,IF($Z22=2,1.5,0)),3)</f>
        <v>65.441000000000003</v>
      </c>
      <c r="M22" s="134">
        <f>RANK(L22,L$22:L$28,0)</f>
        <v>1</v>
      </c>
      <c r="N22" s="128">
        <v>223.5</v>
      </c>
      <c r="O22" s="129">
        <f>ROUND(N22/3.4-IF($Z22=1,0.5,IF($Z22=2,1.5,0)),3)</f>
        <v>65.734999999999999</v>
      </c>
      <c r="P22" s="130">
        <f>RANK(O22,O$22:O$28,0)</f>
        <v>1</v>
      </c>
      <c r="Q22" s="128">
        <v>220.5</v>
      </c>
      <c r="R22" s="129">
        <f>ROUND(Q22/3.4-IF($Z22=1,0.5,IF($Z22=2,1.5,0)),3)</f>
        <v>64.852999999999994</v>
      </c>
      <c r="S22" s="130">
        <f>RANK(R22,R$22:R$28,0)</f>
        <v>1</v>
      </c>
      <c r="T22" s="128">
        <v>227</v>
      </c>
      <c r="U22" s="129">
        <f>ROUND(T22/3.4-IF($Z22=1,0.5,IF($Z22=2,1.5,0)),3)</f>
        <v>66.765000000000001</v>
      </c>
      <c r="V22" s="130">
        <f>RANK(U22,U$22:U$28,0)</f>
        <v>1</v>
      </c>
      <c r="W22" s="128">
        <v>222.5</v>
      </c>
      <c r="X22" s="129">
        <f>ROUND(W22/3.4-IF($Z22=1,0.5,IF($Z22=2,1.5,0)),3)</f>
        <v>65.441000000000003</v>
      </c>
      <c r="Y22" s="130">
        <f>RANK(X22,X$22:X$28,0)</f>
        <v>1</v>
      </c>
      <c r="Z22" s="38"/>
      <c r="AA22" s="14"/>
      <c r="AB22" s="128">
        <f>K22+N22+Q22+T22+W22</f>
        <v>1116</v>
      </c>
      <c r="AC22" s="129">
        <f>ROUND(((L22+O22+R22+U22+X22)/5)-((AA22*2)/5),3)</f>
        <v>65.647000000000006</v>
      </c>
      <c r="AD22" s="85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6" customFormat="1" ht="27" customHeight="1" x14ac:dyDescent="0.2">
      <c r="A23" s="84">
        <f>RANK(AC23,$AC$22:$AC$28,0)</f>
        <v>2</v>
      </c>
      <c r="B23" s="83" t="s">
        <v>182</v>
      </c>
      <c r="C23" s="102" t="s">
        <v>971</v>
      </c>
      <c r="D23" s="94" t="s">
        <v>486</v>
      </c>
      <c r="E23" s="103" t="s">
        <v>30</v>
      </c>
      <c r="F23" s="108" t="s">
        <v>487</v>
      </c>
      <c r="G23" s="91" t="s">
        <v>488</v>
      </c>
      <c r="H23" s="109" t="s">
        <v>489</v>
      </c>
      <c r="I23" s="91" t="s">
        <v>571</v>
      </c>
      <c r="J23" s="103" t="s">
        <v>490</v>
      </c>
      <c r="K23" s="128">
        <v>213.5</v>
      </c>
      <c r="L23" s="129">
        <f>ROUND(K23/3.4-IF($Z23=1,0.5,IF($Z23=2,1.5,0)),3)</f>
        <v>62.793999999999997</v>
      </c>
      <c r="M23" s="134">
        <f>RANK(L23,L$22:L$28,0)</f>
        <v>2</v>
      </c>
      <c r="N23" s="128">
        <v>219.5</v>
      </c>
      <c r="O23" s="129">
        <f>ROUND(N23/3.4-IF($Z23=1,0.5,IF($Z23=2,1.5,0)),3)</f>
        <v>64.558999999999997</v>
      </c>
      <c r="P23" s="130">
        <f>RANK(O23,O$22:O$28,0)</f>
        <v>2</v>
      </c>
      <c r="Q23" s="128">
        <v>219.5</v>
      </c>
      <c r="R23" s="129">
        <f>ROUND(Q23/3.4-IF($Z23=1,0.5,IF($Z23=2,1.5,0)),3)</f>
        <v>64.558999999999997</v>
      </c>
      <c r="S23" s="130">
        <f>RANK(R23,R$22:R$28,0)</f>
        <v>2</v>
      </c>
      <c r="T23" s="128">
        <v>214.5</v>
      </c>
      <c r="U23" s="129">
        <f>ROUND(T23/3.4-IF($Z23=1,0.5,IF($Z23=2,1.5,0)),3)</f>
        <v>63.088000000000001</v>
      </c>
      <c r="V23" s="130">
        <f>RANK(U23,U$22:U$28,0)</f>
        <v>2</v>
      </c>
      <c r="W23" s="128">
        <v>214</v>
      </c>
      <c r="X23" s="129">
        <f>ROUND(W23/3.4-IF($Z23=1,0.5,IF($Z23=2,1.5,0)),3)</f>
        <v>62.941000000000003</v>
      </c>
      <c r="Y23" s="130">
        <f>RANK(X23,X$22:X$28,0)</f>
        <v>2</v>
      </c>
      <c r="Z23" s="38"/>
      <c r="AA23" s="14"/>
      <c r="AB23" s="128">
        <f>K23+N23+Q23+T23+W23</f>
        <v>1081</v>
      </c>
      <c r="AC23" s="129">
        <f>ROUND(((L23+O23+R23+U23+X23)/5)-((AA23*2)/5),3)</f>
        <v>63.588000000000001</v>
      </c>
      <c r="AD23" s="85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36" customFormat="1" ht="27" customHeight="1" x14ac:dyDescent="0.2">
      <c r="A24" s="84">
        <f>RANK(AC24,$AC$22:$AC$28,0)</f>
        <v>3</v>
      </c>
      <c r="B24" s="83" t="s">
        <v>182</v>
      </c>
      <c r="C24" s="102" t="s">
        <v>647</v>
      </c>
      <c r="D24" s="94" t="s">
        <v>648</v>
      </c>
      <c r="E24" s="103">
        <v>2</v>
      </c>
      <c r="F24" s="121" t="s">
        <v>978</v>
      </c>
      <c r="G24" s="122" t="s">
        <v>979</v>
      </c>
      <c r="H24" s="122" t="s">
        <v>980</v>
      </c>
      <c r="I24" s="96"/>
      <c r="J24" s="103" t="s">
        <v>649</v>
      </c>
      <c r="K24" s="128">
        <v>205.5</v>
      </c>
      <c r="L24" s="129">
        <f>ROUND(K24/3.4-IF($Z24=1,0.5,IF($Z24=2,1.5,0)),3)</f>
        <v>60.441000000000003</v>
      </c>
      <c r="M24" s="134">
        <f>RANK(L24,L$22:L$28,0)</f>
        <v>4</v>
      </c>
      <c r="N24" s="128">
        <v>207.5</v>
      </c>
      <c r="O24" s="129">
        <f>ROUND(N24/3.4-IF($Z24=1,0.5,IF($Z24=2,1.5,0)),3)</f>
        <v>61.029000000000003</v>
      </c>
      <c r="P24" s="130">
        <f>RANK(O24,O$22:O$28,0)</f>
        <v>4</v>
      </c>
      <c r="Q24" s="128">
        <v>211.5</v>
      </c>
      <c r="R24" s="129">
        <f>ROUND(Q24/3.4-IF($Z24=1,0.5,IF($Z24=2,1.5,0)),3)</f>
        <v>62.206000000000003</v>
      </c>
      <c r="S24" s="130">
        <f>RANK(R24,R$22:R$28,0)</f>
        <v>3</v>
      </c>
      <c r="T24" s="128">
        <v>209.5</v>
      </c>
      <c r="U24" s="129">
        <f>ROUND(T24/3.4-IF($Z24=1,0.5,IF($Z24=2,1.5,0)),3)</f>
        <v>61.618000000000002</v>
      </c>
      <c r="V24" s="130">
        <f>RANK(U24,U$22:U$28,0)</f>
        <v>4</v>
      </c>
      <c r="W24" s="128">
        <v>197</v>
      </c>
      <c r="X24" s="129">
        <f>ROUND(W24/3.4-IF($Z24=1,0.5,IF($Z24=2,1.5,0)),3)</f>
        <v>57.941000000000003</v>
      </c>
      <c r="Y24" s="130">
        <f>RANK(X24,X$22:X$28,0)</f>
        <v>6</v>
      </c>
      <c r="Z24" s="38"/>
      <c r="AA24" s="14"/>
      <c r="AB24" s="128">
        <f>K24+N24+Q24+T24+W24</f>
        <v>1031</v>
      </c>
      <c r="AC24" s="129">
        <f>ROUND(((L24+O24+R24+U24+X24)/5)-((AA24*2)/5),3)</f>
        <v>60.646999999999998</v>
      </c>
      <c r="AD24" s="85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36" customFormat="1" ht="27" customHeight="1" x14ac:dyDescent="0.2">
      <c r="A25" s="84">
        <f>RANK(AC25,$AC$22:$AC$28,0)</f>
        <v>4</v>
      </c>
      <c r="B25" s="83" t="s">
        <v>182</v>
      </c>
      <c r="C25" s="100" t="s">
        <v>921</v>
      </c>
      <c r="D25" s="94" t="s">
        <v>454</v>
      </c>
      <c r="E25" s="103" t="s">
        <v>30</v>
      </c>
      <c r="F25" s="121" t="s">
        <v>974</v>
      </c>
      <c r="G25" s="122" t="s">
        <v>972</v>
      </c>
      <c r="H25" s="122" t="s">
        <v>973</v>
      </c>
      <c r="I25" s="91"/>
      <c r="J25" s="103" t="s">
        <v>114</v>
      </c>
      <c r="K25" s="128">
        <v>206</v>
      </c>
      <c r="L25" s="129">
        <f>ROUND(K25/3.4-IF($Z25=1,0.5,IF($Z25=2,1.5,0)),3)</f>
        <v>60.588000000000001</v>
      </c>
      <c r="M25" s="134">
        <f>RANK(L25,L$22:L$28,0)</f>
        <v>3</v>
      </c>
      <c r="N25" s="128">
        <v>208</v>
      </c>
      <c r="O25" s="129">
        <f>ROUND(N25/3.4-IF($Z25=1,0.5,IF($Z25=2,1.5,0)),3)</f>
        <v>61.176000000000002</v>
      </c>
      <c r="P25" s="130">
        <f>RANK(O25,O$22:O$28,0)</f>
        <v>3</v>
      </c>
      <c r="Q25" s="128">
        <v>197</v>
      </c>
      <c r="R25" s="129">
        <f>ROUND(Q25/3.4-IF($Z25=1,0.5,IF($Z25=2,1.5,0)),3)</f>
        <v>57.941000000000003</v>
      </c>
      <c r="S25" s="130">
        <f>RANK(R25,R$22:R$28,0)</f>
        <v>5</v>
      </c>
      <c r="T25" s="128">
        <v>212</v>
      </c>
      <c r="U25" s="129">
        <f>ROUND(T25/3.4-IF($Z25=1,0.5,IF($Z25=2,1.5,0)),3)</f>
        <v>62.353000000000002</v>
      </c>
      <c r="V25" s="130">
        <f>RANK(U25,U$22:U$28,0)</f>
        <v>3</v>
      </c>
      <c r="W25" s="128">
        <v>205</v>
      </c>
      <c r="X25" s="129">
        <f>ROUND(W25/3.4-IF($Z25=1,0.5,IF($Z25=2,1.5,0)),3)</f>
        <v>60.293999999999997</v>
      </c>
      <c r="Y25" s="130">
        <f>RANK(X25,X$22:X$28,0)</f>
        <v>3</v>
      </c>
      <c r="Z25" s="38"/>
      <c r="AA25" s="14"/>
      <c r="AB25" s="128">
        <f>K25+N25+Q25+T25+W25</f>
        <v>1028</v>
      </c>
      <c r="AC25" s="129">
        <f>ROUND(((L25+O25+R25+U25+X25)/5)-((AA25*2)/5),3)</f>
        <v>60.47</v>
      </c>
      <c r="AD25" s="85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6" customFormat="1" ht="27" customHeight="1" x14ac:dyDescent="0.2">
      <c r="A26" s="84">
        <f>RANK(AC26,$AC$22:$AC$28,0)</f>
        <v>5</v>
      </c>
      <c r="B26" s="83" t="s">
        <v>182</v>
      </c>
      <c r="C26" s="102" t="s">
        <v>922</v>
      </c>
      <c r="D26" s="94" t="s">
        <v>923</v>
      </c>
      <c r="E26" s="103" t="s">
        <v>30</v>
      </c>
      <c r="F26" s="100" t="s">
        <v>924</v>
      </c>
      <c r="G26" s="91" t="s">
        <v>925</v>
      </c>
      <c r="H26" s="91" t="s">
        <v>926</v>
      </c>
      <c r="I26" s="96"/>
      <c r="J26" s="103" t="s">
        <v>476</v>
      </c>
      <c r="K26" s="128">
        <v>183.5</v>
      </c>
      <c r="L26" s="129">
        <f>ROUND(K26/3.4-IF($Z26=1,0.5,IF($Z26=2,1.5,0)),3)</f>
        <v>53.970999999999997</v>
      </c>
      <c r="M26" s="134">
        <f>RANK(L26,L$22:L$28,0)</f>
        <v>6</v>
      </c>
      <c r="N26" s="128">
        <v>206.5</v>
      </c>
      <c r="O26" s="129">
        <f>ROUND(N26/3.4-IF($Z26=1,0.5,IF($Z26=2,1.5,0)),3)</f>
        <v>60.734999999999999</v>
      </c>
      <c r="P26" s="130">
        <f>RANK(O26,O$22:O$28,0)</f>
        <v>5</v>
      </c>
      <c r="Q26" s="128">
        <v>203</v>
      </c>
      <c r="R26" s="129">
        <f>ROUND(Q26/3.4-IF($Z26=1,0.5,IF($Z26=2,1.5,0)),3)</f>
        <v>59.706000000000003</v>
      </c>
      <c r="S26" s="130">
        <f>RANK(R26,R$22:R$28,0)</f>
        <v>4</v>
      </c>
      <c r="T26" s="128">
        <v>206</v>
      </c>
      <c r="U26" s="129">
        <f>ROUND(T26/3.4-IF($Z26=1,0.5,IF($Z26=2,1.5,0)),3)</f>
        <v>60.588000000000001</v>
      </c>
      <c r="V26" s="130">
        <f>RANK(U26,U$22:U$28,0)</f>
        <v>5</v>
      </c>
      <c r="W26" s="128">
        <v>199.5</v>
      </c>
      <c r="X26" s="129">
        <f>ROUND(W26/3.4-IF($Z26=1,0.5,IF($Z26=2,1.5,0)),3)</f>
        <v>58.676000000000002</v>
      </c>
      <c r="Y26" s="130">
        <f>RANK(X26,X$22:X$28,0)</f>
        <v>4</v>
      </c>
      <c r="Z26" s="38"/>
      <c r="AA26" s="14"/>
      <c r="AB26" s="128">
        <f>K26+N26+Q26+T26+W26</f>
        <v>998.5</v>
      </c>
      <c r="AC26" s="129">
        <f>ROUND(((L26+O26+R26+U26+X26)/5)-((AA26*2)/5),3)</f>
        <v>58.734999999999999</v>
      </c>
      <c r="AD26" s="85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6" customFormat="1" ht="27" customHeight="1" x14ac:dyDescent="0.2">
      <c r="A27" s="84">
        <f>RANK(AC27,$AC$22:$AC$28,0)</f>
        <v>6</v>
      </c>
      <c r="B27" s="83" t="s">
        <v>182</v>
      </c>
      <c r="C27" s="100" t="s">
        <v>639</v>
      </c>
      <c r="D27" s="94" t="s">
        <v>454</v>
      </c>
      <c r="E27" s="103" t="s">
        <v>30</v>
      </c>
      <c r="F27" s="112" t="s">
        <v>640</v>
      </c>
      <c r="G27" s="91" t="s">
        <v>641</v>
      </c>
      <c r="H27" s="91" t="s">
        <v>642</v>
      </c>
      <c r="I27" s="91" t="s">
        <v>643</v>
      </c>
      <c r="J27" s="103" t="s">
        <v>808</v>
      </c>
      <c r="K27" s="128">
        <v>202</v>
      </c>
      <c r="L27" s="129">
        <f>ROUND(K27/3.4-IF($Z27=1,0.5,IF($Z27=2,1.5,0)),3)</f>
        <v>59.411999999999999</v>
      </c>
      <c r="M27" s="134">
        <f>RANK(L27,L$22:L$28,0)</f>
        <v>5</v>
      </c>
      <c r="N27" s="128">
        <v>190</v>
      </c>
      <c r="O27" s="129">
        <f>ROUND(N27/3.4-IF($Z27=1,0.5,IF($Z27=2,1.5,0)),3)</f>
        <v>55.881999999999998</v>
      </c>
      <c r="P27" s="130">
        <f>RANK(O27,O$22:O$28,0)</f>
        <v>6</v>
      </c>
      <c r="Q27" s="128">
        <v>195.5</v>
      </c>
      <c r="R27" s="129">
        <f>ROUND(Q27/3.4-IF($Z27=1,0.5,IF($Z27=2,1.5,0)),3)</f>
        <v>57.5</v>
      </c>
      <c r="S27" s="130">
        <f>RANK(R27,R$22:R$28,0)</f>
        <v>6</v>
      </c>
      <c r="T27" s="128">
        <v>195.5</v>
      </c>
      <c r="U27" s="129">
        <f>ROUND(T27/3.4-IF($Z27=1,0.5,IF($Z27=2,1.5,0)),3)</f>
        <v>57.5</v>
      </c>
      <c r="V27" s="130">
        <f>RANK(U27,U$22:U$28,0)</f>
        <v>6</v>
      </c>
      <c r="W27" s="128">
        <v>198.5</v>
      </c>
      <c r="X27" s="129">
        <f>ROUND(W27/3.4-IF($Z27=1,0.5,IF($Z27=2,1.5,0)),3)</f>
        <v>58.381999999999998</v>
      </c>
      <c r="Y27" s="130">
        <f>RANK(X27,X$22:X$28,0)</f>
        <v>5</v>
      </c>
      <c r="Z27" s="38"/>
      <c r="AA27" s="14"/>
      <c r="AB27" s="128">
        <f>K27+N27+Q27+T27+W27</f>
        <v>981.5</v>
      </c>
      <c r="AC27" s="129">
        <f>ROUND(((L27+O27+R27+U27+X27)/5)-((AA27*2)/5),3)</f>
        <v>57.734999999999999</v>
      </c>
      <c r="AD27" s="85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36" customFormat="1" ht="27" customHeight="1" x14ac:dyDescent="0.2">
      <c r="A28" s="84">
        <f>RANK(AC28,$AC$22:$AC$28,0)</f>
        <v>7</v>
      </c>
      <c r="B28" s="83" t="s">
        <v>182</v>
      </c>
      <c r="C28" s="100" t="s">
        <v>915</v>
      </c>
      <c r="D28" s="94" t="s">
        <v>916</v>
      </c>
      <c r="E28" s="103">
        <v>3</v>
      </c>
      <c r="F28" s="112" t="s">
        <v>917</v>
      </c>
      <c r="G28" s="91" t="s">
        <v>918</v>
      </c>
      <c r="H28" s="91" t="s">
        <v>919</v>
      </c>
      <c r="I28" s="91" t="s">
        <v>920</v>
      </c>
      <c r="J28" s="103" t="s">
        <v>480</v>
      </c>
      <c r="K28" s="128">
        <v>173.5</v>
      </c>
      <c r="L28" s="129">
        <f>ROUND(K28/3.4-IF($Z28=1,0.5,IF($Z28=2,1.5,0)),3)</f>
        <v>51.029000000000003</v>
      </c>
      <c r="M28" s="134">
        <f>RANK(L28,L$22:L$28,0)</f>
        <v>7</v>
      </c>
      <c r="N28" s="128">
        <v>179</v>
      </c>
      <c r="O28" s="129">
        <f>ROUND(N28/3.4-IF($Z28=1,0.5,IF($Z28=2,1.5,0)),3)</f>
        <v>52.646999999999998</v>
      </c>
      <c r="P28" s="130">
        <f>RANK(O28,O$22:O$28,0)</f>
        <v>7</v>
      </c>
      <c r="Q28" s="128">
        <v>186</v>
      </c>
      <c r="R28" s="129">
        <f>ROUND(Q28/3.4-IF($Z28=1,0.5,IF($Z28=2,1.5,0)),3)</f>
        <v>54.706000000000003</v>
      </c>
      <c r="S28" s="130">
        <f>RANK(R28,R$22:R$28,0)</f>
        <v>7</v>
      </c>
      <c r="T28" s="128">
        <v>183.5</v>
      </c>
      <c r="U28" s="129">
        <f>ROUND(T28/3.4-IF($Z28=1,0.5,IF($Z28=2,1.5,0)),3)</f>
        <v>53.970999999999997</v>
      </c>
      <c r="V28" s="130">
        <f>RANK(U28,U$22:U$28,0)</f>
        <v>7</v>
      </c>
      <c r="W28" s="128">
        <v>170.5</v>
      </c>
      <c r="X28" s="129">
        <f>ROUND(W28/3.4-IF($Z28=1,0.5,IF($Z28=2,1.5,0)),3)</f>
        <v>50.146999999999998</v>
      </c>
      <c r="Y28" s="130">
        <f>RANK(X28,X$22:X$28,0)</f>
        <v>7</v>
      </c>
      <c r="Z28" s="38"/>
      <c r="AA28" s="14"/>
      <c r="AB28" s="128">
        <f>K28+N28+Q28+T28+W28</f>
        <v>892.5</v>
      </c>
      <c r="AC28" s="129">
        <f>ROUND(((L28+O28+R28+U28+X28)/5)-((AA28*2)/5),3)</f>
        <v>52.5</v>
      </c>
      <c r="AD28" s="85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ht="15" customHeight="1" x14ac:dyDescent="0.2">
      <c r="A29" s="4"/>
      <c r="B29" s="4"/>
      <c r="C29" s="5"/>
      <c r="D29" s="5"/>
      <c r="E29" s="97"/>
      <c r="F29" s="98"/>
      <c r="G29" s="98"/>
      <c r="H29" s="98"/>
      <c r="I29" s="98"/>
      <c r="K29" s="8"/>
      <c r="L29" s="9"/>
      <c r="M29" s="10"/>
      <c r="N29" s="8"/>
      <c r="O29" s="9"/>
      <c r="P29" s="10"/>
      <c r="Q29" s="8"/>
      <c r="R29" s="9"/>
      <c r="S29" s="10"/>
      <c r="T29" s="8"/>
      <c r="U29" s="9"/>
      <c r="V29" s="10"/>
      <c r="W29" s="8"/>
      <c r="X29" s="9"/>
      <c r="Y29" s="10"/>
      <c r="Z29" s="8"/>
      <c r="AA29" s="8"/>
      <c r="AB29" s="11"/>
      <c r="AC29" s="9"/>
    </row>
    <row r="30" spans="1:49" s="56" customFormat="1" ht="17.25" customHeight="1" x14ac:dyDescent="0.2">
      <c r="A30" s="55"/>
      <c r="B30" s="55"/>
      <c r="C30" s="177" t="s">
        <v>8</v>
      </c>
      <c r="D30" s="177"/>
      <c r="E30" s="177"/>
      <c r="F30" s="55"/>
      <c r="G30" s="55"/>
      <c r="H30" s="55"/>
      <c r="I30" s="55"/>
      <c r="J30" s="55" t="s">
        <v>627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49" s="56" customFormat="1" ht="16.5" customHeight="1" x14ac:dyDescent="0.2">
      <c r="A31" s="55"/>
      <c r="B31" s="55"/>
      <c r="C31" s="177" t="s">
        <v>48</v>
      </c>
      <c r="D31" s="177"/>
      <c r="E31" s="177"/>
      <c r="F31" s="55"/>
      <c r="G31" s="55"/>
      <c r="H31" s="55"/>
      <c r="I31" s="55"/>
      <c r="J31" s="55" t="s">
        <v>484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</sheetData>
  <sortState ref="A22:AW28">
    <sortCondition ref="A22"/>
  </sortState>
  <mergeCells count="27">
    <mergeCell ref="C30:E30"/>
    <mergeCell ref="C31:E31"/>
    <mergeCell ref="A7:AD7"/>
    <mergeCell ref="A13:AD13"/>
    <mergeCell ref="A21:AD21"/>
    <mergeCell ref="W11:Y11"/>
    <mergeCell ref="Z11:Z12"/>
    <mergeCell ref="AA11:AA12"/>
    <mergeCell ref="AB11:AB12"/>
    <mergeCell ref="AC11:AC12"/>
    <mergeCell ref="AD11:AD12"/>
    <mergeCell ref="H11:H12"/>
    <mergeCell ref="J11:J12"/>
    <mergeCell ref="K11:M11"/>
    <mergeCell ref="N11:P11"/>
    <mergeCell ref="Q11:S11"/>
    <mergeCell ref="T11:V11"/>
    <mergeCell ref="A3:AD3"/>
    <mergeCell ref="A5:AD5"/>
    <mergeCell ref="A6:AD6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0.39370078740157483" bottom="0" header="0" footer="0"/>
  <pageSetup paperSize="9" scale="84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42"/>
  <sheetViews>
    <sheetView tabSelected="1" view="pageBreakPreview" topLeftCell="A27" zoomScale="115" zoomScaleNormal="50" zoomScaleSheetLayoutView="115" workbookViewId="0">
      <selection activeCell="J32" sqref="J32"/>
    </sheetView>
  </sheetViews>
  <sheetFormatPr defaultRowHeight="12.75" x14ac:dyDescent="0.2"/>
  <cols>
    <col min="1" max="1" width="3.7109375" style="3" customWidth="1"/>
    <col min="2" max="2" width="4.42578125" style="3" hidden="1" customWidth="1"/>
    <col min="3" max="3" width="16.5703125" style="3" customWidth="1"/>
    <col min="4" max="4" width="2.5703125" style="3" hidden="1" customWidth="1"/>
    <col min="5" max="5" width="5.5703125" style="3" customWidth="1"/>
    <col min="6" max="6" width="24.85546875" style="3" customWidth="1"/>
    <col min="7" max="7" width="5.7109375" style="3" customWidth="1"/>
    <col min="8" max="8" width="10.5703125" style="3" customWidth="1"/>
    <col min="9" max="9" width="5.7109375" style="3" hidden="1" customWidth="1"/>
    <col min="10" max="10" width="21.140625" style="3" customWidth="1"/>
    <col min="11" max="11" width="4.140625" style="3" customWidth="1"/>
    <col min="12" max="12" width="6.140625" style="3" customWidth="1"/>
    <col min="13" max="13" width="2.42578125" style="3" customWidth="1"/>
    <col min="14" max="14" width="4.140625" style="3" customWidth="1"/>
    <col min="15" max="15" width="6.140625" style="3" customWidth="1"/>
    <col min="16" max="16" width="2.42578125" style="3" customWidth="1"/>
    <col min="17" max="17" width="4.140625" style="3" customWidth="1"/>
    <col min="18" max="18" width="6.140625" style="3" customWidth="1"/>
    <col min="19" max="19" width="2.42578125" style="3" customWidth="1"/>
    <col min="20" max="20" width="4.140625" style="3" customWidth="1"/>
    <col min="21" max="21" width="6.140625" style="3" customWidth="1"/>
    <col min="22" max="22" width="2.42578125" style="3" customWidth="1"/>
    <col min="23" max="23" width="4.140625" style="3" customWidth="1"/>
    <col min="24" max="24" width="6.140625" style="3" customWidth="1"/>
    <col min="25" max="25" width="2.42578125" style="3" customWidth="1"/>
    <col min="26" max="27" width="3.85546875" style="3" customWidth="1"/>
    <col min="28" max="28" width="4.85546875" style="3" customWidth="1"/>
    <col min="29" max="29" width="6.140625" style="3" customWidth="1"/>
    <col min="30" max="30" width="4.7109375" style="1" customWidth="1"/>
    <col min="31" max="263" width="9.140625" style="1"/>
    <col min="264" max="264" width="4.85546875" style="1" customWidth="1"/>
    <col min="265" max="266" width="6.140625" style="1" customWidth="1"/>
    <col min="267" max="267" width="15.7109375" style="1" customWidth="1"/>
    <col min="268" max="268" width="5.28515625" style="1" customWidth="1"/>
    <col min="269" max="269" width="42.42578125" style="1" customWidth="1"/>
    <col min="270" max="271" width="0" style="1" hidden="1" customWidth="1"/>
    <col min="272" max="272" width="18.85546875" style="1" customWidth="1"/>
    <col min="273" max="273" width="6.7109375" style="1" customWidth="1"/>
    <col min="274" max="274" width="7.85546875" style="1" customWidth="1"/>
    <col min="275" max="275" width="4.42578125" style="1" customWidth="1"/>
    <col min="276" max="276" width="6.7109375" style="1" customWidth="1"/>
    <col min="277" max="277" width="7.85546875" style="1" customWidth="1"/>
    <col min="278" max="278" width="4.7109375" style="1" customWidth="1"/>
    <col min="279" max="279" width="6.28515625" style="1" customWidth="1"/>
    <col min="280" max="280" width="7.85546875" style="1" customWidth="1"/>
    <col min="281" max="281" width="4" style="1" customWidth="1"/>
    <col min="282" max="282" width="2.42578125" style="1" customWidth="1"/>
    <col min="283" max="283" width="6.28515625" style="1" customWidth="1"/>
    <col min="284" max="284" width="7.85546875" style="1" customWidth="1"/>
    <col min="285" max="286" width="5.28515625" style="1" customWidth="1"/>
    <col min="287" max="519" width="9.140625" style="1"/>
    <col min="520" max="520" width="4.85546875" style="1" customWidth="1"/>
    <col min="521" max="522" width="6.140625" style="1" customWidth="1"/>
    <col min="523" max="523" width="15.7109375" style="1" customWidth="1"/>
    <col min="524" max="524" width="5.28515625" style="1" customWidth="1"/>
    <col min="525" max="525" width="42.42578125" style="1" customWidth="1"/>
    <col min="526" max="527" width="0" style="1" hidden="1" customWidth="1"/>
    <col min="528" max="528" width="18.85546875" style="1" customWidth="1"/>
    <col min="529" max="529" width="6.7109375" style="1" customWidth="1"/>
    <col min="530" max="530" width="7.85546875" style="1" customWidth="1"/>
    <col min="531" max="531" width="4.42578125" style="1" customWidth="1"/>
    <col min="532" max="532" width="6.7109375" style="1" customWidth="1"/>
    <col min="533" max="533" width="7.85546875" style="1" customWidth="1"/>
    <col min="534" max="534" width="4.7109375" style="1" customWidth="1"/>
    <col min="535" max="535" width="6.28515625" style="1" customWidth="1"/>
    <col min="536" max="536" width="7.85546875" style="1" customWidth="1"/>
    <col min="537" max="537" width="4" style="1" customWidth="1"/>
    <col min="538" max="538" width="2.42578125" style="1" customWidth="1"/>
    <col min="539" max="539" width="6.28515625" style="1" customWidth="1"/>
    <col min="540" max="540" width="7.85546875" style="1" customWidth="1"/>
    <col min="541" max="542" width="5.28515625" style="1" customWidth="1"/>
    <col min="543" max="775" width="9.140625" style="1"/>
    <col min="776" max="776" width="4.85546875" style="1" customWidth="1"/>
    <col min="777" max="778" width="6.140625" style="1" customWidth="1"/>
    <col min="779" max="779" width="15.7109375" style="1" customWidth="1"/>
    <col min="780" max="780" width="5.28515625" style="1" customWidth="1"/>
    <col min="781" max="781" width="42.42578125" style="1" customWidth="1"/>
    <col min="782" max="783" width="0" style="1" hidden="1" customWidth="1"/>
    <col min="784" max="784" width="18.85546875" style="1" customWidth="1"/>
    <col min="785" max="785" width="6.7109375" style="1" customWidth="1"/>
    <col min="786" max="786" width="7.85546875" style="1" customWidth="1"/>
    <col min="787" max="787" width="4.42578125" style="1" customWidth="1"/>
    <col min="788" max="788" width="6.7109375" style="1" customWidth="1"/>
    <col min="789" max="789" width="7.85546875" style="1" customWidth="1"/>
    <col min="790" max="790" width="4.7109375" style="1" customWidth="1"/>
    <col min="791" max="791" width="6.28515625" style="1" customWidth="1"/>
    <col min="792" max="792" width="7.85546875" style="1" customWidth="1"/>
    <col min="793" max="793" width="4" style="1" customWidth="1"/>
    <col min="794" max="794" width="2.42578125" style="1" customWidth="1"/>
    <col min="795" max="795" width="6.28515625" style="1" customWidth="1"/>
    <col min="796" max="796" width="7.85546875" style="1" customWidth="1"/>
    <col min="797" max="798" width="5.28515625" style="1" customWidth="1"/>
    <col min="799" max="1031" width="9.140625" style="1"/>
    <col min="1032" max="1032" width="4.85546875" style="1" customWidth="1"/>
    <col min="1033" max="1034" width="6.140625" style="1" customWidth="1"/>
    <col min="1035" max="1035" width="15.7109375" style="1" customWidth="1"/>
    <col min="1036" max="1036" width="5.28515625" style="1" customWidth="1"/>
    <col min="1037" max="1037" width="42.42578125" style="1" customWidth="1"/>
    <col min="1038" max="1039" width="0" style="1" hidden="1" customWidth="1"/>
    <col min="1040" max="1040" width="18.85546875" style="1" customWidth="1"/>
    <col min="1041" max="1041" width="6.7109375" style="1" customWidth="1"/>
    <col min="1042" max="1042" width="7.85546875" style="1" customWidth="1"/>
    <col min="1043" max="1043" width="4.42578125" style="1" customWidth="1"/>
    <col min="1044" max="1044" width="6.7109375" style="1" customWidth="1"/>
    <col min="1045" max="1045" width="7.85546875" style="1" customWidth="1"/>
    <col min="1046" max="1046" width="4.7109375" style="1" customWidth="1"/>
    <col min="1047" max="1047" width="6.28515625" style="1" customWidth="1"/>
    <col min="1048" max="1048" width="7.85546875" style="1" customWidth="1"/>
    <col min="1049" max="1049" width="4" style="1" customWidth="1"/>
    <col min="1050" max="1050" width="2.42578125" style="1" customWidth="1"/>
    <col min="1051" max="1051" width="6.28515625" style="1" customWidth="1"/>
    <col min="1052" max="1052" width="7.85546875" style="1" customWidth="1"/>
    <col min="1053" max="1054" width="5.28515625" style="1" customWidth="1"/>
    <col min="1055" max="1287" width="9.140625" style="1"/>
    <col min="1288" max="1288" width="4.85546875" style="1" customWidth="1"/>
    <col min="1289" max="1290" width="6.140625" style="1" customWidth="1"/>
    <col min="1291" max="1291" width="15.7109375" style="1" customWidth="1"/>
    <col min="1292" max="1292" width="5.28515625" style="1" customWidth="1"/>
    <col min="1293" max="1293" width="42.42578125" style="1" customWidth="1"/>
    <col min="1294" max="1295" width="0" style="1" hidden="1" customWidth="1"/>
    <col min="1296" max="1296" width="18.85546875" style="1" customWidth="1"/>
    <col min="1297" max="1297" width="6.7109375" style="1" customWidth="1"/>
    <col min="1298" max="1298" width="7.85546875" style="1" customWidth="1"/>
    <col min="1299" max="1299" width="4.42578125" style="1" customWidth="1"/>
    <col min="1300" max="1300" width="6.7109375" style="1" customWidth="1"/>
    <col min="1301" max="1301" width="7.85546875" style="1" customWidth="1"/>
    <col min="1302" max="1302" width="4.7109375" style="1" customWidth="1"/>
    <col min="1303" max="1303" width="6.28515625" style="1" customWidth="1"/>
    <col min="1304" max="1304" width="7.85546875" style="1" customWidth="1"/>
    <col min="1305" max="1305" width="4" style="1" customWidth="1"/>
    <col min="1306" max="1306" width="2.42578125" style="1" customWidth="1"/>
    <col min="1307" max="1307" width="6.28515625" style="1" customWidth="1"/>
    <col min="1308" max="1308" width="7.85546875" style="1" customWidth="1"/>
    <col min="1309" max="1310" width="5.28515625" style="1" customWidth="1"/>
    <col min="1311" max="1543" width="9.140625" style="1"/>
    <col min="1544" max="1544" width="4.85546875" style="1" customWidth="1"/>
    <col min="1545" max="1546" width="6.140625" style="1" customWidth="1"/>
    <col min="1547" max="1547" width="15.7109375" style="1" customWidth="1"/>
    <col min="1548" max="1548" width="5.28515625" style="1" customWidth="1"/>
    <col min="1549" max="1549" width="42.42578125" style="1" customWidth="1"/>
    <col min="1550" max="1551" width="0" style="1" hidden="1" customWidth="1"/>
    <col min="1552" max="1552" width="18.85546875" style="1" customWidth="1"/>
    <col min="1553" max="1553" width="6.7109375" style="1" customWidth="1"/>
    <col min="1554" max="1554" width="7.85546875" style="1" customWidth="1"/>
    <col min="1555" max="1555" width="4.42578125" style="1" customWidth="1"/>
    <col min="1556" max="1556" width="6.7109375" style="1" customWidth="1"/>
    <col min="1557" max="1557" width="7.85546875" style="1" customWidth="1"/>
    <col min="1558" max="1558" width="4.7109375" style="1" customWidth="1"/>
    <col min="1559" max="1559" width="6.28515625" style="1" customWidth="1"/>
    <col min="1560" max="1560" width="7.85546875" style="1" customWidth="1"/>
    <col min="1561" max="1561" width="4" style="1" customWidth="1"/>
    <col min="1562" max="1562" width="2.42578125" style="1" customWidth="1"/>
    <col min="1563" max="1563" width="6.28515625" style="1" customWidth="1"/>
    <col min="1564" max="1564" width="7.85546875" style="1" customWidth="1"/>
    <col min="1565" max="1566" width="5.28515625" style="1" customWidth="1"/>
    <col min="1567" max="1799" width="9.140625" style="1"/>
    <col min="1800" max="1800" width="4.85546875" style="1" customWidth="1"/>
    <col min="1801" max="1802" width="6.140625" style="1" customWidth="1"/>
    <col min="1803" max="1803" width="15.7109375" style="1" customWidth="1"/>
    <col min="1804" max="1804" width="5.28515625" style="1" customWidth="1"/>
    <col min="1805" max="1805" width="42.42578125" style="1" customWidth="1"/>
    <col min="1806" max="1807" width="0" style="1" hidden="1" customWidth="1"/>
    <col min="1808" max="1808" width="18.85546875" style="1" customWidth="1"/>
    <col min="1809" max="1809" width="6.7109375" style="1" customWidth="1"/>
    <col min="1810" max="1810" width="7.85546875" style="1" customWidth="1"/>
    <col min="1811" max="1811" width="4.42578125" style="1" customWidth="1"/>
    <col min="1812" max="1812" width="6.7109375" style="1" customWidth="1"/>
    <col min="1813" max="1813" width="7.85546875" style="1" customWidth="1"/>
    <col min="1814" max="1814" width="4.7109375" style="1" customWidth="1"/>
    <col min="1815" max="1815" width="6.28515625" style="1" customWidth="1"/>
    <col min="1816" max="1816" width="7.85546875" style="1" customWidth="1"/>
    <col min="1817" max="1817" width="4" style="1" customWidth="1"/>
    <col min="1818" max="1818" width="2.42578125" style="1" customWidth="1"/>
    <col min="1819" max="1819" width="6.28515625" style="1" customWidth="1"/>
    <col min="1820" max="1820" width="7.85546875" style="1" customWidth="1"/>
    <col min="1821" max="1822" width="5.28515625" style="1" customWidth="1"/>
    <col min="1823" max="2055" width="9.140625" style="1"/>
    <col min="2056" max="2056" width="4.85546875" style="1" customWidth="1"/>
    <col min="2057" max="2058" width="6.140625" style="1" customWidth="1"/>
    <col min="2059" max="2059" width="15.7109375" style="1" customWidth="1"/>
    <col min="2060" max="2060" width="5.28515625" style="1" customWidth="1"/>
    <col min="2061" max="2061" width="42.42578125" style="1" customWidth="1"/>
    <col min="2062" max="2063" width="0" style="1" hidden="1" customWidth="1"/>
    <col min="2064" max="2064" width="18.85546875" style="1" customWidth="1"/>
    <col min="2065" max="2065" width="6.7109375" style="1" customWidth="1"/>
    <col min="2066" max="2066" width="7.85546875" style="1" customWidth="1"/>
    <col min="2067" max="2067" width="4.42578125" style="1" customWidth="1"/>
    <col min="2068" max="2068" width="6.7109375" style="1" customWidth="1"/>
    <col min="2069" max="2069" width="7.85546875" style="1" customWidth="1"/>
    <col min="2070" max="2070" width="4.7109375" style="1" customWidth="1"/>
    <col min="2071" max="2071" width="6.28515625" style="1" customWidth="1"/>
    <col min="2072" max="2072" width="7.85546875" style="1" customWidth="1"/>
    <col min="2073" max="2073" width="4" style="1" customWidth="1"/>
    <col min="2074" max="2074" width="2.42578125" style="1" customWidth="1"/>
    <col min="2075" max="2075" width="6.28515625" style="1" customWidth="1"/>
    <col min="2076" max="2076" width="7.85546875" style="1" customWidth="1"/>
    <col min="2077" max="2078" width="5.28515625" style="1" customWidth="1"/>
    <col min="2079" max="2311" width="9.140625" style="1"/>
    <col min="2312" max="2312" width="4.85546875" style="1" customWidth="1"/>
    <col min="2313" max="2314" width="6.140625" style="1" customWidth="1"/>
    <col min="2315" max="2315" width="15.7109375" style="1" customWidth="1"/>
    <col min="2316" max="2316" width="5.28515625" style="1" customWidth="1"/>
    <col min="2317" max="2317" width="42.42578125" style="1" customWidth="1"/>
    <col min="2318" max="2319" width="0" style="1" hidden="1" customWidth="1"/>
    <col min="2320" max="2320" width="18.85546875" style="1" customWidth="1"/>
    <col min="2321" max="2321" width="6.7109375" style="1" customWidth="1"/>
    <col min="2322" max="2322" width="7.85546875" style="1" customWidth="1"/>
    <col min="2323" max="2323" width="4.42578125" style="1" customWidth="1"/>
    <col min="2324" max="2324" width="6.7109375" style="1" customWidth="1"/>
    <col min="2325" max="2325" width="7.85546875" style="1" customWidth="1"/>
    <col min="2326" max="2326" width="4.7109375" style="1" customWidth="1"/>
    <col min="2327" max="2327" width="6.28515625" style="1" customWidth="1"/>
    <col min="2328" max="2328" width="7.85546875" style="1" customWidth="1"/>
    <col min="2329" max="2329" width="4" style="1" customWidth="1"/>
    <col min="2330" max="2330" width="2.42578125" style="1" customWidth="1"/>
    <col min="2331" max="2331" width="6.28515625" style="1" customWidth="1"/>
    <col min="2332" max="2332" width="7.85546875" style="1" customWidth="1"/>
    <col min="2333" max="2334" width="5.28515625" style="1" customWidth="1"/>
    <col min="2335" max="2567" width="9.140625" style="1"/>
    <col min="2568" max="2568" width="4.85546875" style="1" customWidth="1"/>
    <col min="2569" max="2570" width="6.140625" style="1" customWidth="1"/>
    <col min="2571" max="2571" width="15.7109375" style="1" customWidth="1"/>
    <col min="2572" max="2572" width="5.28515625" style="1" customWidth="1"/>
    <col min="2573" max="2573" width="42.42578125" style="1" customWidth="1"/>
    <col min="2574" max="2575" width="0" style="1" hidden="1" customWidth="1"/>
    <col min="2576" max="2576" width="18.85546875" style="1" customWidth="1"/>
    <col min="2577" max="2577" width="6.7109375" style="1" customWidth="1"/>
    <col min="2578" max="2578" width="7.85546875" style="1" customWidth="1"/>
    <col min="2579" max="2579" width="4.42578125" style="1" customWidth="1"/>
    <col min="2580" max="2580" width="6.7109375" style="1" customWidth="1"/>
    <col min="2581" max="2581" width="7.85546875" style="1" customWidth="1"/>
    <col min="2582" max="2582" width="4.7109375" style="1" customWidth="1"/>
    <col min="2583" max="2583" width="6.28515625" style="1" customWidth="1"/>
    <col min="2584" max="2584" width="7.85546875" style="1" customWidth="1"/>
    <col min="2585" max="2585" width="4" style="1" customWidth="1"/>
    <col min="2586" max="2586" width="2.42578125" style="1" customWidth="1"/>
    <col min="2587" max="2587" width="6.28515625" style="1" customWidth="1"/>
    <col min="2588" max="2588" width="7.85546875" style="1" customWidth="1"/>
    <col min="2589" max="2590" width="5.28515625" style="1" customWidth="1"/>
    <col min="2591" max="2823" width="9.140625" style="1"/>
    <col min="2824" max="2824" width="4.85546875" style="1" customWidth="1"/>
    <col min="2825" max="2826" width="6.140625" style="1" customWidth="1"/>
    <col min="2827" max="2827" width="15.7109375" style="1" customWidth="1"/>
    <col min="2828" max="2828" width="5.28515625" style="1" customWidth="1"/>
    <col min="2829" max="2829" width="42.42578125" style="1" customWidth="1"/>
    <col min="2830" max="2831" width="0" style="1" hidden="1" customWidth="1"/>
    <col min="2832" max="2832" width="18.85546875" style="1" customWidth="1"/>
    <col min="2833" max="2833" width="6.7109375" style="1" customWidth="1"/>
    <col min="2834" max="2834" width="7.85546875" style="1" customWidth="1"/>
    <col min="2835" max="2835" width="4.42578125" style="1" customWidth="1"/>
    <col min="2836" max="2836" width="6.7109375" style="1" customWidth="1"/>
    <col min="2837" max="2837" width="7.85546875" style="1" customWidth="1"/>
    <col min="2838" max="2838" width="4.7109375" style="1" customWidth="1"/>
    <col min="2839" max="2839" width="6.28515625" style="1" customWidth="1"/>
    <col min="2840" max="2840" width="7.85546875" style="1" customWidth="1"/>
    <col min="2841" max="2841" width="4" style="1" customWidth="1"/>
    <col min="2842" max="2842" width="2.42578125" style="1" customWidth="1"/>
    <col min="2843" max="2843" width="6.28515625" style="1" customWidth="1"/>
    <col min="2844" max="2844" width="7.85546875" style="1" customWidth="1"/>
    <col min="2845" max="2846" width="5.28515625" style="1" customWidth="1"/>
    <col min="2847" max="3079" width="9.140625" style="1"/>
    <col min="3080" max="3080" width="4.85546875" style="1" customWidth="1"/>
    <col min="3081" max="3082" width="6.140625" style="1" customWidth="1"/>
    <col min="3083" max="3083" width="15.7109375" style="1" customWidth="1"/>
    <col min="3084" max="3084" width="5.28515625" style="1" customWidth="1"/>
    <col min="3085" max="3085" width="42.42578125" style="1" customWidth="1"/>
    <col min="3086" max="3087" width="0" style="1" hidden="1" customWidth="1"/>
    <col min="3088" max="3088" width="18.85546875" style="1" customWidth="1"/>
    <col min="3089" max="3089" width="6.7109375" style="1" customWidth="1"/>
    <col min="3090" max="3090" width="7.85546875" style="1" customWidth="1"/>
    <col min="3091" max="3091" width="4.42578125" style="1" customWidth="1"/>
    <col min="3092" max="3092" width="6.7109375" style="1" customWidth="1"/>
    <col min="3093" max="3093" width="7.85546875" style="1" customWidth="1"/>
    <col min="3094" max="3094" width="4.7109375" style="1" customWidth="1"/>
    <col min="3095" max="3095" width="6.28515625" style="1" customWidth="1"/>
    <col min="3096" max="3096" width="7.85546875" style="1" customWidth="1"/>
    <col min="3097" max="3097" width="4" style="1" customWidth="1"/>
    <col min="3098" max="3098" width="2.42578125" style="1" customWidth="1"/>
    <col min="3099" max="3099" width="6.28515625" style="1" customWidth="1"/>
    <col min="3100" max="3100" width="7.85546875" style="1" customWidth="1"/>
    <col min="3101" max="3102" width="5.28515625" style="1" customWidth="1"/>
    <col min="3103" max="3335" width="9.140625" style="1"/>
    <col min="3336" max="3336" width="4.85546875" style="1" customWidth="1"/>
    <col min="3337" max="3338" width="6.140625" style="1" customWidth="1"/>
    <col min="3339" max="3339" width="15.7109375" style="1" customWidth="1"/>
    <col min="3340" max="3340" width="5.28515625" style="1" customWidth="1"/>
    <col min="3341" max="3341" width="42.42578125" style="1" customWidth="1"/>
    <col min="3342" max="3343" width="0" style="1" hidden="1" customWidth="1"/>
    <col min="3344" max="3344" width="18.85546875" style="1" customWidth="1"/>
    <col min="3345" max="3345" width="6.7109375" style="1" customWidth="1"/>
    <col min="3346" max="3346" width="7.85546875" style="1" customWidth="1"/>
    <col min="3347" max="3347" width="4.42578125" style="1" customWidth="1"/>
    <col min="3348" max="3348" width="6.7109375" style="1" customWidth="1"/>
    <col min="3349" max="3349" width="7.85546875" style="1" customWidth="1"/>
    <col min="3350" max="3350" width="4.7109375" style="1" customWidth="1"/>
    <col min="3351" max="3351" width="6.28515625" style="1" customWidth="1"/>
    <col min="3352" max="3352" width="7.85546875" style="1" customWidth="1"/>
    <col min="3353" max="3353" width="4" style="1" customWidth="1"/>
    <col min="3354" max="3354" width="2.42578125" style="1" customWidth="1"/>
    <col min="3355" max="3355" width="6.28515625" style="1" customWidth="1"/>
    <col min="3356" max="3356" width="7.85546875" style="1" customWidth="1"/>
    <col min="3357" max="3358" width="5.28515625" style="1" customWidth="1"/>
    <col min="3359" max="3591" width="9.140625" style="1"/>
    <col min="3592" max="3592" width="4.85546875" style="1" customWidth="1"/>
    <col min="3593" max="3594" width="6.140625" style="1" customWidth="1"/>
    <col min="3595" max="3595" width="15.7109375" style="1" customWidth="1"/>
    <col min="3596" max="3596" width="5.28515625" style="1" customWidth="1"/>
    <col min="3597" max="3597" width="42.42578125" style="1" customWidth="1"/>
    <col min="3598" max="3599" width="0" style="1" hidden="1" customWidth="1"/>
    <col min="3600" max="3600" width="18.85546875" style="1" customWidth="1"/>
    <col min="3601" max="3601" width="6.7109375" style="1" customWidth="1"/>
    <col min="3602" max="3602" width="7.85546875" style="1" customWidth="1"/>
    <col min="3603" max="3603" width="4.42578125" style="1" customWidth="1"/>
    <col min="3604" max="3604" width="6.7109375" style="1" customWidth="1"/>
    <col min="3605" max="3605" width="7.85546875" style="1" customWidth="1"/>
    <col min="3606" max="3606" width="4.7109375" style="1" customWidth="1"/>
    <col min="3607" max="3607" width="6.28515625" style="1" customWidth="1"/>
    <col min="3608" max="3608" width="7.85546875" style="1" customWidth="1"/>
    <col min="3609" max="3609" width="4" style="1" customWidth="1"/>
    <col min="3610" max="3610" width="2.42578125" style="1" customWidth="1"/>
    <col min="3611" max="3611" width="6.28515625" style="1" customWidth="1"/>
    <col min="3612" max="3612" width="7.85546875" style="1" customWidth="1"/>
    <col min="3613" max="3614" width="5.28515625" style="1" customWidth="1"/>
    <col min="3615" max="3847" width="9.140625" style="1"/>
    <col min="3848" max="3848" width="4.85546875" style="1" customWidth="1"/>
    <col min="3849" max="3850" width="6.140625" style="1" customWidth="1"/>
    <col min="3851" max="3851" width="15.7109375" style="1" customWidth="1"/>
    <col min="3852" max="3852" width="5.28515625" style="1" customWidth="1"/>
    <col min="3853" max="3853" width="42.42578125" style="1" customWidth="1"/>
    <col min="3854" max="3855" width="0" style="1" hidden="1" customWidth="1"/>
    <col min="3856" max="3856" width="18.85546875" style="1" customWidth="1"/>
    <col min="3857" max="3857" width="6.7109375" style="1" customWidth="1"/>
    <col min="3858" max="3858" width="7.85546875" style="1" customWidth="1"/>
    <col min="3859" max="3859" width="4.42578125" style="1" customWidth="1"/>
    <col min="3860" max="3860" width="6.7109375" style="1" customWidth="1"/>
    <col min="3861" max="3861" width="7.85546875" style="1" customWidth="1"/>
    <col min="3862" max="3862" width="4.7109375" style="1" customWidth="1"/>
    <col min="3863" max="3863" width="6.28515625" style="1" customWidth="1"/>
    <col min="3864" max="3864" width="7.85546875" style="1" customWidth="1"/>
    <col min="3865" max="3865" width="4" style="1" customWidth="1"/>
    <col min="3866" max="3866" width="2.42578125" style="1" customWidth="1"/>
    <col min="3867" max="3867" width="6.28515625" style="1" customWidth="1"/>
    <col min="3868" max="3868" width="7.85546875" style="1" customWidth="1"/>
    <col min="3869" max="3870" width="5.28515625" style="1" customWidth="1"/>
    <col min="3871" max="4103" width="9.140625" style="1"/>
    <col min="4104" max="4104" width="4.85546875" style="1" customWidth="1"/>
    <col min="4105" max="4106" width="6.140625" style="1" customWidth="1"/>
    <col min="4107" max="4107" width="15.7109375" style="1" customWidth="1"/>
    <col min="4108" max="4108" width="5.28515625" style="1" customWidth="1"/>
    <col min="4109" max="4109" width="42.42578125" style="1" customWidth="1"/>
    <col min="4110" max="4111" width="0" style="1" hidden="1" customWidth="1"/>
    <col min="4112" max="4112" width="18.85546875" style="1" customWidth="1"/>
    <col min="4113" max="4113" width="6.7109375" style="1" customWidth="1"/>
    <col min="4114" max="4114" width="7.85546875" style="1" customWidth="1"/>
    <col min="4115" max="4115" width="4.42578125" style="1" customWidth="1"/>
    <col min="4116" max="4116" width="6.7109375" style="1" customWidth="1"/>
    <col min="4117" max="4117" width="7.85546875" style="1" customWidth="1"/>
    <col min="4118" max="4118" width="4.7109375" style="1" customWidth="1"/>
    <col min="4119" max="4119" width="6.28515625" style="1" customWidth="1"/>
    <col min="4120" max="4120" width="7.85546875" style="1" customWidth="1"/>
    <col min="4121" max="4121" width="4" style="1" customWidth="1"/>
    <col min="4122" max="4122" width="2.42578125" style="1" customWidth="1"/>
    <col min="4123" max="4123" width="6.28515625" style="1" customWidth="1"/>
    <col min="4124" max="4124" width="7.85546875" style="1" customWidth="1"/>
    <col min="4125" max="4126" width="5.28515625" style="1" customWidth="1"/>
    <col min="4127" max="4359" width="9.140625" style="1"/>
    <col min="4360" max="4360" width="4.85546875" style="1" customWidth="1"/>
    <col min="4361" max="4362" width="6.140625" style="1" customWidth="1"/>
    <col min="4363" max="4363" width="15.7109375" style="1" customWidth="1"/>
    <col min="4364" max="4364" width="5.28515625" style="1" customWidth="1"/>
    <col min="4365" max="4365" width="42.42578125" style="1" customWidth="1"/>
    <col min="4366" max="4367" width="0" style="1" hidden="1" customWidth="1"/>
    <col min="4368" max="4368" width="18.85546875" style="1" customWidth="1"/>
    <col min="4369" max="4369" width="6.7109375" style="1" customWidth="1"/>
    <col min="4370" max="4370" width="7.85546875" style="1" customWidth="1"/>
    <col min="4371" max="4371" width="4.42578125" style="1" customWidth="1"/>
    <col min="4372" max="4372" width="6.7109375" style="1" customWidth="1"/>
    <col min="4373" max="4373" width="7.85546875" style="1" customWidth="1"/>
    <col min="4374" max="4374" width="4.7109375" style="1" customWidth="1"/>
    <col min="4375" max="4375" width="6.28515625" style="1" customWidth="1"/>
    <col min="4376" max="4376" width="7.85546875" style="1" customWidth="1"/>
    <col min="4377" max="4377" width="4" style="1" customWidth="1"/>
    <col min="4378" max="4378" width="2.42578125" style="1" customWidth="1"/>
    <col min="4379" max="4379" width="6.28515625" style="1" customWidth="1"/>
    <col min="4380" max="4380" width="7.85546875" style="1" customWidth="1"/>
    <col min="4381" max="4382" width="5.28515625" style="1" customWidth="1"/>
    <col min="4383" max="4615" width="9.140625" style="1"/>
    <col min="4616" max="4616" width="4.85546875" style="1" customWidth="1"/>
    <col min="4617" max="4618" width="6.140625" style="1" customWidth="1"/>
    <col min="4619" max="4619" width="15.7109375" style="1" customWidth="1"/>
    <col min="4620" max="4620" width="5.28515625" style="1" customWidth="1"/>
    <col min="4621" max="4621" width="42.42578125" style="1" customWidth="1"/>
    <col min="4622" max="4623" width="0" style="1" hidden="1" customWidth="1"/>
    <col min="4624" max="4624" width="18.85546875" style="1" customWidth="1"/>
    <col min="4625" max="4625" width="6.7109375" style="1" customWidth="1"/>
    <col min="4626" max="4626" width="7.85546875" style="1" customWidth="1"/>
    <col min="4627" max="4627" width="4.42578125" style="1" customWidth="1"/>
    <col min="4628" max="4628" width="6.7109375" style="1" customWidth="1"/>
    <col min="4629" max="4629" width="7.85546875" style="1" customWidth="1"/>
    <col min="4630" max="4630" width="4.7109375" style="1" customWidth="1"/>
    <col min="4631" max="4631" width="6.28515625" style="1" customWidth="1"/>
    <col min="4632" max="4632" width="7.85546875" style="1" customWidth="1"/>
    <col min="4633" max="4633" width="4" style="1" customWidth="1"/>
    <col min="4634" max="4634" width="2.42578125" style="1" customWidth="1"/>
    <col min="4635" max="4635" width="6.28515625" style="1" customWidth="1"/>
    <col min="4636" max="4636" width="7.85546875" style="1" customWidth="1"/>
    <col min="4637" max="4638" width="5.28515625" style="1" customWidth="1"/>
    <col min="4639" max="4871" width="9.140625" style="1"/>
    <col min="4872" max="4872" width="4.85546875" style="1" customWidth="1"/>
    <col min="4873" max="4874" width="6.140625" style="1" customWidth="1"/>
    <col min="4875" max="4875" width="15.7109375" style="1" customWidth="1"/>
    <col min="4876" max="4876" width="5.28515625" style="1" customWidth="1"/>
    <col min="4877" max="4877" width="42.42578125" style="1" customWidth="1"/>
    <col min="4878" max="4879" width="0" style="1" hidden="1" customWidth="1"/>
    <col min="4880" max="4880" width="18.85546875" style="1" customWidth="1"/>
    <col min="4881" max="4881" width="6.7109375" style="1" customWidth="1"/>
    <col min="4882" max="4882" width="7.85546875" style="1" customWidth="1"/>
    <col min="4883" max="4883" width="4.42578125" style="1" customWidth="1"/>
    <col min="4884" max="4884" width="6.7109375" style="1" customWidth="1"/>
    <col min="4885" max="4885" width="7.85546875" style="1" customWidth="1"/>
    <col min="4886" max="4886" width="4.7109375" style="1" customWidth="1"/>
    <col min="4887" max="4887" width="6.28515625" style="1" customWidth="1"/>
    <col min="4888" max="4888" width="7.85546875" style="1" customWidth="1"/>
    <col min="4889" max="4889" width="4" style="1" customWidth="1"/>
    <col min="4890" max="4890" width="2.42578125" style="1" customWidth="1"/>
    <col min="4891" max="4891" width="6.28515625" style="1" customWidth="1"/>
    <col min="4892" max="4892" width="7.85546875" style="1" customWidth="1"/>
    <col min="4893" max="4894" width="5.28515625" style="1" customWidth="1"/>
    <col min="4895" max="5127" width="9.140625" style="1"/>
    <col min="5128" max="5128" width="4.85546875" style="1" customWidth="1"/>
    <col min="5129" max="5130" width="6.140625" style="1" customWidth="1"/>
    <col min="5131" max="5131" width="15.7109375" style="1" customWidth="1"/>
    <col min="5132" max="5132" width="5.28515625" style="1" customWidth="1"/>
    <col min="5133" max="5133" width="42.42578125" style="1" customWidth="1"/>
    <col min="5134" max="5135" width="0" style="1" hidden="1" customWidth="1"/>
    <col min="5136" max="5136" width="18.85546875" style="1" customWidth="1"/>
    <col min="5137" max="5137" width="6.7109375" style="1" customWidth="1"/>
    <col min="5138" max="5138" width="7.85546875" style="1" customWidth="1"/>
    <col min="5139" max="5139" width="4.42578125" style="1" customWidth="1"/>
    <col min="5140" max="5140" width="6.7109375" style="1" customWidth="1"/>
    <col min="5141" max="5141" width="7.85546875" style="1" customWidth="1"/>
    <col min="5142" max="5142" width="4.7109375" style="1" customWidth="1"/>
    <col min="5143" max="5143" width="6.28515625" style="1" customWidth="1"/>
    <col min="5144" max="5144" width="7.85546875" style="1" customWidth="1"/>
    <col min="5145" max="5145" width="4" style="1" customWidth="1"/>
    <col min="5146" max="5146" width="2.42578125" style="1" customWidth="1"/>
    <col min="5147" max="5147" width="6.28515625" style="1" customWidth="1"/>
    <col min="5148" max="5148" width="7.85546875" style="1" customWidth="1"/>
    <col min="5149" max="5150" width="5.28515625" style="1" customWidth="1"/>
    <col min="5151" max="5383" width="9.140625" style="1"/>
    <col min="5384" max="5384" width="4.85546875" style="1" customWidth="1"/>
    <col min="5385" max="5386" width="6.140625" style="1" customWidth="1"/>
    <col min="5387" max="5387" width="15.7109375" style="1" customWidth="1"/>
    <col min="5388" max="5388" width="5.28515625" style="1" customWidth="1"/>
    <col min="5389" max="5389" width="42.42578125" style="1" customWidth="1"/>
    <col min="5390" max="5391" width="0" style="1" hidden="1" customWidth="1"/>
    <col min="5392" max="5392" width="18.85546875" style="1" customWidth="1"/>
    <col min="5393" max="5393" width="6.7109375" style="1" customWidth="1"/>
    <col min="5394" max="5394" width="7.85546875" style="1" customWidth="1"/>
    <col min="5395" max="5395" width="4.42578125" style="1" customWidth="1"/>
    <col min="5396" max="5396" width="6.7109375" style="1" customWidth="1"/>
    <col min="5397" max="5397" width="7.85546875" style="1" customWidth="1"/>
    <col min="5398" max="5398" width="4.7109375" style="1" customWidth="1"/>
    <col min="5399" max="5399" width="6.28515625" style="1" customWidth="1"/>
    <col min="5400" max="5400" width="7.85546875" style="1" customWidth="1"/>
    <col min="5401" max="5401" width="4" style="1" customWidth="1"/>
    <col min="5402" max="5402" width="2.42578125" style="1" customWidth="1"/>
    <col min="5403" max="5403" width="6.28515625" style="1" customWidth="1"/>
    <col min="5404" max="5404" width="7.85546875" style="1" customWidth="1"/>
    <col min="5405" max="5406" width="5.28515625" style="1" customWidth="1"/>
    <col min="5407" max="5639" width="9.140625" style="1"/>
    <col min="5640" max="5640" width="4.85546875" style="1" customWidth="1"/>
    <col min="5641" max="5642" width="6.140625" style="1" customWidth="1"/>
    <col min="5643" max="5643" width="15.7109375" style="1" customWidth="1"/>
    <col min="5644" max="5644" width="5.28515625" style="1" customWidth="1"/>
    <col min="5645" max="5645" width="42.42578125" style="1" customWidth="1"/>
    <col min="5646" max="5647" width="0" style="1" hidden="1" customWidth="1"/>
    <col min="5648" max="5648" width="18.85546875" style="1" customWidth="1"/>
    <col min="5649" max="5649" width="6.7109375" style="1" customWidth="1"/>
    <col min="5650" max="5650" width="7.85546875" style="1" customWidth="1"/>
    <col min="5651" max="5651" width="4.42578125" style="1" customWidth="1"/>
    <col min="5652" max="5652" width="6.7109375" style="1" customWidth="1"/>
    <col min="5653" max="5653" width="7.85546875" style="1" customWidth="1"/>
    <col min="5654" max="5654" width="4.7109375" style="1" customWidth="1"/>
    <col min="5655" max="5655" width="6.28515625" style="1" customWidth="1"/>
    <col min="5656" max="5656" width="7.85546875" style="1" customWidth="1"/>
    <col min="5657" max="5657" width="4" style="1" customWidth="1"/>
    <col min="5658" max="5658" width="2.42578125" style="1" customWidth="1"/>
    <col min="5659" max="5659" width="6.28515625" style="1" customWidth="1"/>
    <col min="5660" max="5660" width="7.85546875" style="1" customWidth="1"/>
    <col min="5661" max="5662" width="5.28515625" style="1" customWidth="1"/>
    <col min="5663" max="5895" width="9.140625" style="1"/>
    <col min="5896" max="5896" width="4.85546875" style="1" customWidth="1"/>
    <col min="5897" max="5898" width="6.140625" style="1" customWidth="1"/>
    <col min="5899" max="5899" width="15.7109375" style="1" customWidth="1"/>
    <col min="5900" max="5900" width="5.28515625" style="1" customWidth="1"/>
    <col min="5901" max="5901" width="42.42578125" style="1" customWidth="1"/>
    <col min="5902" max="5903" width="0" style="1" hidden="1" customWidth="1"/>
    <col min="5904" max="5904" width="18.85546875" style="1" customWidth="1"/>
    <col min="5905" max="5905" width="6.7109375" style="1" customWidth="1"/>
    <col min="5906" max="5906" width="7.85546875" style="1" customWidth="1"/>
    <col min="5907" max="5907" width="4.42578125" style="1" customWidth="1"/>
    <col min="5908" max="5908" width="6.7109375" style="1" customWidth="1"/>
    <col min="5909" max="5909" width="7.85546875" style="1" customWidth="1"/>
    <col min="5910" max="5910" width="4.7109375" style="1" customWidth="1"/>
    <col min="5911" max="5911" width="6.28515625" style="1" customWidth="1"/>
    <col min="5912" max="5912" width="7.85546875" style="1" customWidth="1"/>
    <col min="5913" max="5913" width="4" style="1" customWidth="1"/>
    <col min="5914" max="5914" width="2.42578125" style="1" customWidth="1"/>
    <col min="5915" max="5915" width="6.28515625" style="1" customWidth="1"/>
    <col min="5916" max="5916" width="7.85546875" style="1" customWidth="1"/>
    <col min="5917" max="5918" width="5.28515625" style="1" customWidth="1"/>
    <col min="5919" max="6151" width="9.140625" style="1"/>
    <col min="6152" max="6152" width="4.85546875" style="1" customWidth="1"/>
    <col min="6153" max="6154" width="6.140625" style="1" customWidth="1"/>
    <col min="6155" max="6155" width="15.7109375" style="1" customWidth="1"/>
    <col min="6156" max="6156" width="5.28515625" style="1" customWidth="1"/>
    <col min="6157" max="6157" width="42.42578125" style="1" customWidth="1"/>
    <col min="6158" max="6159" width="0" style="1" hidden="1" customWidth="1"/>
    <col min="6160" max="6160" width="18.85546875" style="1" customWidth="1"/>
    <col min="6161" max="6161" width="6.7109375" style="1" customWidth="1"/>
    <col min="6162" max="6162" width="7.85546875" style="1" customWidth="1"/>
    <col min="6163" max="6163" width="4.42578125" style="1" customWidth="1"/>
    <col min="6164" max="6164" width="6.7109375" style="1" customWidth="1"/>
    <col min="6165" max="6165" width="7.85546875" style="1" customWidth="1"/>
    <col min="6166" max="6166" width="4.7109375" style="1" customWidth="1"/>
    <col min="6167" max="6167" width="6.28515625" style="1" customWidth="1"/>
    <col min="6168" max="6168" width="7.85546875" style="1" customWidth="1"/>
    <col min="6169" max="6169" width="4" style="1" customWidth="1"/>
    <col min="6170" max="6170" width="2.42578125" style="1" customWidth="1"/>
    <col min="6171" max="6171" width="6.28515625" style="1" customWidth="1"/>
    <col min="6172" max="6172" width="7.85546875" style="1" customWidth="1"/>
    <col min="6173" max="6174" width="5.28515625" style="1" customWidth="1"/>
    <col min="6175" max="6407" width="9.140625" style="1"/>
    <col min="6408" max="6408" width="4.85546875" style="1" customWidth="1"/>
    <col min="6409" max="6410" width="6.140625" style="1" customWidth="1"/>
    <col min="6411" max="6411" width="15.7109375" style="1" customWidth="1"/>
    <col min="6412" max="6412" width="5.28515625" style="1" customWidth="1"/>
    <col min="6413" max="6413" width="42.42578125" style="1" customWidth="1"/>
    <col min="6414" max="6415" width="0" style="1" hidden="1" customWidth="1"/>
    <col min="6416" max="6416" width="18.85546875" style="1" customWidth="1"/>
    <col min="6417" max="6417" width="6.7109375" style="1" customWidth="1"/>
    <col min="6418" max="6418" width="7.85546875" style="1" customWidth="1"/>
    <col min="6419" max="6419" width="4.42578125" style="1" customWidth="1"/>
    <col min="6420" max="6420" width="6.7109375" style="1" customWidth="1"/>
    <col min="6421" max="6421" width="7.85546875" style="1" customWidth="1"/>
    <col min="6422" max="6422" width="4.7109375" style="1" customWidth="1"/>
    <col min="6423" max="6423" width="6.28515625" style="1" customWidth="1"/>
    <col min="6424" max="6424" width="7.85546875" style="1" customWidth="1"/>
    <col min="6425" max="6425" width="4" style="1" customWidth="1"/>
    <col min="6426" max="6426" width="2.42578125" style="1" customWidth="1"/>
    <col min="6427" max="6427" width="6.28515625" style="1" customWidth="1"/>
    <col min="6428" max="6428" width="7.85546875" style="1" customWidth="1"/>
    <col min="6429" max="6430" width="5.28515625" style="1" customWidth="1"/>
    <col min="6431" max="6663" width="9.140625" style="1"/>
    <col min="6664" max="6664" width="4.85546875" style="1" customWidth="1"/>
    <col min="6665" max="6666" width="6.140625" style="1" customWidth="1"/>
    <col min="6667" max="6667" width="15.7109375" style="1" customWidth="1"/>
    <col min="6668" max="6668" width="5.28515625" style="1" customWidth="1"/>
    <col min="6669" max="6669" width="42.42578125" style="1" customWidth="1"/>
    <col min="6670" max="6671" width="0" style="1" hidden="1" customWidth="1"/>
    <col min="6672" max="6672" width="18.85546875" style="1" customWidth="1"/>
    <col min="6673" max="6673" width="6.7109375" style="1" customWidth="1"/>
    <col min="6674" max="6674" width="7.85546875" style="1" customWidth="1"/>
    <col min="6675" max="6675" width="4.42578125" style="1" customWidth="1"/>
    <col min="6676" max="6676" width="6.7109375" style="1" customWidth="1"/>
    <col min="6677" max="6677" width="7.85546875" style="1" customWidth="1"/>
    <col min="6678" max="6678" width="4.7109375" style="1" customWidth="1"/>
    <col min="6679" max="6679" width="6.28515625" style="1" customWidth="1"/>
    <col min="6680" max="6680" width="7.85546875" style="1" customWidth="1"/>
    <col min="6681" max="6681" width="4" style="1" customWidth="1"/>
    <col min="6682" max="6682" width="2.42578125" style="1" customWidth="1"/>
    <col min="6683" max="6683" width="6.28515625" style="1" customWidth="1"/>
    <col min="6684" max="6684" width="7.85546875" style="1" customWidth="1"/>
    <col min="6685" max="6686" width="5.28515625" style="1" customWidth="1"/>
    <col min="6687" max="6919" width="9.140625" style="1"/>
    <col min="6920" max="6920" width="4.85546875" style="1" customWidth="1"/>
    <col min="6921" max="6922" width="6.140625" style="1" customWidth="1"/>
    <col min="6923" max="6923" width="15.7109375" style="1" customWidth="1"/>
    <col min="6924" max="6924" width="5.28515625" style="1" customWidth="1"/>
    <col min="6925" max="6925" width="42.42578125" style="1" customWidth="1"/>
    <col min="6926" max="6927" width="0" style="1" hidden="1" customWidth="1"/>
    <col min="6928" max="6928" width="18.85546875" style="1" customWidth="1"/>
    <col min="6929" max="6929" width="6.7109375" style="1" customWidth="1"/>
    <col min="6930" max="6930" width="7.85546875" style="1" customWidth="1"/>
    <col min="6931" max="6931" width="4.42578125" style="1" customWidth="1"/>
    <col min="6932" max="6932" width="6.7109375" style="1" customWidth="1"/>
    <col min="6933" max="6933" width="7.85546875" style="1" customWidth="1"/>
    <col min="6934" max="6934" width="4.7109375" style="1" customWidth="1"/>
    <col min="6935" max="6935" width="6.28515625" style="1" customWidth="1"/>
    <col min="6936" max="6936" width="7.85546875" style="1" customWidth="1"/>
    <col min="6937" max="6937" width="4" style="1" customWidth="1"/>
    <col min="6938" max="6938" width="2.42578125" style="1" customWidth="1"/>
    <col min="6939" max="6939" width="6.28515625" style="1" customWidth="1"/>
    <col min="6940" max="6940" width="7.85546875" style="1" customWidth="1"/>
    <col min="6941" max="6942" width="5.28515625" style="1" customWidth="1"/>
    <col min="6943" max="7175" width="9.140625" style="1"/>
    <col min="7176" max="7176" width="4.85546875" style="1" customWidth="1"/>
    <col min="7177" max="7178" width="6.140625" style="1" customWidth="1"/>
    <col min="7179" max="7179" width="15.7109375" style="1" customWidth="1"/>
    <col min="7180" max="7180" width="5.28515625" style="1" customWidth="1"/>
    <col min="7181" max="7181" width="42.42578125" style="1" customWidth="1"/>
    <col min="7182" max="7183" width="0" style="1" hidden="1" customWidth="1"/>
    <col min="7184" max="7184" width="18.85546875" style="1" customWidth="1"/>
    <col min="7185" max="7185" width="6.7109375" style="1" customWidth="1"/>
    <col min="7186" max="7186" width="7.85546875" style="1" customWidth="1"/>
    <col min="7187" max="7187" width="4.42578125" style="1" customWidth="1"/>
    <col min="7188" max="7188" width="6.7109375" style="1" customWidth="1"/>
    <col min="7189" max="7189" width="7.85546875" style="1" customWidth="1"/>
    <col min="7190" max="7190" width="4.7109375" style="1" customWidth="1"/>
    <col min="7191" max="7191" width="6.28515625" style="1" customWidth="1"/>
    <col min="7192" max="7192" width="7.85546875" style="1" customWidth="1"/>
    <col min="7193" max="7193" width="4" style="1" customWidth="1"/>
    <col min="7194" max="7194" width="2.42578125" style="1" customWidth="1"/>
    <col min="7195" max="7195" width="6.28515625" style="1" customWidth="1"/>
    <col min="7196" max="7196" width="7.85546875" style="1" customWidth="1"/>
    <col min="7197" max="7198" width="5.28515625" style="1" customWidth="1"/>
    <col min="7199" max="7431" width="9.140625" style="1"/>
    <col min="7432" max="7432" width="4.85546875" style="1" customWidth="1"/>
    <col min="7433" max="7434" width="6.140625" style="1" customWidth="1"/>
    <col min="7435" max="7435" width="15.7109375" style="1" customWidth="1"/>
    <col min="7436" max="7436" width="5.28515625" style="1" customWidth="1"/>
    <col min="7437" max="7437" width="42.42578125" style="1" customWidth="1"/>
    <col min="7438" max="7439" width="0" style="1" hidden="1" customWidth="1"/>
    <col min="7440" max="7440" width="18.85546875" style="1" customWidth="1"/>
    <col min="7441" max="7441" width="6.7109375" style="1" customWidth="1"/>
    <col min="7442" max="7442" width="7.85546875" style="1" customWidth="1"/>
    <col min="7443" max="7443" width="4.42578125" style="1" customWidth="1"/>
    <col min="7444" max="7444" width="6.7109375" style="1" customWidth="1"/>
    <col min="7445" max="7445" width="7.85546875" style="1" customWidth="1"/>
    <col min="7446" max="7446" width="4.7109375" style="1" customWidth="1"/>
    <col min="7447" max="7447" width="6.28515625" style="1" customWidth="1"/>
    <col min="7448" max="7448" width="7.85546875" style="1" customWidth="1"/>
    <col min="7449" max="7449" width="4" style="1" customWidth="1"/>
    <col min="7450" max="7450" width="2.42578125" style="1" customWidth="1"/>
    <col min="7451" max="7451" width="6.28515625" style="1" customWidth="1"/>
    <col min="7452" max="7452" width="7.85546875" style="1" customWidth="1"/>
    <col min="7453" max="7454" width="5.28515625" style="1" customWidth="1"/>
    <col min="7455" max="7687" width="9.140625" style="1"/>
    <col min="7688" max="7688" width="4.85546875" style="1" customWidth="1"/>
    <col min="7689" max="7690" width="6.140625" style="1" customWidth="1"/>
    <col min="7691" max="7691" width="15.7109375" style="1" customWidth="1"/>
    <col min="7692" max="7692" width="5.28515625" style="1" customWidth="1"/>
    <col min="7693" max="7693" width="42.42578125" style="1" customWidth="1"/>
    <col min="7694" max="7695" width="0" style="1" hidden="1" customWidth="1"/>
    <col min="7696" max="7696" width="18.85546875" style="1" customWidth="1"/>
    <col min="7697" max="7697" width="6.7109375" style="1" customWidth="1"/>
    <col min="7698" max="7698" width="7.85546875" style="1" customWidth="1"/>
    <col min="7699" max="7699" width="4.42578125" style="1" customWidth="1"/>
    <col min="7700" max="7700" width="6.7109375" style="1" customWidth="1"/>
    <col min="7701" max="7701" width="7.85546875" style="1" customWidth="1"/>
    <col min="7702" max="7702" width="4.7109375" style="1" customWidth="1"/>
    <col min="7703" max="7703" width="6.28515625" style="1" customWidth="1"/>
    <col min="7704" max="7704" width="7.85546875" style="1" customWidth="1"/>
    <col min="7705" max="7705" width="4" style="1" customWidth="1"/>
    <col min="7706" max="7706" width="2.42578125" style="1" customWidth="1"/>
    <col min="7707" max="7707" width="6.28515625" style="1" customWidth="1"/>
    <col min="7708" max="7708" width="7.85546875" style="1" customWidth="1"/>
    <col min="7709" max="7710" width="5.28515625" style="1" customWidth="1"/>
    <col min="7711" max="7943" width="9.140625" style="1"/>
    <col min="7944" max="7944" width="4.85546875" style="1" customWidth="1"/>
    <col min="7945" max="7946" width="6.140625" style="1" customWidth="1"/>
    <col min="7947" max="7947" width="15.7109375" style="1" customWidth="1"/>
    <col min="7948" max="7948" width="5.28515625" style="1" customWidth="1"/>
    <col min="7949" max="7949" width="42.42578125" style="1" customWidth="1"/>
    <col min="7950" max="7951" width="0" style="1" hidden="1" customWidth="1"/>
    <col min="7952" max="7952" width="18.85546875" style="1" customWidth="1"/>
    <col min="7953" max="7953" width="6.7109375" style="1" customWidth="1"/>
    <col min="7954" max="7954" width="7.85546875" style="1" customWidth="1"/>
    <col min="7955" max="7955" width="4.42578125" style="1" customWidth="1"/>
    <col min="7956" max="7956" width="6.7109375" style="1" customWidth="1"/>
    <col min="7957" max="7957" width="7.85546875" style="1" customWidth="1"/>
    <col min="7958" max="7958" width="4.7109375" style="1" customWidth="1"/>
    <col min="7959" max="7959" width="6.28515625" style="1" customWidth="1"/>
    <col min="7960" max="7960" width="7.85546875" style="1" customWidth="1"/>
    <col min="7961" max="7961" width="4" style="1" customWidth="1"/>
    <col min="7962" max="7962" width="2.42578125" style="1" customWidth="1"/>
    <col min="7963" max="7963" width="6.28515625" style="1" customWidth="1"/>
    <col min="7964" max="7964" width="7.85546875" style="1" customWidth="1"/>
    <col min="7965" max="7966" width="5.28515625" style="1" customWidth="1"/>
    <col min="7967" max="8199" width="9.140625" style="1"/>
    <col min="8200" max="8200" width="4.85546875" style="1" customWidth="1"/>
    <col min="8201" max="8202" width="6.140625" style="1" customWidth="1"/>
    <col min="8203" max="8203" width="15.7109375" style="1" customWidth="1"/>
    <col min="8204" max="8204" width="5.28515625" style="1" customWidth="1"/>
    <col min="8205" max="8205" width="42.42578125" style="1" customWidth="1"/>
    <col min="8206" max="8207" width="0" style="1" hidden="1" customWidth="1"/>
    <col min="8208" max="8208" width="18.85546875" style="1" customWidth="1"/>
    <col min="8209" max="8209" width="6.7109375" style="1" customWidth="1"/>
    <col min="8210" max="8210" width="7.85546875" style="1" customWidth="1"/>
    <col min="8211" max="8211" width="4.42578125" style="1" customWidth="1"/>
    <col min="8212" max="8212" width="6.7109375" style="1" customWidth="1"/>
    <col min="8213" max="8213" width="7.85546875" style="1" customWidth="1"/>
    <col min="8214" max="8214" width="4.7109375" style="1" customWidth="1"/>
    <col min="8215" max="8215" width="6.28515625" style="1" customWidth="1"/>
    <col min="8216" max="8216" width="7.85546875" style="1" customWidth="1"/>
    <col min="8217" max="8217" width="4" style="1" customWidth="1"/>
    <col min="8218" max="8218" width="2.42578125" style="1" customWidth="1"/>
    <col min="8219" max="8219" width="6.28515625" style="1" customWidth="1"/>
    <col min="8220" max="8220" width="7.85546875" style="1" customWidth="1"/>
    <col min="8221" max="8222" width="5.28515625" style="1" customWidth="1"/>
    <col min="8223" max="8455" width="9.140625" style="1"/>
    <col min="8456" max="8456" width="4.85546875" style="1" customWidth="1"/>
    <col min="8457" max="8458" width="6.140625" style="1" customWidth="1"/>
    <col min="8459" max="8459" width="15.7109375" style="1" customWidth="1"/>
    <col min="8460" max="8460" width="5.28515625" style="1" customWidth="1"/>
    <col min="8461" max="8461" width="42.42578125" style="1" customWidth="1"/>
    <col min="8462" max="8463" width="0" style="1" hidden="1" customWidth="1"/>
    <col min="8464" max="8464" width="18.85546875" style="1" customWidth="1"/>
    <col min="8465" max="8465" width="6.7109375" style="1" customWidth="1"/>
    <col min="8466" max="8466" width="7.85546875" style="1" customWidth="1"/>
    <col min="8467" max="8467" width="4.42578125" style="1" customWidth="1"/>
    <col min="8468" max="8468" width="6.7109375" style="1" customWidth="1"/>
    <col min="8469" max="8469" width="7.85546875" style="1" customWidth="1"/>
    <col min="8470" max="8470" width="4.7109375" style="1" customWidth="1"/>
    <col min="8471" max="8471" width="6.28515625" style="1" customWidth="1"/>
    <col min="8472" max="8472" width="7.85546875" style="1" customWidth="1"/>
    <col min="8473" max="8473" width="4" style="1" customWidth="1"/>
    <col min="8474" max="8474" width="2.42578125" style="1" customWidth="1"/>
    <col min="8475" max="8475" width="6.28515625" style="1" customWidth="1"/>
    <col min="8476" max="8476" width="7.85546875" style="1" customWidth="1"/>
    <col min="8477" max="8478" width="5.28515625" style="1" customWidth="1"/>
    <col min="8479" max="8711" width="9.140625" style="1"/>
    <col min="8712" max="8712" width="4.85546875" style="1" customWidth="1"/>
    <col min="8713" max="8714" width="6.140625" style="1" customWidth="1"/>
    <col min="8715" max="8715" width="15.7109375" style="1" customWidth="1"/>
    <col min="8716" max="8716" width="5.28515625" style="1" customWidth="1"/>
    <col min="8717" max="8717" width="42.42578125" style="1" customWidth="1"/>
    <col min="8718" max="8719" width="0" style="1" hidden="1" customWidth="1"/>
    <col min="8720" max="8720" width="18.85546875" style="1" customWidth="1"/>
    <col min="8721" max="8721" width="6.7109375" style="1" customWidth="1"/>
    <col min="8722" max="8722" width="7.85546875" style="1" customWidth="1"/>
    <col min="8723" max="8723" width="4.42578125" style="1" customWidth="1"/>
    <col min="8724" max="8724" width="6.7109375" style="1" customWidth="1"/>
    <col min="8725" max="8725" width="7.85546875" style="1" customWidth="1"/>
    <col min="8726" max="8726" width="4.7109375" style="1" customWidth="1"/>
    <col min="8727" max="8727" width="6.28515625" style="1" customWidth="1"/>
    <col min="8728" max="8728" width="7.85546875" style="1" customWidth="1"/>
    <col min="8729" max="8729" width="4" style="1" customWidth="1"/>
    <col min="8730" max="8730" width="2.42578125" style="1" customWidth="1"/>
    <col min="8731" max="8731" width="6.28515625" style="1" customWidth="1"/>
    <col min="8732" max="8732" width="7.85546875" style="1" customWidth="1"/>
    <col min="8733" max="8734" width="5.28515625" style="1" customWidth="1"/>
    <col min="8735" max="8967" width="9.140625" style="1"/>
    <col min="8968" max="8968" width="4.85546875" style="1" customWidth="1"/>
    <col min="8969" max="8970" width="6.140625" style="1" customWidth="1"/>
    <col min="8971" max="8971" width="15.7109375" style="1" customWidth="1"/>
    <col min="8972" max="8972" width="5.28515625" style="1" customWidth="1"/>
    <col min="8973" max="8973" width="42.42578125" style="1" customWidth="1"/>
    <col min="8974" max="8975" width="0" style="1" hidden="1" customWidth="1"/>
    <col min="8976" max="8976" width="18.85546875" style="1" customWidth="1"/>
    <col min="8977" max="8977" width="6.7109375" style="1" customWidth="1"/>
    <col min="8978" max="8978" width="7.85546875" style="1" customWidth="1"/>
    <col min="8979" max="8979" width="4.42578125" style="1" customWidth="1"/>
    <col min="8980" max="8980" width="6.7109375" style="1" customWidth="1"/>
    <col min="8981" max="8981" width="7.85546875" style="1" customWidth="1"/>
    <col min="8982" max="8982" width="4.7109375" style="1" customWidth="1"/>
    <col min="8983" max="8983" width="6.28515625" style="1" customWidth="1"/>
    <col min="8984" max="8984" width="7.85546875" style="1" customWidth="1"/>
    <col min="8985" max="8985" width="4" style="1" customWidth="1"/>
    <col min="8986" max="8986" width="2.42578125" style="1" customWidth="1"/>
    <col min="8987" max="8987" width="6.28515625" style="1" customWidth="1"/>
    <col min="8988" max="8988" width="7.85546875" style="1" customWidth="1"/>
    <col min="8989" max="8990" width="5.28515625" style="1" customWidth="1"/>
    <col min="8991" max="9223" width="9.140625" style="1"/>
    <col min="9224" max="9224" width="4.85546875" style="1" customWidth="1"/>
    <col min="9225" max="9226" width="6.140625" style="1" customWidth="1"/>
    <col min="9227" max="9227" width="15.7109375" style="1" customWidth="1"/>
    <col min="9228" max="9228" width="5.28515625" style="1" customWidth="1"/>
    <col min="9229" max="9229" width="42.42578125" style="1" customWidth="1"/>
    <col min="9230" max="9231" width="0" style="1" hidden="1" customWidth="1"/>
    <col min="9232" max="9232" width="18.85546875" style="1" customWidth="1"/>
    <col min="9233" max="9233" width="6.7109375" style="1" customWidth="1"/>
    <col min="9234" max="9234" width="7.85546875" style="1" customWidth="1"/>
    <col min="9235" max="9235" width="4.42578125" style="1" customWidth="1"/>
    <col min="9236" max="9236" width="6.7109375" style="1" customWidth="1"/>
    <col min="9237" max="9237" width="7.85546875" style="1" customWidth="1"/>
    <col min="9238" max="9238" width="4.7109375" style="1" customWidth="1"/>
    <col min="9239" max="9239" width="6.28515625" style="1" customWidth="1"/>
    <col min="9240" max="9240" width="7.85546875" style="1" customWidth="1"/>
    <col min="9241" max="9241" width="4" style="1" customWidth="1"/>
    <col min="9242" max="9242" width="2.42578125" style="1" customWidth="1"/>
    <col min="9243" max="9243" width="6.28515625" style="1" customWidth="1"/>
    <col min="9244" max="9244" width="7.85546875" style="1" customWidth="1"/>
    <col min="9245" max="9246" width="5.28515625" style="1" customWidth="1"/>
    <col min="9247" max="9479" width="9.140625" style="1"/>
    <col min="9480" max="9480" width="4.85546875" style="1" customWidth="1"/>
    <col min="9481" max="9482" width="6.140625" style="1" customWidth="1"/>
    <col min="9483" max="9483" width="15.7109375" style="1" customWidth="1"/>
    <col min="9484" max="9484" width="5.28515625" style="1" customWidth="1"/>
    <col min="9485" max="9485" width="42.42578125" style="1" customWidth="1"/>
    <col min="9486" max="9487" width="0" style="1" hidden="1" customWidth="1"/>
    <col min="9488" max="9488" width="18.85546875" style="1" customWidth="1"/>
    <col min="9489" max="9489" width="6.7109375" style="1" customWidth="1"/>
    <col min="9490" max="9490" width="7.85546875" style="1" customWidth="1"/>
    <col min="9491" max="9491" width="4.42578125" style="1" customWidth="1"/>
    <col min="9492" max="9492" width="6.7109375" style="1" customWidth="1"/>
    <col min="9493" max="9493" width="7.85546875" style="1" customWidth="1"/>
    <col min="9494" max="9494" width="4.7109375" style="1" customWidth="1"/>
    <col min="9495" max="9495" width="6.28515625" style="1" customWidth="1"/>
    <col min="9496" max="9496" width="7.85546875" style="1" customWidth="1"/>
    <col min="9497" max="9497" width="4" style="1" customWidth="1"/>
    <col min="9498" max="9498" width="2.42578125" style="1" customWidth="1"/>
    <col min="9499" max="9499" width="6.28515625" style="1" customWidth="1"/>
    <col min="9500" max="9500" width="7.85546875" style="1" customWidth="1"/>
    <col min="9501" max="9502" width="5.28515625" style="1" customWidth="1"/>
    <col min="9503" max="9735" width="9.140625" style="1"/>
    <col min="9736" max="9736" width="4.85546875" style="1" customWidth="1"/>
    <col min="9737" max="9738" width="6.140625" style="1" customWidth="1"/>
    <col min="9739" max="9739" width="15.7109375" style="1" customWidth="1"/>
    <col min="9740" max="9740" width="5.28515625" style="1" customWidth="1"/>
    <col min="9741" max="9741" width="42.42578125" style="1" customWidth="1"/>
    <col min="9742" max="9743" width="0" style="1" hidden="1" customWidth="1"/>
    <col min="9744" max="9744" width="18.85546875" style="1" customWidth="1"/>
    <col min="9745" max="9745" width="6.7109375" style="1" customWidth="1"/>
    <col min="9746" max="9746" width="7.85546875" style="1" customWidth="1"/>
    <col min="9747" max="9747" width="4.42578125" style="1" customWidth="1"/>
    <col min="9748" max="9748" width="6.7109375" style="1" customWidth="1"/>
    <col min="9749" max="9749" width="7.85546875" style="1" customWidth="1"/>
    <col min="9750" max="9750" width="4.7109375" style="1" customWidth="1"/>
    <col min="9751" max="9751" width="6.28515625" style="1" customWidth="1"/>
    <col min="9752" max="9752" width="7.85546875" style="1" customWidth="1"/>
    <col min="9753" max="9753" width="4" style="1" customWidth="1"/>
    <col min="9754" max="9754" width="2.42578125" style="1" customWidth="1"/>
    <col min="9755" max="9755" width="6.28515625" style="1" customWidth="1"/>
    <col min="9756" max="9756" width="7.85546875" style="1" customWidth="1"/>
    <col min="9757" max="9758" width="5.28515625" style="1" customWidth="1"/>
    <col min="9759" max="9991" width="9.140625" style="1"/>
    <col min="9992" max="9992" width="4.85546875" style="1" customWidth="1"/>
    <col min="9993" max="9994" width="6.140625" style="1" customWidth="1"/>
    <col min="9995" max="9995" width="15.7109375" style="1" customWidth="1"/>
    <col min="9996" max="9996" width="5.28515625" style="1" customWidth="1"/>
    <col min="9997" max="9997" width="42.42578125" style="1" customWidth="1"/>
    <col min="9998" max="9999" width="0" style="1" hidden="1" customWidth="1"/>
    <col min="10000" max="10000" width="18.85546875" style="1" customWidth="1"/>
    <col min="10001" max="10001" width="6.7109375" style="1" customWidth="1"/>
    <col min="10002" max="10002" width="7.85546875" style="1" customWidth="1"/>
    <col min="10003" max="10003" width="4.42578125" style="1" customWidth="1"/>
    <col min="10004" max="10004" width="6.7109375" style="1" customWidth="1"/>
    <col min="10005" max="10005" width="7.85546875" style="1" customWidth="1"/>
    <col min="10006" max="10006" width="4.7109375" style="1" customWidth="1"/>
    <col min="10007" max="10007" width="6.28515625" style="1" customWidth="1"/>
    <col min="10008" max="10008" width="7.85546875" style="1" customWidth="1"/>
    <col min="10009" max="10009" width="4" style="1" customWidth="1"/>
    <col min="10010" max="10010" width="2.42578125" style="1" customWidth="1"/>
    <col min="10011" max="10011" width="6.28515625" style="1" customWidth="1"/>
    <col min="10012" max="10012" width="7.85546875" style="1" customWidth="1"/>
    <col min="10013" max="10014" width="5.28515625" style="1" customWidth="1"/>
    <col min="10015" max="10247" width="9.140625" style="1"/>
    <col min="10248" max="10248" width="4.85546875" style="1" customWidth="1"/>
    <col min="10249" max="10250" width="6.140625" style="1" customWidth="1"/>
    <col min="10251" max="10251" width="15.7109375" style="1" customWidth="1"/>
    <col min="10252" max="10252" width="5.28515625" style="1" customWidth="1"/>
    <col min="10253" max="10253" width="42.42578125" style="1" customWidth="1"/>
    <col min="10254" max="10255" width="0" style="1" hidden="1" customWidth="1"/>
    <col min="10256" max="10256" width="18.85546875" style="1" customWidth="1"/>
    <col min="10257" max="10257" width="6.7109375" style="1" customWidth="1"/>
    <col min="10258" max="10258" width="7.85546875" style="1" customWidth="1"/>
    <col min="10259" max="10259" width="4.42578125" style="1" customWidth="1"/>
    <col min="10260" max="10260" width="6.7109375" style="1" customWidth="1"/>
    <col min="10261" max="10261" width="7.85546875" style="1" customWidth="1"/>
    <col min="10262" max="10262" width="4.7109375" style="1" customWidth="1"/>
    <col min="10263" max="10263" width="6.28515625" style="1" customWidth="1"/>
    <col min="10264" max="10264" width="7.85546875" style="1" customWidth="1"/>
    <col min="10265" max="10265" width="4" style="1" customWidth="1"/>
    <col min="10266" max="10266" width="2.42578125" style="1" customWidth="1"/>
    <col min="10267" max="10267" width="6.28515625" style="1" customWidth="1"/>
    <col min="10268" max="10268" width="7.85546875" style="1" customWidth="1"/>
    <col min="10269" max="10270" width="5.28515625" style="1" customWidth="1"/>
    <col min="10271" max="10503" width="9.140625" style="1"/>
    <col min="10504" max="10504" width="4.85546875" style="1" customWidth="1"/>
    <col min="10505" max="10506" width="6.140625" style="1" customWidth="1"/>
    <col min="10507" max="10507" width="15.7109375" style="1" customWidth="1"/>
    <col min="10508" max="10508" width="5.28515625" style="1" customWidth="1"/>
    <col min="10509" max="10509" width="42.42578125" style="1" customWidth="1"/>
    <col min="10510" max="10511" width="0" style="1" hidden="1" customWidth="1"/>
    <col min="10512" max="10512" width="18.85546875" style="1" customWidth="1"/>
    <col min="10513" max="10513" width="6.7109375" style="1" customWidth="1"/>
    <col min="10514" max="10514" width="7.85546875" style="1" customWidth="1"/>
    <col min="10515" max="10515" width="4.42578125" style="1" customWidth="1"/>
    <col min="10516" max="10516" width="6.7109375" style="1" customWidth="1"/>
    <col min="10517" max="10517" width="7.85546875" style="1" customWidth="1"/>
    <col min="10518" max="10518" width="4.7109375" style="1" customWidth="1"/>
    <col min="10519" max="10519" width="6.28515625" style="1" customWidth="1"/>
    <col min="10520" max="10520" width="7.85546875" style="1" customWidth="1"/>
    <col min="10521" max="10521" width="4" style="1" customWidth="1"/>
    <col min="10522" max="10522" width="2.42578125" style="1" customWidth="1"/>
    <col min="10523" max="10523" width="6.28515625" style="1" customWidth="1"/>
    <col min="10524" max="10524" width="7.85546875" style="1" customWidth="1"/>
    <col min="10525" max="10526" width="5.28515625" style="1" customWidth="1"/>
    <col min="10527" max="10759" width="9.140625" style="1"/>
    <col min="10760" max="10760" width="4.85546875" style="1" customWidth="1"/>
    <col min="10761" max="10762" width="6.140625" style="1" customWidth="1"/>
    <col min="10763" max="10763" width="15.7109375" style="1" customWidth="1"/>
    <col min="10764" max="10764" width="5.28515625" style="1" customWidth="1"/>
    <col min="10765" max="10765" width="42.42578125" style="1" customWidth="1"/>
    <col min="10766" max="10767" width="0" style="1" hidden="1" customWidth="1"/>
    <col min="10768" max="10768" width="18.85546875" style="1" customWidth="1"/>
    <col min="10769" max="10769" width="6.7109375" style="1" customWidth="1"/>
    <col min="10770" max="10770" width="7.85546875" style="1" customWidth="1"/>
    <col min="10771" max="10771" width="4.42578125" style="1" customWidth="1"/>
    <col min="10772" max="10772" width="6.7109375" style="1" customWidth="1"/>
    <col min="10773" max="10773" width="7.85546875" style="1" customWidth="1"/>
    <col min="10774" max="10774" width="4.7109375" style="1" customWidth="1"/>
    <col min="10775" max="10775" width="6.28515625" style="1" customWidth="1"/>
    <col min="10776" max="10776" width="7.85546875" style="1" customWidth="1"/>
    <col min="10777" max="10777" width="4" style="1" customWidth="1"/>
    <col min="10778" max="10778" width="2.42578125" style="1" customWidth="1"/>
    <col min="10779" max="10779" width="6.28515625" style="1" customWidth="1"/>
    <col min="10780" max="10780" width="7.85546875" style="1" customWidth="1"/>
    <col min="10781" max="10782" width="5.28515625" style="1" customWidth="1"/>
    <col min="10783" max="11015" width="9.140625" style="1"/>
    <col min="11016" max="11016" width="4.85546875" style="1" customWidth="1"/>
    <col min="11017" max="11018" width="6.140625" style="1" customWidth="1"/>
    <col min="11019" max="11019" width="15.7109375" style="1" customWidth="1"/>
    <col min="11020" max="11020" width="5.28515625" style="1" customWidth="1"/>
    <col min="11021" max="11021" width="42.42578125" style="1" customWidth="1"/>
    <col min="11022" max="11023" width="0" style="1" hidden="1" customWidth="1"/>
    <col min="11024" max="11024" width="18.85546875" style="1" customWidth="1"/>
    <col min="11025" max="11025" width="6.7109375" style="1" customWidth="1"/>
    <col min="11026" max="11026" width="7.85546875" style="1" customWidth="1"/>
    <col min="11027" max="11027" width="4.42578125" style="1" customWidth="1"/>
    <col min="11028" max="11028" width="6.7109375" style="1" customWidth="1"/>
    <col min="11029" max="11029" width="7.85546875" style="1" customWidth="1"/>
    <col min="11030" max="11030" width="4.7109375" style="1" customWidth="1"/>
    <col min="11031" max="11031" width="6.28515625" style="1" customWidth="1"/>
    <col min="11032" max="11032" width="7.85546875" style="1" customWidth="1"/>
    <col min="11033" max="11033" width="4" style="1" customWidth="1"/>
    <col min="11034" max="11034" width="2.42578125" style="1" customWidth="1"/>
    <col min="11035" max="11035" width="6.28515625" style="1" customWidth="1"/>
    <col min="11036" max="11036" width="7.85546875" style="1" customWidth="1"/>
    <col min="11037" max="11038" width="5.28515625" style="1" customWidth="1"/>
    <col min="11039" max="11271" width="9.140625" style="1"/>
    <col min="11272" max="11272" width="4.85546875" style="1" customWidth="1"/>
    <col min="11273" max="11274" width="6.140625" style="1" customWidth="1"/>
    <col min="11275" max="11275" width="15.7109375" style="1" customWidth="1"/>
    <col min="11276" max="11276" width="5.28515625" style="1" customWidth="1"/>
    <col min="11277" max="11277" width="42.42578125" style="1" customWidth="1"/>
    <col min="11278" max="11279" width="0" style="1" hidden="1" customWidth="1"/>
    <col min="11280" max="11280" width="18.85546875" style="1" customWidth="1"/>
    <col min="11281" max="11281" width="6.7109375" style="1" customWidth="1"/>
    <col min="11282" max="11282" width="7.85546875" style="1" customWidth="1"/>
    <col min="11283" max="11283" width="4.42578125" style="1" customWidth="1"/>
    <col min="11284" max="11284" width="6.7109375" style="1" customWidth="1"/>
    <col min="11285" max="11285" width="7.85546875" style="1" customWidth="1"/>
    <col min="11286" max="11286" width="4.7109375" style="1" customWidth="1"/>
    <col min="11287" max="11287" width="6.28515625" style="1" customWidth="1"/>
    <col min="11288" max="11288" width="7.85546875" style="1" customWidth="1"/>
    <col min="11289" max="11289" width="4" style="1" customWidth="1"/>
    <col min="11290" max="11290" width="2.42578125" style="1" customWidth="1"/>
    <col min="11291" max="11291" width="6.28515625" style="1" customWidth="1"/>
    <col min="11292" max="11292" width="7.85546875" style="1" customWidth="1"/>
    <col min="11293" max="11294" width="5.28515625" style="1" customWidth="1"/>
    <col min="11295" max="11527" width="9.140625" style="1"/>
    <col min="11528" max="11528" width="4.85546875" style="1" customWidth="1"/>
    <col min="11529" max="11530" width="6.140625" style="1" customWidth="1"/>
    <col min="11531" max="11531" width="15.7109375" style="1" customWidth="1"/>
    <col min="11532" max="11532" width="5.28515625" style="1" customWidth="1"/>
    <col min="11533" max="11533" width="42.42578125" style="1" customWidth="1"/>
    <col min="11534" max="11535" width="0" style="1" hidden="1" customWidth="1"/>
    <col min="11536" max="11536" width="18.85546875" style="1" customWidth="1"/>
    <col min="11537" max="11537" width="6.7109375" style="1" customWidth="1"/>
    <col min="11538" max="11538" width="7.85546875" style="1" customWidth="1"/>
    <col min="11539" max="11539" width="4.42578125" style="1" customWidth="1"/>
    <col min="11540" max="11540" width="6.7109375" style="1" customWidth="1"/>
    <col min="11541" max="11541" width="7.85546875" style="1" customWidth="1"/>
    <col min="11542" max="11542" width="4.7109375" style="1" customWidth="1"/>
    <col min="11543" max="11543" width="6.28515625" style="1" customWidth="1"/>
    <col min="11544" max="11544" width="7.85546875" style="1" customWidth="1"/>
    <col min="11545" max="11545" width="4" style="1" customWidth="1"/>
    <col min="11546" max="11546" width="2.42578125" style="1" customWidth="1"/>
    <col min="11547" max="11547" width="6.28515625" style="1" customWidth="1"/>
    <col min="11548" max="11548" width="7.85546875" style="1" customWidth="1"/>
    <col min="11549" max="11550" width="5.28515625" style="1" customWidth="1"/>
    <col min="11551" max="11783" width="9.140625" style="1"/>
    <col min="11784" max="11784" width="4.85546875" style="1" customWidth="1"/>
    <col min="11785" max="11786" width="6.140625" style="1" customWidth="1"/>
    <col min="11787" max="11787" width="15.7109375" style="1" customWidth="1"/>
    <col min="11788" max="11788" width="5.28515625" style="1" customWidth="1"/>
    <col min="11789" max="11789" width="42.42578125" style="1" customWidth="1"/>
    <col min="11790" max="11791" width="0" style="1" hidden="1" customWidth="1"/>
    <col min="11792" max="11792" width="18.85546875" style="1" customWidth="1"/>
    <col min="11793" max="11793" width="6.7109375" style="1" customWidth="1"/>
    <col min="11794" max="11794" width="7.85546875" style="1" customWidth="1"/>
    <col min="11795" max="11795" width="4.42578125" style="1" customWidth="1"/>
    <col min="11796" max="11796" width="6.7109375" style="1" customWidth="1"/>
    <col min="11797" max="11797" width="7.85546875" style="1" customWidth="1"/>
    <col min="11798" max="11798" width="4.7109375" style="1" customWidth="1"/>
    <col min="11799" max="11799" width="6.28515625" style="1" customWidth="1"/>
    <col min="11800" max="11800" width="7.85546875" style="1" customWidth="1"/>
    <col min="11801" max="11801" width="4" style="1" customWidth="1"/>
    <col min="11802" max="11802" width="2.42578125" style="1" customWidth="1"/>
    <col min="11803" max="11803" width="6.28515625" style="1" customWidth="1"/>
    <col min="11804" max="11804" width="7.85546875" style="1" customWidth="1"/>
    <col min="11805" max="11806" width="5.28515625" style="1" customWidth="1"/>
    <col min="11807" max="12039" width="9.140625" style="1"/>
    <col min="12040" max="12040" width="4.85546875" style="1" customWidth="1"/>
    <col min="12041" max="12042" width="6.140625" style="1" customWidth="1"/>
    <col min="12043" max="12043" width="15.7109375" style="1" customWidth="1"/>
    <col min="12044" max="12044" width="5.28515625" style="1" customWidth="1"/>
    <col min="12045" max="12045" width="42.42578125" style="1" customWidth="1"/>
    <col min="12046" max="12047" width="0" style="1" hidden="1" customWidth="1"/>
    <col min="12048" max="12048" width="18.85546875" style="1" customWidth="1"/>
    <col min="12049" max="12049" width="6.7109375" style="1" customWidth="1"/>
    <col min="12050" max="12050" width="7.85546875" style="1" customWidth="1"/>
    <col min="12051" max="12051" width="4.42578125" style="1" customWidth="1"/>
    <col min="12052" max="12052" width="6.7109375" style="1" customWidth="1"/>
    <col min="12053" max="12053" width="7.85546875" style="1" customWidth="1"/>
    <col min="12054" max="12054" width="4.7109375" style="1" customWidth="1"/>
    <col min="12055" max="12055" width="6.28515625" style="1" customWidth="1"/>
    <col min="12056" max="12056" width="7.85546875" style="1" customWidth="1"/>
    <col min="12057" max="12057" width="4" style="1" customWidth="1"/>
    <col min="12058" max="12058" width="2.42578125" style="1" customWidth="1"/>
    <col min="12059" max="12059" width="6.28515625" style="1" customWidth="1"/>
    <col min="12060" max="12060" width="7.85546875" style="1" customWidth="1"/>
    <col min="12061" max="12062" width="5.28515625" style="1" customWidth="1"/>
    <col min="12063" max="12295" width="9.140625" style="1"/>
    <col min="12296" max="12296" width="4.85546875" style="1" customWidth="1"/>
    <col min="12297" max="12298" width="6.140625" style="1" customWidth="1"/>
    <col min="12299" max="12299" width="15.7109375" style="1" customWidth="1"/>
    <col min="12300" max="12300" width="5.28515625" style="1" customWidth="1"/>
    <col min="12301" max="12301" width="42.42578125" style="1" customWidth="1"/>
    <col min="12302" max="12303" width="0" style="1" hidden="1" customWidth="1"/>
    <col min="12304" max="12304" width="18.85546875" style="1" customWidth="1"/>
    <col min="12305" max="12305" width="6.7109375" style="1" customWidth="1"/>
    <col min="12306" max="12306" width="7.85546875" style="1" customWidth="1"/>
    <col min="12307" max="12307" width="4.42578125" style="1" customWidth="1"/>
    <col min="12308" max="12308" width="6.7109375" style="1" customWidth="1"/>
    <col min="12309" max="12309" width="7.85546875" style="1" customWidth="1"/>
    <col min="12310" max="12310" width="4.7109375" style="1" customWidth="1"/>
    <col min="12311" max="12311" width="6.28515625" style="1" customWidth="1"/>
    <col min="12312" max="12312" width="7.85546875" style="1" customWidth="1"/>
    <col min="12313" max="12313" width="4" style="1" customWidth="1"/>
    <col min="12314" max="12314" width="2.42578125" style="1" customWidth="1"/>
    <col min="12315" max="12315" width="6.28515625" style="1" customWidth="1"/>
    <col min="12316" max="12316" width="7.85546875" style="1" customWidth="1"/>
    <col min="12317" max="12318" width="5.28515625" style="1" customWidth="1"/>
    <col min="12319" max="12551" width="9.140625" style="1"/>
    <col min="12552" max="12552" width="4.85546875" style="1" customWidth="1"/>
    <col min="12553" max="12554" width="6.140625" style="1" customWidth="1"/>
    <col min="12555" max="12555" width="15.7109375" style="1" customWidth="1"/>
    <col min="12556" max="12556" width="5.28515625" style="1" customWidth="1"/>
    <col min="12557" max="12557" width="42.42578125" style="1" customWidth="1"/>
    <col min="12558" max="12559" width="0" style="1" hidden="1" customWidth="1"/>
    <col min="12560" max="12560" width="18.85546875" style="1" customWidth="1"/>
    <col min="12561" max="12561" width="6.7109375" style="1" customWidth="1"/>
    <col min="12562" max="12562" width="7.85546875" style="1" customWidth="1"/>
    <col min="12563" max="12563" width="4.42578125" style="1" customWidth="1"/>
    <col min="12564" max="12564" width="6.7109375" style="1" customWidth="1"/>
    <col min="12565" max="12565" width="7.85546875" style="1" customWidth="1"/>
    <col min="12566" max="12566" width="4.7109375" style="1" customWidth="1"/>
    <col min="12567" max="12567" width="6.28515625" style="1" customWidth="1"/>
    <col min="12568" max="12568" width="7.85546875" style="1" customWidth="1"/>
    <col min="12569" max="12569" width="4" style="1" customWidth="1"/>
    <col min="12570" max="12570" width="2.42578125" style="1" customWidth="1"/>
    <col min="12571" max="12571" width="6.28515625" style="1" customWidth="1"/>
    <col min="12572" max="12572" width="7.85546875" style="1" customWidth="1"/>
    <col min="12573" max="12574" width="5.28515625" style="1" customWidth="1"/>
    <col min="12575" max="12807" width="9.140625" style="1"/>
    <col min="12808" max="12808" width="4.85546875" style="1" customWidth="1"/>
    <col min="12809" max="12810" width="6.140625" style="1" customWidth="1"/>
    <col min="12811" max="12811" width="15.7109375" style="1" customWidth="1"/>
    <col min="12812" max="12812" width="5.28515625" style="1" customWidth="1"/>
    <col min="12813" max="12813" width="42.42578125" style="1" customWidth="1"/>
    <col min="12814" max="12815" width="0" style="1" hidden="1" customWidth="1"/>
    <col min="12816" max="12816" width="18.85546875" style="1" customWidth="1"/>
    <col min="12817" max="12817" width="6.7109375" style="1" customWidth="1"/>
    <col min="12818" max="12818" width="7.85546875" style="1" customWidth="1"/>
    <col min="12819" max="12819" width="4.42578125" style="1" customWidth="1"/>
    <col min="12820" max="12820" width="6.7109375" style="1" customWidth="1"/>
    <col min="12821" max="12821" width="7.85546875" style="1" customWidth="1"/>
    <col min="12822" max="12822" width="4.7109375" style="1" customWidth="1"/>
    <col min="12823" max="12823" width="6.28515625" style="1" customWidth="1"/>
    <col min="12824" max="12824" width="7.85546875" style="1" customWidth="1"/>
    <col min="12825" max="12825" width="4" style="1" customWidth="1"/>
    <col min="12826" max="12826" width="2.42578125" style="1" customWidth="1"/>
    <col min="12827" max="12827" width="6.28515625" style="1" customWidth="1"/>
    <col min="12828" max="12828" width="7.85546875" style="1" customWidth="1"/>
    <col min="12829" max="12830" width="5.28515625" style="1" customWidth="1"/>
    <col min="12831" max="13063" width="9.140625" style="1"/>
    <col min="13064" max="13064" width="4.85546875" style="1" customWidth="1"/>
    <col min="13065" max="13066" width="6.140625" style="1" customWidth="1"/>
    <col min="13067" max="13067" width="15.7109375" style="1" customWidth="1"/>
    <col min="13068" max="13068" width="5.28515625" style="1" customWidth="1"/>
    <col min="13069" max="13069" width="42.42578125" style="1" customWidth="1"/>
    <col min="13070" max="13071" width="0" style="1" hidden="1" customWidth="1"/>
    <col min="13072" max="13072" width="18.85546875" style="1" customWidth="1"/>
    <col min="13073" max="13073" width="6.7109375" style="1" customWidth="1"/>
    <col min="13074" max="13074" width="7.85546875" style="1" customWidth="1"/>
    <col min="13075" max="13075" width="4.42578125" style="1" customWidth="1"/>
    <col min="13076" max="13076" width="6.7109375" style="1" customWidth="1"/>
    <col min="13077" max="13077" width="7.85546875" style="1" customWidth="1"/>
    <col min="13078" max="13078" width="4.7109375" style="1" customWidth="1"/>
    <col min="13079" max="13079" width="6.28515625" style="1" customWidth="1"/>
    <col min="13080" max="13080" width="7.85546875" style="1" customWidth="1"/>
    <col min="13081" max="13081" width="4" style="1" customWidth="1"/>
    <col min="13082" max="13082" width="2.42578125" style="1" customWidth="1"/>
    <col min="13083" max="13083" width="6.28515625" style="1" customWidth="1"/>
    <col min="13084" max="13084" width="7.85546875" style="1" customWidth="1"/>
    <col min="13085" max="13086" width="5.28515625" style="1" customWidth="1"/>
    <col min="13087" max="13319" width="9.140625" style="1"/>
    <col min="13320" max="13320" width="4.85546875" style="1" customWidth="1"/>
    <col min="13321" max="13322" width="6.140625" style="1" customWidth="1"/>
    <col min="13323" max="13323" width="15.7109375" style="1" customWidth="1"/>
    <col min="13324" max="13324" width="5.28515625" style="1" customWidth="1"/>
    <col min="13325" max="13325" width="42.42578125" style="1" customWidth="1"/>
    <col min="13326" max="13327" width="0" style="1" hidden="1" customWidth="1"/>
    <col min="13328" max="13328" width="18.85546875" style="1" customWidth="1"/>
    <col min="13329" max="13329" width="6.7109375" style="1" customWidth="1"/>
    <col min="13330" max="13330" width="7.85546875" style="1" customWidth="1"/>
    <col min="13331" max="13331" width="4.42578125" style="1" customWidth="1"/>
    <col min="13332" max="13332" width="6.7109375" style="1" customWidth="1"/>
    <col min="13333" max="13333" width="7.85546875" style="1" customWidth="1"/>
    <col min="13334" max="13334" width="4.7109375" style="1" customWidth="1"/>
    <col min="13335" max="13335" width="6.28515625" style="1" customWidth="1"/>
    <col min="13336" max="13336" width="7.85546875" style="1" customWidth="1"/>
    <col min="13337" max="13337" width="4" style="1" customWidth="1"/>
    <col min="13338" max="13338" width="2.42578125" style="1" customWidth="1"/>
    <col min="13339" max="13339" width="6.28515625" style="1" customWidth="1"/>
    <col min="13340" max="13340" width="7.85546875" style="1" customWidth="1"/>
    <col min="13341" max="13342" width="5.28515625" style="1" customWidth="1"/>
    <col min="13343" max="13575" width="9.140625" style="1"/>
    <col min="13576" max="13576" width="4.85546875" style="1" customWidth="1"/>
    <col min="13577" max="13578" width="6.140625" style="1" customWidth="1"/>
    <col min="13579" max="13579" width="15.7109375" style="1" customWidth="1"/>
    <col min="13580" max="13580" width="5.28515625" style="1" customWidth="1"/>
    <col min="13581" max="13581" width="42.42578125" style="1" customWidth="1"/>
    <col min="13582" max="13583" width="0" style="1" hidden="1" customWidth="1"/>
    <col min="13584" max="13584" width="18.85546875" style="1" customWidth="1"/>
    <col min="13585" max="13585" width="6.7109375" style="1" customWidth="1"/>
    <col min="13586" max="13586" width="7.85546875" style="1" customWidth="1"/>
    <col min="13587" max="13587" width="4.42578125" style="1" customWidth="1"/>
    <col min="13588" max="13588" width="6.7109375" style="1" customWidth="1"/>
    <col min="13589" max="13589" width="7.85546875" style="1" customWidth="1"/>
    <col min="13590" max="13590" width="4.7109375" style="1" customWidth="1"/>
    <col min="13591" max="13591" width="6.28515625" style="1" customWidth="1"/>
    <col min="13592" max="13592" width="7.85546875" style="1" customWidth="1"/>
    <col min="13593" max="13593" width="4" style="1" customWidth="1"/>
    <col min="13594" max="13594" width="2.42578125" style="1" customWidth="1"/>
    <col min="13595" max="13595" width="6.28515625" style="1" customWidth="1"/>
    <col min="13596" max="13596" width="7.85546875" style="1" customWidth="1"/>
    <col min="13597" max="13598" width="5.28515625" style="1" customWidth="1"/>
    <col min="13599" max="13831" width="9.140625" style="1"/>
    <col min="13832" max="13832" width="4.85546875" style="1" customWidth="1"/>
    <col min="13833" max="13834" width="6.140625" style="1" customWidth="1"/>
    <col min="13835" max="13835" width="15.7109375" style="1" customWidth="1"/>
    <col min="13836" max="13836" width="5.28515625" style="1" customWidth="1"/>
    <col min="13837" max="13837" width="42.42578125" style="1" customWidth="1"/>
    <col min="13838" max="13839" width="0" style="1" hidden="1" customWidth="1"/>
    <col min="13840" max="13840" width="18.85546875" style="1" customWidth="1"/>
    <col min="13841" max="13841" width="6.7109375" style="1" customWidth="1"/>
    <col min="13842" max="13842" width="7.85546875" style="1" customWidth="1"/>
    <col min="13843" max="13843" width="4.42578125" style="1" customWidth="1"/>
    <col min="13844" max="13844" width="6.7109375" style="1" customWidth="1"/>
    <col min="13845" max="13845" width="7.85546875" style="1" customWidth="1"/>
    <col min="13846" max="13846" width="4.7109375" style="1" customWidth="1"/>
    <col min="13847" max="13847" width="6.28515625" style="1" customWidth="1"/>
    <col min="13848" max="13848" width="7.85546875" style="1" customWidth="1"/>
    <col min="13849" max="13849" width="4" style="1" customWidth="1"/>
    <col min="13850" max="13850" width="2.42578125" style="1" customWidth="1"/>
    <col min="13851" max="13851" width="6.28515625" style="1" customWidth="1"/>
    <col min="13852" max="13852" width="7.85546875" style="1" customWidth="1"/>
    <col min="13853" max="13854" width="5.28515625" style="1" customWidth="1"/>
    <col min="13855" max="14087" width="9.140625" style="1"/>
    <col min="14088" max="14088" width="4.85546875" style="1" customWidth="1"/>
    <col min="14089" max="14090" width="6.140625" style="1" customWidth="1"/>
    <col min="14091" max="14091" width="15.7109375" style="1" customWidth="1"/>
    <col min="14092" max="14092" width="5.28515625" style="1" customWidth="1"/>
    <col min="14093" max="14093" width="42.42578125" style="1" customWidth="1"/>
    <col min="14094" max="14095" width="0" style="1" hidden="1" customWidth="1"/>
    <col min="14096" max="14096" width="18.85546875" style="1" customWidth="1"/>
    <col min="14097" max="14097" width="6.7109375" style="1" customWidth="1"/>
    <col min="14098" max="14098" width="7.85546875" style="1" customWidth="1"/>
    <col min="14099" max="14099" width="4.42578125" style="1" customWidth="1"/>
    <col min="14100" max="14100" width="6.7109375" style="1" customWidth="1"/>
    <col min="14101" max="14101" width="7.85546875" style="1" customWidth="1"/>
    <col min="14102" max="14102" width="4.7109375" style="1" customWidth="1"/>
    <col min="14103" max="14103" width="6.28515625" style="1" customWidth="1"/>
    <col min="14104" max="14104" width="7.85546875" style="1" customWidth="1"/>
    <col min="14105" max="14105" width="4" style="1" customWidth="1"/>
    <col min="14106" max="14106" width="2.42578125" style="1" customWidth="1"/>
    <col min="14107" max="14107" width="6.28515625" style="1" customWidth="1"/>
    <col min="14108" max="14108" width="7.85546875" style="1" customWidth="1"/>
    <col min="14109" max="14110" width="5.28515625" style="1" customWidth="1"/>
    <col min="14111" max="14343" width="9.140625" style="1"/>
    <col min="14344" max="14344" width="4.85546875" style="1" customWidth="1"/>
    <col min="14345" max="14346" width="6.140625" style="1" customWidth="1"/>
    <col min="14347" max="14347" width="15.7109375" style="1" customWidth="1"/>
    <col min="14348" max="14348" width="5.28515625" style="1" customWidth="1"/>
    <col min="14349" max="14349" width="42.42578125" style="1" customWidth="1"/>
    <col min="14350" max="14351" width="0" style="1" hidden="1" customWidth="1"/>
    <col min="14352" max="14352" width="18.85546875" style="1" customWidth="1"/>
    <col min="14353" max="14353" width="6.7109375" style="1" customWidth="1"/>
    <col min="14354" max="14354" width="7.85546875" style="1" customWidth="1"/>
    <col min="14355" max="14355" width="4.42578125" style="1" customWidth="1"/>
    <col min="14356" max="14356" width="6.7109375" style="1" customWidth="1"/>
    <col min="14357" max="14357" width="7.85546875" style="1" customWidth="1"/>
    <col min="14358" max="14358" width="4.7109375" style="1" customWidth="1"/>
    <col min="14359" max="14359" width="6.28515625" style="1" customWidth="1"/>
    <col min="14360" max="14360" width="7.85546875" style="1" customWidth="1"/>
    <col min="14361" max="14361" width="4" style="1" customWidth="1"/>
    <col min="14362" max="14362" width="2.42578125" style="1" customWidth="1"/>
    <col min="14363" max="14363" width="6.28515625" style="1" customWidth="1"/>
    <col min="14364" max="14364" width="7.85546875" style="1" customWidth="1"/>
    <col min="14365" max="14366" width="5.28515625" style="1" customWidth="1"/>
    <col min="14367" max="14599" width="9.140625" style="1"/>
    <col min="14600" max="14600" width="4.85546875" style="1" customWidth="1"/>
    <col min="14601" max="14602" width="6.140625" style="1" customWidth="1"/>
    <col min="14603" max="14603" width="15.7109375" style="1" customWidth="1"/>
    <col min="14604" max="14604" width="5.28515625" style="1" customWidth="1"/>
    <col min="14605" max="14605" width="42.42578125" style="1" customWidth="1"/>
    <col min="14606" max="14607" width="0" style="1" hidden="1" customWidth="1"/>
    <col min="14608" max="14608" width="18.85546875" style="1" customWidth="1"/>
    <col min="14609" max="14609" width="6.7109375" style="1" customWidth="1"/>
    <col min="14610" max="14610" width="7.85546875" style="1" customWidth="1"/>
    <col min="14611" max="14611" width="4.42578125" style="1" customWidth="1"/>
    <col min="14612" max="14612" width="6.7109375" style="1" customWidth="1"/>
    <col min="14613" max="14613" width="7.85546875" style="1" customWidth="1"/>
    <col min="14614" max="14614" width="4.7109375" style="1" customWidth="1"/>
    <col min="14615" max="14615" width="6.28515625" style="1" customWidth="1"/>
    <col min="14616" max="14616" width="7.85546875" style="1" customWidth="1"/>
    <col min="14617" max="14617" width="4" style="1" customWidth="1"/>
    <col min="14618" max="14618" width="2.42578125" style="1" customWidth="1"/>
    <col min="14619" max="14619" width="6.28515625" style="1" customWidth="1"/>
    <col min="14620" max="14620" width="7.85546875" style="1" customWidth="1"/>
    <col min="14621" max="14622" width="5.28515625" style="1" customWidth="1"/>
    <col min="14623" max="14855" width="9.140625" style="1"/>
    <col min="14856" max="14856" width="4.85546875" style="1" customWidth="1"/>
    <col min="14857" max="14858" width="6.140625" style="1" customWidth="1"/>
    <col min="14859" max="14859" width="15.7109375" style="1" customWidth="1"/>
    <col min="14860" max="14860" width="5.28515625" style="1" customWidth="1"/>
    <col min="14861" max="14861" width="42.42578125" style="1" customWidth="1"/>
    <col min="14862" max="14863" width="0" style="1" hidden="1" customWidth="1"/>
    <col min="14864" max="14864" width="18.85546875" style="1" customWidth="1"/>
    <col min="14865" max="14865" width="6.7109375" style="1" customWidth="1"/>
    <col min="14866" max="14866" width="7.85546875" style="1" customWidth="1"/>
    <col min="14867" max="14867" width="4.42578125" style="1" customWidth="1"/>
    <col min="14868" max="14868" width="6.7109375" style="1" customWidth="1"/>
    <col min="14869" max="14869" width="7.85546875" style="1" customWidth="1"/>
    <col min="14870" max="14870" width="4.7109375" style="1" customWidth="1"/>
    <col min="14871" max="14871" width="6.28515625" style="1" customWidth="1"/>
    <col min="14872" max="14872" width="7.85546875" style="1" customWidth="1"/>
    <col min="14873" max="14873" width="4" style="1" customWidth="1"/>
    <col min="14874" max="14874" width="2.42578125" style="1" customWidth="1"/>
    <col min="14875" max="14875" width="6.28515625" style="1" customWidth="1"/>
    <col min="14876" max="14876" width="7.85546875" style="1" customWidth="1"/>
    <col min="14877" max="14878" width="5.28515625" style="1" customWidth="1"/>
    <col min="14879" max="15111" width="9.140625" style="1"/>
    <col min="15112" max="15112" width="4.85546875" style="1" customWidth="1"/>
    <col min="15113" max="15114" width="6.140625" style="1" customWidth="1"/>
    <col min="15115" max="15115" width="15.7109375" style="1" customWidth="1"/>
    <col min="15116" max="15116" width="5.28515625" style="1" customWidth="1"/>
    <col min="15117" max="15117" width="42.42578125" style="1" customWidth="1"/>
    <col min="15118" max="15119" width="0" style="1" hidden="1" customWidth="1"/>
    <col min="15120" max="15120" width="18.85546875" style="1" customWidth="1"/>
    <col min="15121" max="15121" width="6.7109375" style="1" customWidth="1"/>
    <col min="15122" max="15122" width="7.85546875" style="1" customWidth="1"/>
    <col min="15123" max="15123" width="4.42578125" style="1" customWidth="1"/>
    <col min="15124" max="15124" width="6.7109375" style="1" customWidth="1"/>
    <col min="15125" max="15125" width="7.85546875" style="1" customWidth="1"/>
    <col min="15126" max="15126" width="4.7109375" style="1" customWidth="1"/>
    <col min="15127" max="15127" width="6.28515625" style="1" customWidth="1"/>
    <col min="15128" max="15128" width="7.85546875" style="1" customWidth="1"/>
    <col min="15129" max="15129" width="4" style="1" customWidth="1"/>
    <col min="15130" max="15130" width="2.42578125" style="1" customWidth="1"/>
    <col min="15131" max="15131" width="6.28515625" style="1" customWidth="1"/>
    <col min="15132" max="15132" width="7.85546875" style="1" customWidth="1"/>
    <col min="15133" max="15134" width="5.28515625" style="1" customWidth="1"/>
    <col min="15135" max="15367" width="9.140625" style="1"/>
    <col min="15368" max="15368" width="4.85546875" style="1" customWidth="1"/>
    <col min="15369" max="15370" width="6.140625" style="1" customWidth="1"/>
    <col min="15371" max="15371" width="15.7109375" style="1" customWidth="1"/>
    <col min="15372" max="15372" width="5.28515625" style="1" customWidth="1"/>
    <col min="15373" max="15373" width="42.42578125" style="1" customWidth="1"/>
    <col min="15374" max="15375" width="0" style="1" hidden="1" customWidth="1"/>
    <col min="15376" max="15376" width="18.85546875" style="1" customWidth="1"/>
    <col min="15377" max="15377" width="6.7109375" style="1" customWidth="1"/>
    <col min="15378" max="15378" width="7.85546875" style="1" customWidth="1"/>
    <col min="15379" max="15379" width="4.42578125" style="1" customWidth="1"/>
    <col min="15380" max="15380" width="6.7109375" style="1" customWidth="1"/>
    <col min="15381" max="15381" width="7.85546875" style="1" customWidth="1"/>
    <col min="15382" max="15382" width="4.7109375" style="1" customWidth="1"/>
    <col min="15383" max="15383" width="6.28515625" style="1" customWidth="1"/>
    <col min="15384" max="15384" width="7.85546875" style="1" customWidth="1"/>
    <col min="15385" max="15385" width="4" style="1" customWidth="1"/>
    <col min="15386" max="15386" width="2.42578125" style="1" customWidth="1"/>
    <col min="15387" max="15387" width="6.28515625" style="1" customWidth="1"/>
    <col min="15388" max="15388" width="7.85546875" style="1" customWidth="1"/>
    <col min="15389" max="15390" width="5.28515625" style="1" customWidth="1"/>
    <col min="15391" max="15623" width="9.140625" style="1"/>
    <col min="15624" max="15624" width="4.85546875" style="1" customWidth="1"/>
    <col min="15625" max="15626" width="6.140625" style="1" customWidth="1"/>
    <col min="15627" max="15627" width="15.7109375" style="1" customWidth="1"/>
    <col min="15628" max="15628" width="5.28515625" style="1" customWidth="1"/>
    <col min="15629" max="15629" width="42.42578125" style="1" customWidth="1"/>
    <col min="15630" max="15631" width="0" style="1" hidden="1" customWidth="1"/>
    <col min="15632" max="15632" width="18.85546875" style="1" customWidth="1"/>
    <col min="15633" max="15633" width="6.7109375" style="1" customWidth="1"/>
    <col min="15634" max="15634" width="7.85546875" style="1" customWidth="1"/>
    <col min="15635" max="15635" width="4.42578125" style="1" customWidth="1"/>
    <col min="15636" max="15636" width="6.7109375" style="1" customWidth="1"/>
    <col min="15637" max="15637" width="7.85546875" style="1" customWidth="1"/>
    <col min="15638" max="15638" width="4.7109375" style="1" customWidth="1"/>
    <col min="15639" max="15639" width="6.28515625" style="1" customWidth="1"/>
    <col min="15640" max="15640" width="7.85546875" style="1" customWidth="1"/>
    <col min="15641" max="15641" width="4" style="1" customWidth="1"/>
    <col min="15642" max="15642" width="2.42578125" style="1" customWidth="1"/>
    <col min="15643" max="15643" width="6.28515625" style="1" customWidth="1"/>
    <col min="15644" max="15644" width="7.85546875" style="1" customWidth="1"/>
    <col min="15645" max="15646" width="5.28515625" style="1" customWidth="1"/>
    <col min="15647" max="15879" width="9.140625" style="1"/>
    <col min="15880" max="15880" width="4.85546875" style="1" customWidth="1"/>
    <col min="15881" max="15882" width="6.140625" style="1" customWidth="1"/>
    <col min="15883" max="15883" width="15.7109375" style="1" customWidth="1"/>
    <col min="15884" max="15884" width="5.28515625" style="1" customWidth="1"/>
    <col min="15885" max="15885" width="42.42578125" style="1" customWidth="1"/>
    <col min="15886" max="15887" width="0" style="1" hidden="1" customWidth="1"/>
    <col min="15888" max="15888" width="18.85546875" style="1" customWidth="1"/>
    <col min="15889" max="15889" width="6.7109375" style="1" customWidth="1"/>
    <col min="15890" max="15890" width="7.85546875" style="1" customWidth="1"/>
    <col min="15891" max="15891" width="4.42578125" style="1" customWidth="1"/>
    <col min="15892" max="15892" width="6.7109375" style="1" customWidth="1"/>
    <col min="15893" max="15893" width="7.85546875" style="1" customWidth="1"/>
    <col min="15894" max="15894" width="4.7109375" style="1" customWidth="1"/>
    <col min="15895" max="15895" width="6.28515625" style="1" customWidth="1"/>
    <col min="15896" max="15896" width="7.85546875" style="1" customWidth="1"/>
    <col min="15897" max="15897" width="4" style="1" customWidth="1"/>
    <col min="15898" max="15898" width="2.42578125" style="1" customWidth="1"/>
    <col min="15899" max="15899" width="6.28515625" style="1" customWidth="1"/>
    <col min="15900" max="15900" width="7.85546875" style="1" customWidth="1"/>
    <col min="15901" max="15902" width="5.28515625" style="1" customWidth="1"/>
    <col min="15903" max="16135" width="9.140625" style="1"/>
    <col min="16136" max="16136" width="4.85546875" style="1" customWidth="1"/>
    <col min="16137" max="16138" width="6.140625" style="1" customWidth="1"/>
    <col min="16139" max="16139" width="15.7109375" style="1" customWidth="1"/>
    <col min="16140" max="16140" width="5.28515625" style="1" customWidth="1"/>
    <col min="16141" max="16141" width="42.42578125" style="1" customWidth="1"/>
    <col min="16142" max="16143" width="0" style="1" hidden="1" customWidth="1"/>
    <col min="16144" max="16144" width="18.85546875" style="1" customWidth="1"/>
    <col min="16145" max="16145" width="6.7109375" style="1" customWidth="1"/>
    <col min="16146" max="16146" width="7.85546875" style="1" customWidth="1"/>
    <col min="16147" max="16147" width="4.42578125" style="1" customWidth="1"/>
    <col min="16148" max="16148" width="6.7109375" style="1" customWidth="1"/>
    <col min="16149" max="16149" width="7.85546875" style="1" customWidth="1"/>
    <col min="16150" max="16150" width="4.7109375" style="1" customWidth="1"/>
    <col min="16151" max="16151" width="6.28515625" style="1" customWidth="1"/>
    <col min="16152" max="16152" width="7.85546875" style="1" customWidth="1"/>
    <col min="16153" max="16153" width="4" style="1" customWidth="1"/>
    <col min="16154" max="16154" width="2.42578125" style="1" customWidth="1"/>
    <col min="16155" max="16155" width="6.28515625" style="1" customWidth="1"/>
    <col min="16156" max="16156" width="7.85546875" style="1" customWidth="1"/>
    <col min="16157" max="16158" width="5.28515625" style="1" customWidth="1"/>
    <col min="16159" max="16384" width="9.140625" style="1"/>
  </cols>
  <sheetData>
    <row r="1" spans="1:49" s="23" customFormat="1" ht="14.25" x14ac:dyDescent="0.2">
      <c r="A1" s="22" t="s">
        <v>13</v>
      </c>
      <c r="B1" s="22"/>
      <c r="D1" s="22" t="s">
        <v>14</v>
      </c>
      <c r="E1" s="24"/>
      <c r="F1" s="24"/>
      <c r="G1" s="22" t="s">
        <v>15</v>
      </c>
      <c r="H1" s="22"/>
      <c r="I1" s="22"/>
      <c r="K1" s="24"/>
      <c r="L1" s="26" t="s">
        <v>16</v>
      </c>
      <c r="M1" s="27"/>
      <c r="N1" s="25"/>
      <c r="O1" s="26" t="s">
        <v>17</v>
      </c>
      <c r="P1" s="27"/>
      <c r="Q1" s="25"/>
      <c r="R1" s="26" t="s">
        <v>17</v>
      </c>
      <c r="S1" s="27"/>
      <c r="T1" s="25"/>
      <c r="U1" s="26" t="s">
        <v>17</v>
      </c>
      <c r="V1" s="27"/>
      <c r="W1" s="25"/>
      <c r="X1" s="26" t="s">
        <v>18</v>
      </c>
      <c r="Y1" s="27"/>
      <c r="Z1" s="27"/>
      <c r="AA1" s="27"/>
      <c r="AC1" s="28" t="s">
        <v>19</v>
      </c>
      <c r="AD1" s="27"/>
      <c r="AG1" s="29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W1" s="31"/>
    </row>
    <row r="2" spans="1:49" s="23" customFormat="1" ht="14.25" x14ac:dyDescent="0.2">
      <c r="A2" s="22"/>
      <c r="B2" s="22"/>
      <c r="D2" s="22"/>
      <c r="E2" s="24"/>
      <c r="F2" s="24"/>
      <c r="G2" s="22"/>
      <c r="H2" s="22"/>
      <c r="I2" s="22"/>
      <c r="K2" s="24"/>
      <c r="L2" s="26"/>
      <c r="M2" s="27"/>
      <c r="N2" s="25"/>
      <c r="O2" s="26"/>
      <c r="P2" s="27"/>
      <c r="Q2" s="25"/>
      <c r="R2" s="26"/>
      <c r="S2" s="27"/>
      <c r="T2" s="25"/>
      <c r="U2" s="26"/>
      <c r="V2" s="27"/>
      <c r="W2" s="25"/>
      <c r="X2" s="26"/>
      <c r="Y2" s="27"/>
      <c r="Z2" s="27"/>
      <c r="AA2" s="27"/>
      <c r="AC2" s="28"/>
      <c r="AD2" s="27"/>
      <c r="AG2" s="2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W2" s="31"/>
    </row>
    <row r="3" spans="1:49" ht="30" x14ac:dyDescent="0.2">
      <c r="A3" s="170" t="s">
        <v>509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49" ht="3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49" ht="18.75" x14ac:dyDescent="0.2">
      <c r="A5" s="171" t="s">
        <v>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</row>
    <row r="6" spans="1:49" s="87" customFormat="1" ht="22.5" customHeight="1" x14ac:dyDescent="0.25">
      <c r="A6" s="172" t="s">
        <v>60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49" ht="5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49" s="188" customFormat="1" ht="18.75" customHeight="1" x14ac:dyDescent="0.2">
      <c r="A8" s="37" t="s">
        <v>983</v>
      </c>
      <c r="B8" s="186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</row>
    <row r="9" spans="1:49" s="19" customFormat="1" ht="13.5" customHeight="1" x14ac:dyDescent="0.2">
      <c r="A9" s="17" t="s">
        <v>625</v>
      </c>
      <c r="B9" s="17"/>
      <c r="C9" s="17"/>
      <c r="D9" s="17"/>
      <c r="E9" s="17"/>
      <c r="F9" s="17"/>
      <c r="G9" s="18"/>
      <c r="H9" s="18"/>
      <c r="I9" s="1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6"/>
      <c r="AA9" s="21"/>
      <c r="AC9" s="16"/>
      <c r="AD9" s="132" t="s">
        <v>809</v>
      </c>
      <c r="AE9" s="132"/>
      <c r="AF9" s="132"/>
      <c r="AG9" s="132"/>
      <c r="AH9" s="132"/>
      <c r="AI9" s="132"/>
    </row>
    <row r="10" spans="1:49" ht="12" customHeight="1" x14ac:dyDescent="0.2">
      <c r="A10" s="173" t="s">
        <v>7</v>
      </c>
      <c r="B10" s="173" t="s">
        <v>465</v>
      </c>
      <c r="C10" s="174" t="s">
        <v>1</v>
      </c>
      <c r="D10" s="175" t="s">
        <v>12</v>
      </c>
      <c r="E10" s="175" t="s">
        <v>2</v>
      </c>
      <c r="F10" s="174" t="s">
        <v>0</v>
      </c>
      <c r="G10" s="175" t="s">
        <v>10</v>
      </c>
      <c r="H10" s="182" t="s">
        <v>20</v>
      </c>
      <c r="J10" s="174" t="s">
        <v>3</v>
      </c>
      <c r="K10" s="178" t="s">
        <v>621</v>
      </c>
      <c r="L10" s="178"/>
      <c r="M10" s="178"/>
      <c r="N10" s="178" t="s">
        <v>622</v>
      </c>
      <c r="O10" s="178"/>
      <c r="P10" s="178"/>
      <c r="Q10" s="181" t="s">
        <v>28</v>
      </c>
      <c r="R10" s="181"/>
      <c r="S10" s="181"/>
      <c r="T10" s="178" t="s">
        <v>623</v>
      </c>
      <c r="U10" s="178"/>
      <c r="V10" s="178"/>
      <c r="W10" s="178" t="s">
        <v>624</v>
      </c>
      <c r="X10" s="178"/>
      <c r="Y10" s="178"/>
      <c r="Z10" s="179" t="s">
        <v>478</v>
      </c>
      <c r="AA10" s="179" t="s">
        <v>479</v>
      </c>
      <c r="AB10" s="180" t="s">
        <v>4</v>
      </c>
      <c r="AC10" s="176" t="s">
        <v>11</v>
      </c>
      <c r="AD10" s="176" t="s">
        <v>467</v>
      </c>
    </row>
    <row r="11" spans="1:49" ht="41.25" customHeight="1" x14ac:dyDescent="0.2">
      <c r="A11" s="173"/>
      <c r="B11" s="173"/>
      <c r="C11" s="174"/>
      <c r="D11" s="175"/>
      <c r="E11" s="175"/>
      <c r="F11" s="174"/>
      <c r="G11" s="175"/>
      <c r="H11" s="183"/>
      <c r="J11" s="174"/>
      <c r="K11" s="88" t="s">
        <v>5</v>
      </c>
      <c r="L11" s="89" t="s">
        <v>6</v>
      </c>
      <c r="M11" s="88" t="s">
        <v>7</v>
      </c>
      <c r="N11" s="90" t="s">
        <v>5</v>
      </c>
      <c r="O11" s="89" t="s">
        <v>6</v>
      </c>
      <c r="P11" s="88" t="s">
        <v>7</v>
      </c>
      <c r="Q11" s="90" t="s">
        <v>5</v>
      </c>
      <c r="R11" s="89" t="s">
        <v>6</v>
      </c>
      <c r="S11" s="88" t="s">
        <v>7</v>
      </c>
      <c r="T11" s="90" t="s">
        <v>5</v>
      </c>
      <c r="U11" s="89" t="s">
        <v>6</v>
      </c>
      <c r="V11" s="88" t="s">
        <v>7</v>
      </c>
      <c r="W11" s="90" t="s">
        <v>5</v>
      </c>
      <c r="X11" s="89" t="s">
        <v>6</v>
      </c>
      <c r="Y11" s="88" t="s">
        <v>7</v>
      </c>
      <c r="Z11" s="179"/>
      <c r="AA11" s="179"/>
      <c r="AB11" s="180"/>
      <c r="AC11" s="176"/>
      <c r="AD11" s="176"/>
    </row>
    <row r="12" spans="1:49" s="36" customFormat="1" ht="39" customHeight="1" x14ac:dyDescent="0.2">
      <c r="A12" s="84">
        <f>RANK(AC12,$AC$12:$AC$38,0)</f>
        <v>1</v>
      </c>
      <c r="B12" s="83" t="s">
        <v>182</v>
      </c>
      <c r="C12" s="102" t="s">
        <v>579</v>
      </c>
      <c r="D12" s="94" t="s">
        <v>580</v>
      </c>
      <c r="E12" s="103" t="s">
        <v>22</v>
      </c>
      <c r="F12" s="119" t="s">
        <v>982</v>
      </c>
      <c r="G12" s="114" t="s">
        <v>581</v>
      </c>
      <c r="H12" s="120" t="s">
        <v>981</v>
      </c>
      <c r="I12" s="100"/>
      <c r="J12" s="115" t="s">
        <v>481</v>
      </c>
      <c r="K12" s="128">
        <v>230.5</v>
      </c>
      <c r="L12" s="129">
        <f>ROUND(K12/3.4-IF($Z12=1,0.5,IF($Z12=2,1.5,0)),3)</f>
        <v>67.793999999999997</v>
      </c>
      <c r="M12" s="134">
        <f>RANK(L12,L$12:L$38,0)</f>
        <v>4</v>
      </c>
      <c r="N12" s="128">
        <v>234.5</v>
      </c>
      <c r="O12" s="129">
        <f>ROUND(N12/3.4-IF($Z12=1,0.5,IF($Z12=2,1.5,0)),3)</f>
        <v>68.971000000000004</v>
      </c>
      <c r="P12" s="130">
        <f>RANK(O12,O$12:O$38,0)</f>
        <v>1</v>
      </c>
      <c r="Q12" s="128">
        <v>231</v>
      </c>
      <c r="R12" s="129">
        <f>ROUND(Q12/3.4-IF($Z12=1,0.5,IF($Z12=2,1.5,0)),3)</f>
        <v>67.941000000000003</v>
      </c>
      <c r="S12" s="130">
        <f>RANK(R12,R$12:R$38,0)</f>
        <v>2</v>
      </c>
      <c r="T12" s="128">
        <v>232</v>
      </c>
      <c r="U12" s="129">
        <f>ROUND(T12/3.4-IF($Z12=1,0.5,IF($Z12=2,1.5,0)),3)</f>
        <v>68.234999999999999</v>
      </c>
      <c r="V12" s="130">
        <f>RANK(U12,U$12:U$38,0)</f>
        <v>2</v>
      </c>
      <c r="W12" s="128">
        <v>228.5</v>
      </c>
      <c r="X12" s="129">
        <f>ROUND(W12/3.4-IF($Z12=1,0.5,IF($Z12=2,1.5,0)),3)</f>
        <v>67.206000000000003</v>
      </c>
      <c r="Y12" s="130">
        <f>RANK(X12,X$12:X$38,0)</f>
        <v>4</v>
      </c>
      <c r="Z12" s="38"/>
      <c r="AA12" s="14"/>
      <c r="AB12" s="128">
        <f>K12+N12+Q12+T12+W12</f>
        <v>1156.5</v>
      </c>
      <c r="AC12" s="129">
        <f>ROUND(((L12+O12+R12+U12+X12)/5)-((AA12*2)/5),3)</f>
        <v>68.028999999999996</v>
      </c>
      <c r="AD12" s="85">
        <v>1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 s="36" customFormat="1" ht="39" customHeight="1" x14ac:dyDescent="0.2">
      <c r="A13" s="84">
        <f>RANK(AC13,$AC$12:$AC$38,0)</f>
        <v>2</v>
      </c>
      <c r="B13" s="83" t="s">
        <v>182</v>
      </c>
      <c r="C13" s="102" t="s">
        <v>504</v>
      </c>
      <c r="D13" s="94" t="s">
        <v>368</v>
      </c>
      <c r="E13" s="103">
        <v>1</v>
      </c>
      <c r="F13" s="104" t="s">
        <v>932</v>
      </c>
      <c r="G13" s="91" t="s">
        <v>370</v>
      </c>
      <c r="H13" s="109" t="s">
        <v>506</v>
      </c>
      <c r="I13" s="91" t="s">
        <v>515</v>
      </c>
      <c r="J13" s="115" t="s">
        <v>145</v>
      </c>
      <c r="K13" s="128">
        <v>236</v>
      </c>
      <c r="L13" s="129">
        <f>ROUND(K13/3.4-IF($Z13=1,0.5,IF($Z13=2,1.5,0)),3)</f>
        <v>69.412000000000006</v>
      </c>
      <c r="M13" s="134">
        <f>RANK(L13,L$12:L$38,0)</f>
        <v>1</v>
      </c>
      <c r="N13" s="128">
        <v>222.5</v>
      </c>
      <c r="O13" s="129">
        <f>ROUND(N13/3.4-IF($Z13=1,0.5,IF($Z13=2,1.5,0)),3)</f>
        <v>65.441000000000003</v>
      </c>
      <c r="P13" s="130">
        <f>RANK(O13,O$12:O$38,0)</f>
        <v>11</v>
      </c>
      <c r="Q13" s="128">
        <v>227.5</v>
      </c>
      <c r="R13" s="129">
        <f>ROUND(Q13/3.4-IF($Z13=1,0.5,IF($Z13=2,1.5,0)),3)</f>
        <v>66.912000000000006</v>
      </c>
      <c r="S13" s="130">
        <f>RANK(R13,R$12:R$38,0)</f>
        <v>6</v>
      </c>
      <c r="T13" s="128">
        <v>233.5</v>
      </c>
      <c r="U13" s="129">
        <f>ROUND(T13/3.4-IF($Z13=1,0.5,IF($Z13=2,1.5,0)),3)</f>
        <v>68.676000000000002</v>
      </c>
      <c r="V13" s="130">
        <f>RANK(U13,U$12:U$38,0)</f>
        <v>1</v>
      </c>
      <c r="W13" s="128">
        <v>225.5</v>
      </c>
      <c r="X13" s="129">
        <f>ROUND(W13/3.4-IF($Z13=1,0.5,IF($Z13=2,1.5,0)),3)</f>
        <v>66.323999999999998</v>
      </c>
      <c r="Y13" s="130">
        <f>RANK(X13,X$12:X$38,0)</f>
        <v>8</v>
      </c>
      <c r="Z13" s="38"/>
      <c r="AA13" s="14"/>
      <c r="AB13" s="128">
        <f>K13+N13+Q13+T13+W13</f>
        <v>1145</v>
      </c>
      <c r="AC13" s="129">
        <f>ROUND(((L13+O13+R13+U13+X13)/5)-((AA13*2)/5),3)</f>
        <v>67.352999999999994</v>
      </c>
      <c r="AD13" s="85">
        <v>1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6" customFormat="1" ht="39" customHeight="1" x14ac:dyDescent="0.2">
      <c r="A14" s="84">
        <f>RANK(AC14,$AC$12:$AC$38,0)</f>
        <v>3</v>
      </c>
      <c r="B14" s="83"/>
      <c r="C14" s="100" t="s">
        <v>511</v>
      </c>
      <c r="D14" s="94" t="s">
        <v>512</v>
      </c>
      <c r="E14" s="103" t="s">
        <v>22</v>
      </c>
      <c r="F14" s="108" t="s">
        <v>984</v>
      </c>
      <c r="G14" s="91" t="s">
        <v>619</v>
      </c>
      <c r="H14" s="109" t="s">
        <v>620</v>
      </c>
      <c r="I14" s="91" t="s">
        <v>513</v>
      </c>
      <c r="J14" s="115" t="s">
        <v>514</v>
      </c>
      <c r="K14" s="128">
        <v>221</v>
      </c>
      <c r="L14" s="129">
        <f>ROUND(K14/3.4-IF($Z14=1,0.5,IF($Z14=2,1.5,0)),3)</f>
        <v>65</v>
      </c>
      <c r="M14" s="134">
        <f>RANK(L14,L$12:L$38,0)</f>
        <v>15</v>
      </c>
      <c r="N14" s="128">
        <v>229.5</v>
      </c>
      <c r="O14" s="129">
        <f>ROUND(N14/3.4-IF($Z14=1,0.5,IF($Z14=2,1.5,0)),3)</f>
        <v>67.5</v>
      </c>
      <c r="P14" s="130">
        <f>RANK(O14,O$12:O$38,0)</f>
        <v>4</v>
      </c>
      <c r="Q14" s="128">
        <v>228</v>
      </c>
      <c r="R14" s="129">
        <f>ROUND(Q14/3.4-IF($Z14=1,0.5,IF($Z14=2,1.5,0)),3)</f>
        <v>67.058999999999997</v>
      </c>
      <c r="S14" s="130">
        <f>RANK(R14,R$12:R$38,0)</f>
        <v>5</v>
      </c>
      <c r="T14" s="128">
        <v>230.5</v>
      </c>
      <c r="U14" s="129">
        <f>ROUND(T14/3.4-IF($Z14=1,0.5,IF($Z14=2,1.5,0)),3)</f>
        <v>67.793999999999997</v>
      </c>
      <c r="V14" s="130">
        <f>RANK(U14,U$12:U$38,0)</f>
        <v>3</v>
      </c>
      <c r="W14" s="128">
        <v>235</v>
      </c>
      <c r="X14" s="129">
        <f>ROUND(W14/3.4-IF($Z14=1,0.5,IF($Z14=2,1.5,0)),3)</f>
        <v>69.117999999999995</v>
      </c>
      <c r="Y14" s="130">
        <f>RANK(X14,X$12:X$38,0)</f>
        <v>1</v>
      </c>
      <c r="Z14" s="38"/>
      <c r="AA14" s="14"/>
      <c r="AB14" s="128">
        <f>K14+N14+Q14+T14+W14</f>
        <v>1144</v>
      </c>
      <c r="AC14" s="129">
        <f>ROUND(((L14+O14+R14+U14+X14)/5)-((AA14*2)/5),3)</f>
        <v>67.293999999999997</v>
      </c>
      <c r="AD14" s="85">
        <v>1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6" customFormat="1" ht="39" customHeight="1" x14ac:dyDescent="0.2">
      <c r="A15" s="84">
        <f>RANK(AC15,$AC$12:$AC$38,0)</f>
        <v>4</v>
      </c>
      <c r="B15" s="83"/>
      <c r="C15" s="102" t="s">
        <v>528</v>
      </c>
      <c r="D15" s="94" t="s">
        <v>529</v>
      </c>
      <c r="E15" s="103" t="s">
        <v>22</v>
      </c>
      <c r="F15" s="100" t="s">
        <v>966</v>
      </c>
      <c r="G15" s="91" t="s">
        <v>530</v>
      </c>
      <c r="H15" s="91" t="s">
        <v>531</v>
      </c>
      <c r="I15" s="96"/>
      <c r="J15" s="103" t="s">
        <v>532</v>
      </c>
      <c r="K15" s="128">
        <v>230.5</v>
      </c>
      <c r="L15" s="129">
        <f>ROUND(K15/3.4-IF($Z15=1,0.5,IF($Z15=2,1.5,0)),3)</f>
        <v>67.793999999999997</v>
      </c>
      <c r="M15" s="134">
        <f>RANK(L15,L$12:L$38,0)</f>
        <v>4</v>
      </c>
      <c r="N15" s="128">
        <v>226.5</v>
      </c>
      <c r="O15" s="129">
        <f>ROUND(N15/3.4-IF($Z15=1,0.5,IF($Z15=2,1.5,0)),3)</f>
        <v>66.617999999999995</v>
      </c>
      <c r="P15" s="130">
        <f>RANK(O15,O$12:O$38,0)</f>
        <v>6</v>
      </c>
      <c r="Q15" s="128">
        <v>231</v>
      </c>
      <c r="R15" s="129">
        <f>ROUND(Q15/3.4-IF($Z15=1,0.5,IF($Z15=2,1.5,0)),3)</f>
        <v>67.941000000000003</v>
      </c>
      <c r="S15" s="130">
        <f>RANK(R15,R$12:R$38,0)</f>
        <v>2</v>
      </c>
      <c r="T15" s="128">
        <v>229</v>
      </c>
      <c r="U15" s="129">
        <f>ROUND(T15/3.4-IF($Z15=1,0.5,IF($Z15=2,1.5,0)),3)</f>
        <v>67.352999999999994</v>
      </c>
      <c r="V15" s="130">
        <f>RANK(U15,U$12:U$38,0)</f>
        <v>5</v>
      </c>
      <c r="W15" s="128">
        <v>225.5</v>
      </c>
      <c r="X15" s="129">
        <f>ROUND(W15/3.4-IF($Z15=1,0.5,IF($Z15=2,1.5,0)),3)</f>
        <v>66.323999999999998</v>
      </c>
      <c r="Y15" s="130">
        <f>RANK(X15,X$12:X$38,0)</f>
        <v>8</v>
      </c>
      <c r="Z15" s="38"/>
      <c r="AA15" s="14"/>
      <c r="AB15" s="128">
        <f>K15+N15+Q15+T15+W15</f>
        <v>1142.5</v>
      </c>
      <c r="AC15" s="129">
        <f>ROUND(((L15+O15+R15+U15+X15)/5)-((AA15*2)/5),3)</f>
        <v>67.206000000000003</v>
      </c>
      <c r="AD15" s="85">
        <v>1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6" customFormat="1" ht="39" customHeight="1" x14ac:dyDescent="0.2">
      <c r="A16" s="84">
        <f>RANK(AC16,$AC$12:$AC$38,0)</f>
        <v>5</v>
      </c>
      <c r="B16" s="83" t="s">
        <v>182</v>
      </c>
      <c r="C16" s="102" t="s">
        <v>528</v>
      </c>
      <c r="D16" s="94" t="s">
        <v>529</v>
      </c>
      <c r="E16" s="103" t="s">
        <v>22</v>
      </c>
      <c r="F16" s="100" t="s">
        <v>931</v>
      </c>
      <c r="G16" s="91" t="s">
        <v>615</v>
      </c>
      <c r="H16" s="91" t="s">
        <v>616</v>
      </c>
      <c r="I16" s="96"/>
      <c r="J16" s="103" t="s">
        <v>532</v>
      </c>
      <c r="K16" s="128">
        <v>226.5</v>
      </c>
      <c r="L16" s="129">
        <f>ROUND(K16/3.4-IF($Z16=1,0.5,IF($Z16=2,1.5,0)),3)</f>
        <v>66.617999999999995</v>
      </c>
      <c r="M16" s="134">
        <f>RANK(L16,L$12:L$38,0)</f>
        <v>6</v>
      </c>
      <c r="N16" s="128">
        <v>231.5</v>
      </c>
      <c r="O16" s="129">
        <f>ROUND(N16/3.4-IF($Z16=1,0.5,IF($Z16=2,1.5,0)),3)</f>
        <v>68.087999999999994</v>
      </c>
      <c r="P16" s="130">
        <f>RANK(O16,O$12:O$38,0)</f>
        <v>2</v>
      </c>
      <c r="Q16" s="128">
        <v>223.5</v>
      </c>
      <c r="R16" s="129">
        <f>ROUND(Q16/3.4-IF($Z16=1,0.5,IF($Z16=2,1.5,0)),3)</f>
        <v>65.734999999999999</v>
      </c>
      <c r="S16" s="130">
        <f>RANK(R16,R$12:R$38,0)</f>
        <v>10</v>
      </c>
      <c r="T16" s="128">
        <v>227.5</v>
      </c>
      <c r="U16" s="129">
        <f>ROUND(T16/3.4-IF($Z16=1,0.5,IF($Z16=2,1.5,0)),3)</f>
        <v>66.912000000000006</v>
      </c>
      <c r="V16" s="130">
        <f>RANK(U16,U$12:U$38,0)</f>
        <v>8</v>
      </c>
      <c r="W16" s="128">
        <v>230</v>
      </c>
      <c r="X16" s="129">
        <f>ROUND(W16/3.4-IF($Z16=1,0.5,IF($Z16=2,1.5,0)),3)</f>
        <v>67.647000000000006</v>
      </c>
      <c r="Y16" s="130">
        <f>RANK(X16,X$12:X$38,0)</f>
        <v>3</v>
      </c>
      <c r="Z16" s="38"/>
      <c r="AA16" s="14"/>
      <c r="AB16" s="128">
        <f>K16+N16+Q16+T16+W16</f>
        <v>1139</v>
      </c>
      <c r="AC16" s="129">
        <f>ROUND(((L16+O16+R16+U16+X16)/5)-((AA16*2)/5),3)</f>
        <v>67</v>
      </c>
      <c r="AD16" s="85">
        <v>1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6" customFormat="1" ht="39" customHeight="1" x14ac:dyDescent="0.2">
      <c r="A17" s="84">
        <f>RANK(AC17,$AC$12:$AC$38,0)</f>
        <v>6</v>
      </c>
      <c r="B17" s="83"/>
      <c r="C17" s="102" t="s">
        <v>504</v>
      </c>
      <c r="D17" s="94" t="s">
        <v>368</v>
      </c>
      <c r="E17" s="103">
        <v>1</v>
      </c>
      <c r="F17" s="105" t="s">
        <v>967</v>
      </c>
      <c r="G17" s="48" t="s">
        <v>373</v>
      </c>
      <c r="H17" s="53" t="s">
        <v>374</v>
      </c>
      <c r="I17" s="91" t="s">
        <v>515</v>
      </c>
      <c r="J17" s="118" t="s">
        <v>145</v>
      </c>
      <c r="K17" s="128">
        <v>231</v>
      </c>
      <c r="L17" s="129">
        <f>ROUND(K17/3.4-IF($Z17=1,0.5,IF($Z17=2,1.5,0)),3)</f>
        <v>67.941000000000003</v>
      </c>
      <c r="M17" s="134">
        <f>RANK(L17,L$12:L$38,0)</f>
        <v>3</v>
      </c>
      <c r="N17" s="128">
        <v>220.5</v>
      </c>
      <c r="O17" s="129">
        <f>ROUND(N17/3.4-IF($Z17=1,0.5,IF($Z17=2,1.5,0)),3)</f>
        <v>64.852999999999994</v>
      </c>
      <c r="P17" s="130">
        <f>RANK(O17,O$12:O$38,0)</f>
        <v>13</v>
      </c>
      <c r="Q17" s="128">
        <v>227</v>
      </c>
      <c r="R17" s="129">
        <f>ROUND(Q17/3.4-IF($Z17=1,0.5,IF($Z17=2,1.5,0)),3)</f>
        <v>66.765000000000001</v>
      </c>
      <c r="S17" s="130">
        <f>RANK(R17,R$12:R$38,0)</f>
        <v>7</v>
      </c>
      <c r="T17" s="128">
        <v>228</v>
      </c>
      <c r="U17" s="129">
        <f>ROUND(T17/3.4-IF($Z17=1,0.5,IF($Z17=2,1.5,0)),3)</f>
        <v>67.058999999999997</v>
      </c>
      <c r="V17" s="130">
        <f>RANK(U17,U$12:U$38,0)</f>
        <v>6</v>
      </c>
      <c r="W17" s="128">
        <v>228.5</v>
      </c>
      <c r="X17" s="129">
        <f>ROUND(W17/3.4-IF($Z17=1,0.5,IF($Z17=2,1.5,0)),3)</f>
        <v>67.206000000000003</v>
      </c>
      <c r="Y17" s="130">
        <f>RANK(X17,X$12:X$38,0)</f>
        <v>4</v>
      </c>
      <c r="Z17" s="38"/>
      <c r="AA17" s="14"/>
      <c r="AB17" s="128">
        <f>K17+N17+Q17+T17+W17</f>
        <v>1135</v>
      </c>
      <c r="AC17" s="129">
        <f>ROUND(((L17+O17+R17+U17+X17)/5)-((AA17*2)/5),3)</f>
        <v>66.765000000000001</v>
      </c>
      <c r="AD17" s="85">
        <v>1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6" customFormat="1" ht="39" customHeight="1" x14ac:dyDescent="0.2">
      <c r="A18" s="84">
        <f>RANK(AC18,$AC$12:$AC$38,0)</f>
        <v>7</v>
      </c>
      <c r="B18" s="83" t="s">
        <v>182</v>
      </c>
      <c r="C18" s="102" t="s">
        <v>587</v>
      </c>
      <c r="D18" s="94" t="s">
        <v>588</v>
      </c>
      <c r="E18" s="103">
        <v>1</v>
      </c>
      <c r="F18" s="110" t="s">
        <v>952</v>
      </c>
      <c r="G18" s="114" t="s">
        <v>589</v>
      </c>
      <c r="H18" s="109" t="s">
        <v>590</v>
      </c>
      <c r="I18" s="91" t="s">
        <v>591</v>
      </c>
      <c r="J18" s="103" t="s">
        <v>592</v>
      </c>
      <c r="K18" s="128">
        <v>226.5</v>
      </c>
      <c r="L18" s="129">
        <f>ROUND(K18/3.4-IF($Z18=1,0.5,IF($Z18=2,1.5,0)),3)</f>
        <v>66.617999999999995</v>
      </c>
      <c r="M18" s="134">
        <f>RANK(L18,L$12:L$38,0)</f>
        <v>6</v>
      </c>
      <c r="N18" s="128">
        <v>224.5</v>
      </c>
      <c r="O18" s="129">
        <f>ROUND(N18/3.4-IF($Z18=1,0.5,IF($Z18=2,1.5,0)),3)</f>
        <v>66.028999999999996</v>
      </c>
      <c r="P18" s="130">
        <f>RANK(O18,O$12:O$38,0)</f>
        <v>9</v>
      </c>
      <c r="Q18" s="128">
        <v>226</v>
      </c>
      <c r="R18" s="129">
        <f>ROUND(Q18/3.4-IF($Z18=1,0.5,IF($Z18=2,1.5,0)),3)</f>
        <v>66.471000000000004</v>
      </c>
      <c r="S18" s="130">
        <f>RANK(R18,R$12:R$38,0)</f>
        <v>8</v>
      </c>
      <c r="T18" s="128">
        <v>227</v>
      </c>
      <c r="U18" s="129">
        <f>ROUND(T18/3.4-IF($Z18=1,0.5,IF($Z18=2,1.5,0)),3)</f>
        <v>66.765000000000001</v>
      </c>
      <c r="V18" s="130">
        <f>RANK(U18,U$12:U$38,0)</f>
        <v>11</v>
      </c>
      <c r="W18" s="128">
        <v>228.5</v>
      </c>
      <c r="X18" s="129">
        <f>ROUND(W18/3.4-IF($Z18=1,0.5,IF($Z18=2,1.5,0)),3)</f>
        <v>67.206000000000003</v>
      </c>
      <c r="Y18" s="130">
        <f>RANK(X18,X$12:X$38,0)</f>
        <v>4</v>
      </c>
      <c r="Z18" s="38"/>
      <c r="AA18" s="14"/>
      <c r="AB18" s="128">
        <f>K18+N18+Q18+T18+W18</f>
        <v>1132.5</v>
      </c>
      <c r="AC18" s="129">
        <f>ROUND(((L18+O18+R18+U18+X18)/5)-((AA18*2)/5),3)</f>
        <v>66.617999999999995</v>
      </c>
      <c r="AD18" s="85">
        <v>1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6" customFormat="1" ht="39" customHeight="1" x14ac:dyDescent="0.2">
      <c r="A19" s="84">
        <f>RANK(AC19,$AC$12:$AC$38,0)</f>
        <v>8</v>
      </c>
      <c r="B19" s="83" t="s">
        <v>182</v>
      </c>
      <c r="C19" s="102" t="s">
        <v>565</v>
      </c>
      <c r="D19" s="94" t="s">
        <v>566</v>
      </c>
      <c r="E19" s="103">
        <v>1</v>
      </c>
      <c r="F19" s="100" t="s">
        <v>957</v>
      </c>
      <c r="G19" s="91" t="s">
        <v>567</v>
      </c>
      <c r="H19" s="91" t="s">
        <v>568</v>
      </c>
      <c r="I19" s="96"/>
      <c r="J19" s="103" t="s">
        <v>569</v>
      </c>
      <c r="K19" s="128">
        <v>222</v>
      </c>
      <c r="L19" s="129">
        <f>ROUND(K19/3.4-IF($Z19=1,0.5,IF($Z19=2,1.5,0)),3)</f>
        <v>65.293999999999997</v>
      </c>
      <c r="M19" s="134">
        <f>RANK(L19,L$12:L$38,0)</f>
        <v>13</v>
      </c>
      <c r="N19" s="128">
        <v>226</v>
      </c>
      <c r="O19" s="129">
        <f>ROUND(N19/3.4-IF($Z19=1,0.5,IF($Z19=2,1.5,0)),3)</f>
        <v>66.471000000000004</v>
      </c>
      <c r="P19" s="130">
        <f>RANK(O19,O$12:O$38,0)</f>
        <v>7</v>
      </c>
      <c r="Q19" s="128">
        <v>231.5</v>
      </c>
      <c r="R19" s="129">
        <f>ROUND(Q19/3.4-IF($Z19=1,0.5,IF($Z19=2,1.5,0)),3)</f>
        <v>68.087999999999994</v>
      </c>
      <c r="S19" s="130">
        <f>RANK(R19,R$12:R$38,0)</f>
        <v>1</v>
      </c>
      <c r="T19" s="128">
        <v>230.5</v>
      </c>
      <c r="U19" s="129">
        <f>ROUND(T19/3.4-IF($Z19=1,0.5,IF($Z19=2,1.5,0)),3)</f>
        <v>67.793999999999997</v>
      </c>
      <c r="V19" s="130">
        <f>RANK(U19,U$12:U$38,0)</f>
        <v>3</v>
      </c>
      <c r="W19" s="128">
        <v>215.5</v>
      </c>
      <c r="X19" s="129">
        <f>ROUND(W19/3.4-IF($Z19=1,0.5,IF($Z19=2,1.5,0)),3)</f>
        <v>63.381999999999998</v>
      </c>
      <c r="Y19" s="130">
        <f>RANK(X19,X$12:X$38,0)</f>
        <v>14</v>
      </c>
      <c r="Z19" s="38"/>
      <c r="AA19" s="14"/>
      <c r="AB19" s="128">
        <f>K19+N19+Q19+T19+W19</f>
        <v>1125.5</v>
      </c>
      <c r="AC19" s="129">
        <f>ROUND(((L19+O19+R19+U19+X19)/5)-((AA19*2)/5),3)</f>
        <v>66.206000000000003</v>
      </c>
      <c r="AD19" s="85">
        <v>1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6" customFormat="1" ht="39" customHeight="1" x14ac:dyDescent="0.2">
      <c r="A20" s="84">
        <f>RANK(AC20,$AC$12:$AC$38,0)</f>
        <v>9</v>
      </c>
      <c r="B20" s="83" t="s">
        <v>182</v>
      </c>
      <c r="C20" s="102" t="s">
        <v>542</v>
      </c>
      <c r="D20" s="94" t="s">
        <v>543</v>
      </c>
      <c r="E20" s="103" t="s">
        <v>22</v>
      </c>
      <c r="F20" s="108" t="s">
        <v>944</v>
      </c>
      <c r="G20" s="91" t="s">
        <v>544</v>
      </c>
      <c r="H20" s="91" t="s">
        <v>545</v>
      </c>
      <c r="I20" s="96" t="s">
        <v>546</v>
      </c>
      <c r="J20" s="103" t="s">
        <v>65</v>
      </c>
      <c r="K20" s="128">
        <v>225.5</v>
      </c>
      <c r="L20" s="129">
        <f>ROUND(K20/3.4-IF($Z20=1,0.5,IF($Z20=2,1.5,0)),3)</f>
        <v>66.323999999999998</v>
      </c>
      <c r="M20" s="134">
        <f>RANK(L20,L$12:L$38,0)</f>
        <v>8</v>
      </c>
      <c r="N20" s="128">
        <v>225</v>
      </c>
      <c r="O20" s="129">
        <f>ROUND(N20/3.4-IF($Z20=1,0.5,IF($Z20=2,1.5,0)),3)</f>
        <v>66.176000000000002</v>
      </c>
      <c r="P20" s="130">
        <f>RANK(O20,O$12:O$38,0)</f>
        <v>8</v>
      </c>
      <c r="Q20" s="128">
        <v>225</v>
      </c>
      <c r="R20" s="129">
        <f>ROUND(Q20/3.4-IF($Z20=1,0.5,IF($Z20=2,1.5,0)),3)</f>
        <v>66.176000000000002</v>
      </c>
      <c r="S20" s="130">
        <f>RANK(R20,R$12:R$38,0)</f>
        <v>9</v>
      </c>
      <c r="T20" s="128">
        <v>228</v>
      </c>
      <c r="U20" s="129">
        <f>ROUND(T20/3.4-IF($Z20=1,0.5,IF($Z20=2,1.5,0)),3)</f>
        <v>67.058999999999997</v>
      </c>
      <c r="V20" s="130">
        <f>RANK(U20,U$12:U$38,0)</f>
        <v>6</v>
      </c>
      <c r="W20" s="128">
        <v>219</v>
      </c>
      <c r="X20" s="129">
        <f>ROUND(W20/3.4-IF($Z20=1,0.5,IF($Z20=2,1.5,0)),3)</f>
        <v>64.412000000000006</v>
      </c>
      <c r="Y20" s="130">
        <f>RANK(X20,X$12:X$38,0)</f>
        <v>12</v>
      </c>
      <c r="Z20" s="38"/>
      <c r="AA20" s="14"/>
      <c r="AB20" s="128">
        <f>K20+N20+Q20+T20+W20</f>
        <v>1122.5</v>
      </c>
      <c r="AC20" s="129">
        <f>ROUND(((L20+O20+R20+U20+X20)/5)-((AA20*2)/5),3)</f>
        <v>66.028999999999996</v>
      </c>
      <c r="AD20" s="85">
        <v>1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36" customFormat="1" ht="39" customHeight="1" x14ac:dyDescent="0.2">
      <c r="A21" s="84">
        <f>RANK(AC21,$AC$12:$AC$38,0)</f>
        <v>10</v>
      </c>
      <c r="B21" s="83"/>
      <c r="C21" s="100" t="s">
        <v>561</v>
      </c>
      <c r="D21" s="94" t="s">
        <v>454</v>
      </c>
      <c r="E21" s="103" t="s">
        <v>22</v>
      </c>
      <c r="F21" s="112" t="s">
        <v>965</v>
      </c>
      <c r="G21" s="91" t="s">
        <v>562</v>
      </c>
      <c r="H21" s="91" t="s">
        <v>563</v>
      </c>
      <c r="I21" s="91" t="s">
        <v>564</v>
      </c>
      <c r="J21" s="103" t="s">
        <v>481</v>
      </c>
      <c r="K21" s="128">
        <v>225</v>
      </c>
      <c r="L21" s="129">
        <f>ROUND(K21/3.4-IF($Z21=1,0.5,IF($Z21=2,1.5,0)),3)</f>
        <v>66.176000000000002</v>
      </c>
      <c r="M21" s="134">
        <f>RANK(L21,L$12:L$38,0)</f>
        <v>11</v>
      </c>
      <c r="N21" s="128">
        <v>222</v>
      </c>
      <c r="O21" s="129">
        <f>ROUND(N21/3.4-IF($Z21=1,0.5,IF($Z21=2,1.5,0)),3)</f>
        <v>65.293999999999997</v>
      </c>
      <c r="P21" s="130">
        <f>RANK(O21,O$12:O$38,0)</f>
        <v>12</v>
      </c>
      <c r="Q21" s="128">
        <v>229</v>
      </c>
      <c r="R21" s="129">
        <f>ROUND(Q21/3.4-IF($Z21=1,0.5,IF($Z21=2,1.5,0)),3)</f>
        <v>67.352999999999994</v>
      </c>
      <c r="S21" s="130">
        <f>RANK(R21,R$12:R$38,0)</f>
        <v>4</v>
      </c>
      <c r="T21" s="128">
        <v>227.5</v>
      </c>
      <c r="U21" s="129">
        <f>ROUND(T21/3.4-IF($Z21=1,0.5,IF($Z21=2,1.5,0)),3)</f>
        <v>66.912000000000006</v>
      </c>
      <c r="V21" s="130">
        <f>RANK(U21,U$12:U$38,0)</f>
        <v>8</v>
      </c>
      <c r="W21" s="128">
        <v>218</v>
      </c>
      <c r="X21" s="129">
        <f>ROUND(W21/3.4-IF($Z21=1,0.5,IF($Z21=2,1.5,0)),3)</f>
        <v>64.117999999999995</v>
      </c>
      <c r="Y21" s="130">
        <f>RANK(X21,X$12:X$38,0)</f>
        <v>13</v>
      </c>
      <c r="Z21" s="38"/>
      <c r="AA21" s="14"/>
      <c r="AB21" s="128">
        <f>K21+N21+Q21+T21+W21</f>
        <v>1121.5</v>
      </c>
      <c r="AC21" s="129">
        <f>ROUND(((L21+O21+R21+U21+X21)/5)-((AA21*2)/5),3)</f>
        <v>65.971000000000004</v>
      </c>
      <c r="AD21" s="85">
        <v>1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36" customFormat="1" ht="39" customHeight="1" x14ac:dyDescent="0.2">
      <c r="A22" s="84">
        <f>RANK(AC22,$AC$12:$AC$38,0)</f>
        <v>11</v>
      </c>
      <c r="B22" s="83" t="s">
        <v>182</v>
      </c>
      <c r="C22" s="100" t="s">
        <v>539</v>
      </c>
      <c r="D22" s="94" t="s">
        <v>454</v>
      </c>
      <c r="E22" s="103" t="s">
        <v>22</v>
      </c>
      <c r="F22" s="100" t="s">
        <v>936</v>
      </c>
      <c r="G22" s="91" t="s">
        <v>540</v>
      </c>
      <c r="H22" s="91" t="s">
        <v>541</v>
      </c>
      <c r="I22" s="100"/>
      <c r="J22" s="103" t="s">
        <v>521</v>
      </c>
      <c r="K22" s="128">
        <v>222.5</v>
      </c>
      <c r="L22" s="129">
        <f>ROUND(K22/3.4-IF($Z22=1,0.5,IF($Z22=2,1.5,0)),3)</f>
        <v>65.441000000000003</v>
      </c>
      <c r="M22" s="134">
        <f>RANK(L22,L$12:L$38,0)</f>
        <v>12</v>
      </c>
      <c r="N22" s="128">
        <v>230.5</v>
      </c>
      <c r="O22" s="129">
        <f>ROUND(N22/3.4-IF($Z22=1,0.5,IF($Z22=2,1.5,0)),3)</f>
        <v>67.793999999999997</v>
      </c>
      <c r="P22" s="130">
        <f>RANK(O22,O$12:O$38,0)</f>
        <v>3</v>
      </c>
      <c r="Q22" s="128">
        <v>220</v>
      </c>
      <c r="R22" s="129">
        <f>ROUND(Q22/3.4-IF($Z22=1,0.5,IF($Z22=2,1.5,0)),3)</f>
        <v>64.706000000000003</v>
      </c>
      <c r="S22" s="130">
        <f>RANK(R22,R$12:R$38,0)</f>
        <v>14</v>
      </c>
      <c r="T22" s="128">
        <v>220</v>
      </c>
      <c r="U22" s="129">
        <f>ROUND(T22/3.4-IF($Z22=1,0.5,IF($Z22=2,1.5,0)),3)</f>
        <v>64.706000000000003</v>
      </c>
      <c r="V22" s="130">
        <f>RANK(U22,U$12:U$38,0)</f>
        <v>14</v>
      </c>
      <c r="W22" s="128">
        <v>224.5</v>
      </c>
      <c r="X22" s="129">
        <f>ROUND(W22/3.4-IF($Z22=1,0.5,IF($Z22=2,1.5,0)),3)</f>
        <v>66.028999999999996</v>
      </c>
      <c r="Y22" s="130">
        <f>RANK(X22,X$12:X$38,0)</f>
        <v>10</v>
      </c>
      <c r="Z22" s="38"/>
      <c r="AA22" s="14"/>
      <c r="AB22" s="128">
        <f>K22+N22+Q22+T22+W22</f>
        <v>1117.5</v>
      </c>
      <c r="AC22" s="129">
        <f>ROUND(((L22+O22+R22+U22+X22)/5)-((AA22*2)/5),3)</f>
        <v>65.734999999999999</v>
      </c>
      <c r="AD22" s="85">
        <v>1</v>
      </c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6" customFormat="1" ht="39" customHeight="1" x14ac:dyDescent="0.2">
      <c r="A23" s="84">
        <f>RANK(AC23,$AC$12:$AC$38,0)</f>
        <v>12</v>
      </c>
      <c r="B23" s="83" t="s">
        <v>182</v>
      </c>
      <c r="C23" s="102" t="s">
        <v>598</v>
      </c>
      <c r="D23" s="94" t="s">
        <v>599</v>
      </c>
      <c r="E23" s="103">
        <v>1</v>
      </c>
      <c r="F23" s="105" t="s">
        <v>955</v>
      </c>
      <c r="G23" s="91" t="s">
        <v>629</v>
      </c>
      <c r="H23" s="109" t="s">
        <v>590</v>
      </c>
      <c r="I23" s="91" t="s">
        <v>591</v>
      </c>
      <c r="J23" s="118" t="s">
        <v>592</v>
      </c>
      <c r="K23" s="128">
        <v>225.5</v>
      </c>
      <c r="L23" s="129">
        <f>ROUND(K23/3.4-IF($Z23=1,0.5,IF($Z23=2,1.5,0)),3)</f>
        <v>66.323999999999998</v>
      </c>
      <c r="M23" s="134">
        <f>RANK(L23,L$12:L$38,0)</f>
        <v>8</v>
      </c>
      <c r="N23" s="128">
        <v>217</v>
      </c>
      <c r="O23" s="129">
        <f>ROUND(N23/3.4-IF($Z23=1,0.5,IF($Z23=2,1.5,0)),3)</f>
        <v>63.823999999999998</v>
      </c>
      <c r="P23" s="130">
        <f>RANK(O23,O$12:O$38,0)</f>
        <v>14</v>
      </c>
      <c r="Q23" s="128">
        <v>223</v>
      </c>
      <c r="R23" s="129">
        <f>ROUND(Q23/3.4-IF($Z23=1,0.5,IF($Z23=2,1.5,0)),3)</f>
        <v>65.587999999999994</v>
      </c>
      <c r="S23" s="130">
        <f>RANK(R23,R$12:R$38,0)</f>
        <v>11</v>
      </c>
      <c r="T23" s="128">
        <v>219</v>
      </c>
      <c r="U23" s="129">
        <f>ROUND(T23/3.4-IF($Z23=1,0.5,IF($Z23=2,1.5,0)),3)</f>
        <v>64.412000000000006</v>
      </c>
      <c r="V23" s="130">
        <f>RANK(U23,U$12:U$38,0)</f>
        <v>15</v>
      </c>
      <c r="W23" s="128">
        <v>228.5</v>
      </c>
      <c r="X23" s="129">
        <f>ROUND(W23/3.4-IF($Z23=1,0.5,IF($Z23=2,1.5,0)),3)</f>
        <v>67.206000000000003</v>
      </c>
      <c r="Y23" s="130">
        <f>RANK(X23,X$12:X$38,0)</f>
        <v>4</v>
      </c>
      <c r="Z23" s="38"/>
      <c r="AA23" s="14"/>
      <c r="AB23" s="128">
        <f>K23+N23+Q23+T23+W23</f>
        <v>1113</v>
      </c>
      <c r="AC23" s="129">
        <f>ROUND(((L23+O23+R23+U23+X23)/5)-((AA23*2)/5),3)</f>
        <v>65.471000000000004</v>
      </c>
      <c r="AD23" s="85">
        <v>1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36" customFormat="1" ht="39" customHeight="1" x14ac:dyDescent="0.2">
      <c r="A24" s="84">
        <f>RANK(AC24,$AC$12:$AC$38,0)</f>
        <v>13</v>
      </c>
      <c r="B24" s="83" t="s">
        <v>182</v>
      </c>
      <c r="C24" s="100" t="s">
        <v>582</v>
      </c>
      <c r="D24" s="94" t="s">
        <v>583</v>
      </c>
      <c r="E24" s="103" t="s">
        <v>22</v>
      </c>
      <c r="F24" s="108" t="s">
        <v>945</v>
      </c>
      <c r="G24" s="91" t="s">
        <v>584</v>
      </c>
      <c r="H24" s="109" t="s">
        <v>585</v>
      </c>
      <c r="I24" s="91" t="s">
        <v>586</v>
      </c>
      <c r="J24" s="118" t="s">
        <v>481</v>
      </c>
      <c r="K24" s="128">
        <v>231.5</v>
      </c>
      <c r="L24" s="129">
        <f>ROUND(K24/3.4-IF($Z24=1,0.5,IF($Z24=2,1.5,0)),3)</f>
        <v>68.087999999999994</v>
      </c>
      <c r="M24" s="134">
        <f>RANK(L24,L$12:L$38,0)</f>
        <v>2</v>
      </c>
      <c r="N24" s="128">
        <v>223</v>
      </c>
      <c r="O24" s="129">
        <f>ROUND(N24/3.4-IF($Z24=1,0.5,IF($Z24=2,1.5,0)),3)</f>
        <v>65.587999999999994</v>
      </c>
      <c r="P24" s="130">
        <f>RANK(O24,O$12:O$38,0)</f>
        <v>10</v>
      </c>
      <c r="Q24" s="128">
        <v>220.5</v>
      </c>
      <c r="R24" s="129">
        <f>ROUND(Q24/3.4-IF($Z24=1,0.5,IF($Z24=2,1.5,0)),3)</f>
        <v>64.852999999999994</v>
      </c>
      <c r="S24" s="130">
        <f>RANK(R24,R$12:R$38,0)</f>
        <v>13</v>
      </c>
      <c r="T24" s="128">
        <v>225</v>
      </c>
      <c r="U24" s="129">
        <f>ROUND(T24/3.4-IF($Z24=1,0.5,IF($Z24=2,1.5,0)),3)</f>
        <v>66.176000000000002</v>
      </c>
      <c r="V24" s="130">
        <f>RANK(U24,U$12:U$38,0)</f>
        <v>13</v>
      </c>
      <c r="W24" s="128">
        <v>210.5</v>
      </c>
      <c r="X24" s="129">
        <f>ROUND(W24/3.4-IF($Z24=1,0.5,IF($Z24=2,1.5,0)),3)</f>
        <v>61.911999999999999</v>
      </c>
      <c r="Y24" s="130">
        <f>RANK(X24,X$12:X$38,0)</f>
        <v>19</v>
      </c>
      <c r="Z24" s="38"/>
      <c r="AA24" s="14"/>
      <c r="AB24" s="128">
        <f>K24+N24+Q24+T24+W24</f>
        <v>1110.5</v>
      </c>
      <c r="AC24" s="129">
        <f>ROUND(((L24+O24+R24+U24+X24)/5)-((AA24*2)/5),3)</f>
        <v>65.322999999999993</v>
      </c>
      <c r="AD24" s="85">
        <v>1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36" customFormat="1" ht="39" customHeight="1" x14ac:dyDescent="0.2">
      <c r="A25" s="84">
        <f>RANK(AC25,$AC$12:$AC$38,0)</f>
        <v>14</v>
      </c>
      <c r="B25" s="83" t="s">
        <v>182</v>
      </c>
      <c r="C25" s="100" t="s">
        <v>533</v>
      </c>
      <c r="D25" s="94" t="s">
        <v>534</v>
      </c>
      <c r="E25" s="103" t="s">
        <v>22</v>
      </c>
      <c r="F25" s="108" t="s">
        <v>943</v>
      </c>
      <c r="G25" s="91" t="s">
        <v>535</v>
      </c>
      <c r="H25" s="117" t="s">
        <v>536</v>
      </c>
      <c r="I25" s="91" t="s">
        <v>537</v>
      </c>
      <c r="J25" s="115" t="s">
        <v>538</v>
      </c>
      <c r="K25" s="128">
        <v>221.5</v>
      </c>
      <c r="L25" s="129">
        <f>ROUND(K25/3.4-IF($Z25=1,0.5,IF($Z25=2,1.5,0)),3)</f>
        <v>65.147000000000006</v>
      </c>
      <c r="M25" s="134">
        <f>RANK(L25,L$12:L$38,0)</f>
        <v>14</v>
      </c>
      <c r="N25" s="128">
        <v>212.5</v>
      </c>
      <c r="O25" s="129">
        <f>ROUND(N25/3.4-IF($Z25=1,0.5,IF($Z25=2,1.5,0)),3)</f>
        <v>62.5</v>
      </c>
      <c r="P25" s="130">
        <f>RANK(O25,O$12:O$38,0)</f>
        <v>18</v>
      </c>
      <c r="Q25" s="128">
        <v>214.5</v>
      </c>
      <c r="R25" s="129">
        <f>ROUND(Q25/3.4-IF($Z25=1,0.5,IF($Z25=2,1.5,0)),3)</f>
        <v>63.088000000000001</v>
      </c>
      <c r="S25" s="130">
        <f>RANK(R25,R$12:R$38,0)</f>
        <v>17</v>
      </c>
      <c r="T25" s="128">
        <v>227</v>
      </c>
      <c r="U25" s="129">
        <f>ROUND(T25/3.4-IF($Z25=1,0.5,IF($Z25=2,1.5,0)),3)</f>
        <v>66.765000000000001</v>
      </c>
      <c r="V25" s="130">
        <f>RANK(U25,U$12:U$38,0)</f>
        <v>11</v>
      </c>
      <c r="W25" s="128">
        <v>230.5</v>
      </c>
      <c r="X25" s="129">
        <f>ROUND(W25/3.4-IF($Z25=1,0.5,IF($Z25=2,1.5,0)),3)</f>
        <v>67.793999999999997</v>
      </c>
      <c r="Y25" s="130">
        <f>RANK(X25,X$12:X$38,0)</f>
        <v>2</v>
      </c>
      <c r="Z25" s="38"/>
      <c r="AA25" s="14"/>
      <c r="AB25" s="128">
        <f>K25+N25+Q25+T25+W25</f>
        <v>1106</v>
      </c>
      <c r="AC25" s="129">
        <f>ROUND(((L25+O25+R25+U25+X25)/5)-((AA25*2)/5),3)</f>
        <v>65.058999999999997</v>
      </c>
      <c r="AD25" s="85">
        <v>1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6" customFormat="1" ht="39" customHeight="1" x14ac:dyDescent="0.2">
      <c r="A26" s="84">
        <f>RANK(AC26,$AC$12:$AC$38,0)</f>
        <v>15</v>
      </c>
      <c r="B26" s="83" t="s">
        <v>182</v>
      </c>
      <c r="C26" s="102" t="s">
        <v>553</v>
      </c>
      <c r="D26" s="94" t="s">
        <v>356</v>
      </c>
      <c r="E26" s="103" t="s">
        <v>22</v>
      </c>
      <c r="F26" s="100" t="s">
        <v>953</v>
      </c>
      <c r="G26" s="91" t="s">
        <v>358</v>
      </c>
      <c r="H26" s="91" t="s">
        <v>359</v>
      </c>
      <c r="I26" s="96" t="s">
        <v>554</v>
      </c>
      <c r="J26" s="115" t="s">
        <v>65</v>
      </c>
      <c r="K26" s="128">
        <v>218</v>
      </c>
      <c r="L26" s="129">
        <f>ROUND(K26/3.4-IF($Z26=1,0.5,IF($Z26=2,1.5,0)),3)</f>
        <v>64.117999999999995</v>
      </c>
      <c r="M26" s="134">
        <f>RANK(L26,L$12:L$38,0)</f>
        <v>16</v>
      </c>
      <c r="N26" s="128">
        <v>217</v>
      </c>
      <c r="O26" s="129">
        <f>ROUND(N26/3.4-IF($Z26=1,0.5,IF($Z26=2,1.5,0)),3)</f>
        <v>63.823999999999998</v>
      </c>
      <c r="P26" s="130">
        <f>RANK(O26,O$12:O$38,0)</f>
        <v>14</v>
      </c>
      <c r="Q26" s="128">
        <v>215.5</v>
      </c>
      <c r="R26" s="129">
        <f>ROUND(Q26/3.4-IF($Z26=1,0.5,IF($Z26=2,1.5,0)),3)</f>
        <v>63.381999999999998</v>
      </c>
      <c r="S26" s="130">
        <f>RANK(R26,R$12:R$38,0)</f>
        <v>16</v>
      </c>
      <c r="T26" s="128">
        <v>227.5</v>
      </c>
      <c r="U26" s="129">
        <f>ROUND(T26/3.4-IF($Z26=1,0.5,IF($Z26=2,1.5,0)),3)</f>
        <v>66.912000000000006</v>
      </c>
      <c r="V26" s="130">
        <f>RANK(U26,U$12:U$38,0)</f>
        <v>8</v>
      </c>
      <c r="W26" s="128">
        <v>220.5</v>
      </c>
      <c r="X26" s="129">
        <f>ROUND(W26/3.4-IF($Z26=1,0.5,IF($Z26=2,1.5,0)),3)</f>
        <v>64.852999999999994</v>
      </c>
      <c r="Y26" s="130">
        <f>RANK(X26,X$12:X$38,0)</f>
        <v>11</v>
      </c>
      <c r="Z26" s="38"/>
      <c r="AA26" s="14"/>
      <c r="AB26" s="128">
        <f>K26+N26+Q26+T26+W26</f>
        <v>1098.5</v>
      </c>
      <c r="AC26" s="129">
        <f>ROUND(((L26+O26+R26+U26+X26)/5)-((AA26*2)/5),3)</f>
        <v>64.617999999999995</v>
      </c>
      <c r="AD26" s="85">
        <v>2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6" customFormat="1" ht="39" customHeight="1" x14ac:dyDescent="0.2">
      <c r="A27" s="84">
        <f>RANK(AC27,$AC$12:$AC$38,0)</f>
        <v>16</v>
      </c>
      <c r="B27" s="83"/>
      <c r="C27" s="102" t="s">
        <v>505</v>
      </c>
      <c r="D27" s="94" t="s">
        <v>412</v>
      </c>
      <c r="E27" s="103" t="s">
        <v>22</v>
      </c>
      <c r="F27" s="105" t="s">
        <v>964</v>
      </c>
      <c r="G27" s="48" t="s">
        <v>414</v>
      </c>
      <c r="H27" s="53" t="s">
        <v>415</v>
      </c>
      <c r="I27" s="91" t="s">
        <v>612</v>
      </c>
      <c r="J27" s="118" t="s">
        <v>482</v>
      </c>
      <c r="K27" s="128">
        <v>225.5</v>
      </c>
      <c r="L27" s="129">
        <f>ROUND(K27/3.4-IF($Z27=1,0.5,IF($Z27=2,1.5,0)),3)</f>
        <v>66.323999999999998</v>
      </c>
      <c r="M27" s="134">
        <f>RANK(L27,L$12:L$38,0)</f>
        <v>8</v>
      </c>
      <c r="N27" s="128">
        <v>210</v>
      </c>
      <c r="O27" s="129">
        <f>ROUND(N27/3.4-IF($Z27=1,0.5,IF($Z27=2,1.5,0)),3)</f>
        <v>61.765000000000001</v>
      </c>
      <c r="P27" s="130">
        <f>RANK(O27,O$12:O$38,0)</f>
        <v>20</v>
      </c>
      <c r="Q27" s="128">
        <v>216.5</v>
      </c>
      <c r="R27" s="129">
        <f>ROUND(Q27/3.4-IF($Z27=1,0.5,IF($Z27=2,1.5,0)),3)</f>
        <v>63.676000000000002</v>
      </c>
      <c r="S27" s="130">
        <f>RANK(R27,R$12:R$38,0)</f>
        <v>15</v>
      </c>
      <c r="T27" s="128">
        <v>218</v>
      </c>
      <c r="U27" s="129">
        <f>ROUND(T27/3.4-IF($Z27=1,0.5,IF($Z27=2,1.5,0)),3)</f>
        <v>64.117999999999995</v>
      </c>
      <c r="V27" s="130">
        <f>RANK(U27,U$12:U$38,0)</f>
        <v>16</v>
      </c>
      <c r="W27" s="128">
        <v>210</v>
      </c>
      <c r="X27" s="129">
        <f>ROUND(W27/3.4-IF($Z27=1,0.5,IF($Z27=2,1.5,0)),3)</f>
        <v>61.765000000000001</v>
      </c>
      <c r="Y27" s="130">
        <f>RANK(X27,X$12:X$38,0)</f>
        <v>20</v>
      </c>
      <c r="Z27" s="38"/>
      <c r="AA27" s="14"/>
      <c r="AB27" s="128">
        <f>K27+N27+Q27+T27+W27</f>
        <v>1080</v>
      </c>
      <c r="AC27" s="129">
        <f>ROUND(((L27+O27+R27+U27+X27)/5)-((AA27*2)/5),3)</f>
        <v>63.53</v>
      </c>
      <c r="AD27" s="85">
        <v>2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36" customFormat="1" ht="39" customHeight="1" x14ac:dyDescent="0.2">
      <c r="A28" s="84">
        <f>RANK(AC28,$AC$12:$AC$38,0)</f>
        <v>17</v>
      </c>
      <c r="B28" s="83" t="s">
        <v>182</v>
      </c>
      <c r="C28" s="102" t="s">
        <v>559</v>
      </c>
      <c r="D28" s="94" t="s">
        <v>560</v>
      </c>
      <c r="E28" s="103">
        <v>1</v>
      </c>
      <c r="F28" s="100" t="s">
        <v>954</v>
      </c>
      <c r="G28" s="91"/>
      <c r="H28" s="91"/>
      <c r="I28" s="100"/>
      <c r="J28" s="118" t="s">
        <v>481</v>
      </c>
      <c r="K28" s="128">
        <v>213</v>
      </c>
      <c r="L28" s="129">
        <f>ROUND(K28/3.4-IF($Z28=1,0.5,IF($Z28=2,1.5,0)),3)</f>
        <v>62.646999999999998</v>
      </c>
      <c r="M28" s="134">
        <f>RANK(L28,L$12:L$38,0)</f>
        <v>18</v>
      </c>
      <c r="N28" s="128">
        <v>210</v>
      </c>
      <c r="O28" s="129">
        <f>ROUND(N28/3.4-IF($Z28=1,0.5,IF($Z28=2,1.5,0)),3)</f>
        <v>61.765000000000001</v>
      </c>
      <c r="P28" s="130">
        <f>RANK(O28,O$12:O$38,0)</f>
        <v>20</v>
      </c>
      <c r="Q28" s="128">
        <v>211</v>
      </c>
      <c r="R28" s="129">
        <f>ROUND(Q28/3.4-IF($Z28=1,0.5,IF($Z28=2,1.5,0)),3)</f>
        <v>62.058999999999997</v>
      </c>
      <c r="S28" s="130">
        <f>RANK(R28,R$12:R$38,0)</f>
        <v>18</v>
      </c>
      <c r="T28" s="128">
        <v>211</v>
      </c>
      <c r="U28" s="129">
        <f>ROUND(T28/3.4-IF($Z28=1,0.5,IF($Z28=2,1.5,0)),3)</f>
        <v>62.058999999999997</v>
      </c>
      <c r="V28" s="130">
        <f>RANK(U28,U$12:U$38,0)</f>
        <v>19</v>
      </c>
      <c r="W28" s="128">
        <v>214</v>
      </c>
      <c r="X28" s="129">
        <f>ROUND(W28/3.4-IF($Z28=1,0.5,IF($Z28=2,1.5,0)),3)</f>
        <v>62.941000000000003</v>
      </c>
      <c r="Y28" s="130">
        <f>RANK(X28,X$12:X$38,0)</f>
        <v>15</v>
      </c>
      <c r="Z28" s="38"/>
      <c r="AA28" s="14"/>
      <c r="AB28" s="128">
        <f>K28+N28+Q28+T28+W28</f>
        <v>1059</v>
      </c>
      <c r="AC28" s="129">
        <f>ROUND(((L28+O28+R28+U28+X28)/5)-((AA28*2)/5),3)</f>
        <v>62.293999999999997</v>
      </c>
      <c r="AD28" s="85">
        <v>3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36" customFormat="1" ht="39" customHeight="1" x14ac:dyDescent="0.2">
      <c r="A29" s="84">
        <f>RANK(AC29,$AC$12:$AC$38,0)</f>
        <v>18</v>
      </c>
      <c r="B29" s="83" t="s">
        <v>182</v>
      </c>
      <c r="C29" s="100" t="s">
        <v>605</v>
      </c>
      <c r="D29" s="94" t="s">
        <v>606</v>
      </c>
      <c r="E29" s="103" t="s">
        <v>22</v>
      </c>
      <c r="F29" s="119" t="s">
        <v>956</v>
      </c>
      <c r="G29" s="91" t="s">
        <v>607</v>
      </c>
      <c r="H29" s="120" t="s">
        <v>536</v>
      </c>
      <c r="I29" s="91" t="s">
        <v>537</v>
      </c>
      <c r="J29" s="115" t="s">
        <v>538</v>
      </c>
      <c r="K29" s="128">
        <v>195.5</v>
      </c>
      <c r="L29" s="129">
        <f>ROUND(K29/3.4-IF($Z29=1,0.5,IF($Z29=2,1.5,0)),3)</f>
        <v>57.5</v>
      </c>
      <c r="M29" s="134">
        <f>RANK(L29,L$12:L$38,0)</f>
        <v>26</v>
      </c>
      <c r="N29" s="128">
        <v>213</v>
      </c>
      <c r="O29" s="129">
        <f>ROUND(N29/3.4-IF($Z29=1,0.5,IF($Z29=2,1.5,0)),3)</f>
        <v>62.646999999999998</v>
      </c>
      <c r="P29" s="130">
        <f>RANK(O29,O$12:O$38,0)</f>
        <v>17</v>
      </c>
      <c r="Q29" s="128">
        <v>222</v>
      </c>
      <c r="R29" s="129">
        <f>ROUND(Q29/3.4-IF($Z29=1,0.5,IF($Z29=2,1.5,0)),3)</f>
        <v>65.293999999999997</v>
      </c>
      <c r="S29" s="130">
        <f>RANK(R29,R$12:R$38,0)</f>
        <v>12</v>
      </c>
      <c r="T29" s="128">
        <v>216</v>
      </c>
      <c r="U29" s="129">
        <f>ROUND(T29/3.4-IF($Z29=1,0.5,IF($Z29=2,1.5,0)),3)</f>
        <v>63.529000000000003</v>
      </c>
      <c r="V29" s="130">
        <f>RANK(U29,U$12:U$38,0)</f>
        <v>18</v>
      </c>
      <c r="W29" s="128">
        <v>211.5</v>
      </c>
      <c r="X29" s="129">
        <f>ROUND(W29/3.4-IF($Z29=1,0.5,IF($Z29=2,1.5,0)),3)</f>
        <v>62.206000000000003</v>
      </c>
      <c r="Y29" s="130">
        <f>RANK(X29,X$12:X$38,0)</f>
        <v>17</v>
      </c>
      <c r="Z29" s="38"/>
      <c r="AA29" s="14"/>
      <c r="AB29" s="128">
        <f>K29+N29+Q29+T29+W29</f>
        <v>1058</v>
      </c>
      <c r="AC29" s="129">
        <f>ROUND(((L29+O29+R29+U29+X29)/5)-((AA29*2)/5),3)</f>
        <v>62.234999999999999</v>
      </c>
      <c r="AD29" s="85">
        <v>3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36" customFormat="1" ht="39" customHeight="1" x14ac:dyDescent="0.2">
      <c r="A30" s="84">
        <f>RANK(AC30,$AC$12:$AC$38,0)</f>
        <v>19</v>
      </c>
      <c r="B30" s="83" t="s">
        <v>182</v>
      </c>
      <c r="C30" s="100" t="s">
        <v>958</v>
      </c>
      <c r="D30" s="94" t="s">
        <v>959</v>
      </c>
      <c r="E30" s="103" t="s">
        <v>22</v>
      </c>
      <c r="F30" s="104" t="s">
        <v>960</v>
      </c>
      <c r="G30" s="91" t="s">
        <v>961</v>
      </c>
      <c r="H30" s="109" t="s">
        <v>962</v>
      </c>
      <c r="I30" s="91" t="s">
        <v>963</v>
      </c>
      <c r="J30" s="118" t="s">
        <v>490</v>
      </c>
      <c r="K30" s="128">
        <v>216</v>
      </c>
      <c r="L30" s="129">
        <f>ROUND(K30/3.4-IF($Z30=1,0.5,IF($Z30=2,1.5,0)),3)</f>
        <v>63.529000000000003</v>
      </c>
      <c r="M30" s="134">
        <f>RANK(L30,L$12:L$38,0)</f>
        <v>17</v>
      </c>
      <c r="N30" s="128">
        <v>205.5</v>
      </c>
      <c r="O30" s="129">
        <f>ROUND(N30/3.4-IF($Z30=1,0.5,IF($Z30=2,1.5,0)),3)</f>
        <v>60.441000000000003</v>
      </c>
      <c r="P30" s="130">
        <f>RANK(O30,O$12:O$38,0)</f>
        <v>25</v>
      </c>
      <c r="Q30" s="128">
        <v>209.5</v>
      </c>
      <c r="R30" s="129">
        <f>ROUND(Q30/3.4-IF($Z30=1,0.5,IF($Z30=2,1.5,0)),3)</f>
        <v>61.618000000000002</v>
      </c>
      <c r="S30" s="130">
        <f>RANK(R30,R$12:R$38,0)</f>
        <v>19</v>
      </c>
      <c r="T30" s="128">
        <v>211</v>
      </c>
      <c r="U30" s="129">
        <f>ROUND(T30/3.4-IF($Z30=1,0.5,IF($Z30=2,1.5,0)),3)</f>
        <v>62.058999999999997</v>
      </c>
      <c r="V30" s="130">
        <f>RANK(U30,U$12:U$38,0)</f>
        <v>19</v>
      </c>
      <c r="W30" s="128">
        <v>211.5</v>
      </c>
      <c r="X30" s="129">
        <f>ROUND(W30/3.4-IF($Z30=1,0.5,IF($Z30=2,1.5,0)),3)</f>
        <v>62.206000000000003</v>
      </c>
      <c r="Y30" s="130">
        <f>RANK(X30,X$12:X$38,0)</f>
        <v>17</v>
      </c>
      <c r="Z30" s="38"/>
      <c r="AA30" s="14"/>
      <c r="AB30" s="128">
        <f>K30+N30+Q30+T30+W30</f>
        <v>1053.5</v>
      </c>
      <c r="AC30" s="129">
        <f>ROUND(((L30+O30+R30+U30+X30)/5)-((AA30*2)/5),3)</f>
        <v>61.970999999999997</v>
      </c>
      <c r="AD30" s="85">
        <v>3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36" customFormat="1" ht="39" customHeight="1" x14ac:dyDescent="0.2">
      <c r="A31" s="84">
        <f>RANK(AC31,$AC$12:$AC$38,0)</f>
        <v>20</v>
      </c>
      <c r="B31" s="83" t="s">
        <v>182</v>
      </c>
      <c r="C31" s="100" t="s">
        <v>946</v>
      </c>
      <c r="D31" s="94" t="s">
        <v>454</v>
      </c>
      <c r="E31" s="103">
        <v>1</v>
      </c>
      <c r="F31" s="108" t="s">
        <v>947</v>
      </c>
      <c r="G31" s="91" t="s">
        <v>948</v>
      </c>
      <c r="H31" s="93" t="s">
        <v>949</v>
      </c>
      <c r="I31" s="91" t="s">
        <v>950</v>
      </c>
      <c r="J31" s="118" t="s">
        <v>758</v>
      </c>
      <c r="K31" s="128">
        <v>212.5</v>
      </c>
      <c r="L31" s="129">
        <f>ROUND(K31/3.4-IF($Z31=1,0.5,IF($Z31=2,1.5,0)),3)</f>
        <v>62.5</v>
      </c>
      <c r="M31" s="134">
        <f>RANK(L31,L$12:L$38,0)</f>
        <v>19</v>
      </c>
      <c r="N31" s="128">
        <v>202.5</v>
      </c>
      <c r="O31" s="129">
        <f>ROUND(N31/3.4-IF($Z31=1,0.5,IF($Z31=2,1.5,0)),3)</f>
        <v>59.558999999999997</v>
      </c>
      <c r="P31" s="130">
        <f>RANK(O31,O$12:O$38,0)</f>
        <v>26</v>
      </c>
      <c r="Q31" s="128">
        <v>208.5</v>
      </c>
      <c r="R31" s="129">
        <f>ROUND(Q31/3.4-IF($Z31=1,0.5,IF($Z31=2,1.5,0)),3)</f>
        <v>61.323999999999998</v>
      </c>
      <c r="S31" s="130">
        <f>RANK(R31,R$12:R$38,0)</f>
        <v>20</v>
      </c>
      <c r="T31" s="128">
        <v>218</v>
      </c>
      <c r="U31" s="129">
        <f>ROUND(T31/3.4-IF($Z31=1,0.5,IF($Z31=2,1.5,0)),3)</f>
        <v>64.117999999999995</v>
      </c>
      <c r="V31" s="130">
        <f>RANK(U31,U$12:U$38,0)</f>
        <v>16</v>
      </c>
      <c r="W31" s="128">
        <v>206.5</v>
      </c>
      <c r="X31" s="129">
        <f>ROUND(W31/3.4-IF($Z31=1,0.5,IF($Z31=2,1.5,0)),3)</f>
        <v>60.734999999999999</v>
      </c>
      <c r="Y31" s="130">
        <f>RANK(X31,X$12:X$38,0)</f>
        <v>21</v>
      </c>
      <c r="Z31" s="38"/>
      <c r="AA31" s="14"/>
      <c r="AB31" s="128">
        <f>K31+N31+Q31+T31+W31</f>
        <v>1048</v>
      </c>
      <c r="AC31" s="129">
        <f>ROUND(((L31+O31+R31+U31+X31)/5)-((AA31*2)/5),3)</f>
        <v>61.646999999999998</v>
      </c>
      <c r="AD31" s="85">
        <v>3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36" customFormat="1" ht="39" customHeight="1" x14ac:dyDescent="0.2">
      <c r="A32" s="84">
        <f>RANK(AC32,$AC$12:$AC$38,0)</f>
        <v>21</v>
      </c>
      <c r="B32" s="83"/>
      <c r="C32" s="100" t="s">
        <v>933</v>
      </c>
      <c r="D32" s="94" t="s">
        <v>454</v>
      </c>
      <c r="E32" s="103">
        <v>1</v>
      </c>
      <c r="F32" s="108" t="s">
        <v>968</v>
      </c>
      <c r="G32" s="92" t="s">
        <v>969</v>
      </c>
      <c r="H32" s="109" t="s">
        <v>970</v>
      </c>
      <c r="I32" s="91" t="s">
        <v>935</v>
      </c>
      <c r="J32" s="118" t="s">
        <v>480</v>
      </c>
      <c r="K32" s="128">
        <v>209.5</v>
      </c>
      <c r="L32" s="129">
        <f>ROUND(K32/3.4-IF($Z32=1,0.5,IF($Z32=2,1.5,0)),3)</f>
        <v>61.618000000000002</v>
      </c>
      <c r="M32" s="134">
        <f>RANK(L32,L$12:L$38,0)</f>
        <v>21</v>
      </c>
      <c r="N32" s="128">
        <v>216.5</v>
      </c>
      <c r="O32" s="129">
        <f>ROUND(N32/3.4-IF($Z32=1,0.5,IF($Z32=2,1.5,0)),3)</f>
        <v>63.676000000000002</v>
      </c>
      <c r="P32" s="130">
        <f>RANK(O32,O$12:O$38,0)</f>
        <v>16</v>
      </c>
      <c r="Q32" s="128">
        <v>204</v>
      </c>
      <c r="R32" s="129">
        <f>ROUND(Q32/3.4-IF($Z32=1,0.5,IF($Z32=2,1.5,0)),3)</f>
        <v>60</v>
      </c>
      <c r="S32" s="130">
        <f>RANK(R32,R$12:R$38,0)</f>
        <v>21</v>
      </c>
      <c r="T32" s="128">
        <v>210</v>
      </c>
      <c r="U32" s="129">
        <f>ROUND(T32/3.4-IF($Z32=1,0.5,IF($Z32=2,1.5,0)),3)</f>
        <v>61.765000000000001</v>
      </c>
      <c r="V32" s="130">
        <f>RANK(U32,U$12:U$38,0)</f>
        <v>21</v>
      </c>
      <c r="W32" s="128">
        <v>205</v>
      </c>
      <c r="X32" s="129">
        <f>ROUND(W32/3.4-IF($Z32=1,0.5,IF($Z32=2,1.5,0)),3)</f>
        <v>60.293999999999997</v>
      </c>
      <c r="Y32" s="130">
        <f>RANK(X32,X$12:X$38,0)</f>
        <v>22</v>
      </c>
      <c r="Z32" s="38"/>
      <c r="AA32" s="14"/>
      <c r="AB32" s="128">
        <f>K32+N32+Q32+T32+W32</f>
        <v>1045</v>
      </c>
      <c r="AC32" s="129">
        <f>ROUND(((L32+O32+R32+U32+X32)/5)-((AA32*2)/5),3)</f>
        <v>61.470999999999997</v>
      </c>
      <c r="AD32" s="85">
        <v>3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36" customFormat="1" ht="39" customHeight="1" x14ac:dyDescent="0.2">
      <c r="A33" s="84">
        <f>RANK(AC33,$AC$12:$AC$38,0)</f>
        <v>22</v>
      </c>
      <c r="B33" s="83" t="s">
        <v>182</v>
      </c>
      <c r="C33" s="100" t="s">
        <v>555</v>
      </c>
      <c r="D33" s="94" t="s">
        <v>454</v>
      </c>
      <c r="E33" s="103">
        <v>2</v>
      </c>
      <c r="F33" s="108" t="s">
        <v>951</v>
      </c>
      <c r="G33" s="91" t="s">
        <v>556</v>
      </c>
      <c r="H33" s="109" t="s">
        <v>557</v>
      </c>
      <c r="I33" s="91" t="s">
        <v>558</v>
      </c>
      <c r="J33" s="118" t="s">
        <v>628</v>
      </c>
      <c r="K33" s="128">
        <v>210.5</v>
      </c>
      <c r="L33" s="129">
        <f>ROUND(K33/3.4-IF($Z33=1,0.5,IF($Z33=2,1.5,0)),3)</f>
        <v>61.911999999999999</v>
      </c>
      <c r="M33" s="134">
        <f>RANK(L33,L$12:L$38,0)</f>
        <v>20</v>
      </c>
      <c r="N33" s="128">
        <v>200</v>
      </c>
      <c r="O33" s="129">
        <f>ROUND(N33/3.4-IF($Z33=1,0.5,IF($Z33=2,1.5,0)),3)</f>
        <v>58.823999999999998</v>
      </c>
      <c r="P33" s="130">
        <f>RANK(O33,O$12:O$38,0)</f>
        <v>27</v>
      </c>
      <c r="Q33" s="128">
        <v>203</v>
      </c>
      <c r="R33" s="129">
        <f>ROUND(Q33/3.4-IF($Z33=1,0.5,IF($Z33=2,1.5,0)),3)</f>
        <v>59.706000000000003</v>
      </c>
      <c r="S33" s="130">
        <f>RANK(R33,R$12:R$38,0)</f>
        <v>22</v>
      </c>
      <c r="T33" s="128">
        <v>207.5</v>
      </c>
      <c r="U33" s="129">
        <f>ROUND(T33/3.4-IF($Z33=1,0.5,IF($Z33=2,1.5,0)),3)</f>
        <v>61.029000000000003</v>
      </c>
      <c r="V33" s="130">
        <f>RANK(U33,U$12:U$38,0)</f>
        <v>25</v>
      </c>
      <c r="W33" s="128">
        <v>212</v>
      </c>
      <c r="X33" s="129">
        <f>ROUND(W33/3.4-IF($Z33=1,0.5,IF($Z33=2,1.5,0)),3)</f>
        <v>62.353000000000002</v>
      </c>
      <c r="Y33" s="130">
        <f>RANK(X33,X$12:X$38,0)</f>
        <v>16</v>
      </c>
      <c r="Z33" s="38"/>
      <c r="AA33" s="14"/>
      <c r="AB33" s="128">
        <f>K33+N33+Q33+T33+W33</f>
        <v>1033</v>
      </c>
      <c r="AC33" s="129">
        <f>ROUND(((L33+O33+R33+U33+X33)/5)-((AA33*2)/5),3)</f>
        <v>60.765000000000001</v>
      </c>
      <c r="AD33" s="85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36" customFormat="1" ht="39" customHeight="1" x14ac:dyDescent="0.2">
      <c r="A34" s="84">
        <f>RANK(AC34,$AC$12:$AC$38,0)</f>
        <v>23</v>
      </c>
      <c r="B34" s="83" t="s">
        <v>182</v>
      </c>
      <c r="C34" s="100" t="s">
        <v>561</v>
      </c>
      <c r="D34" s="94" t="s">
        <v>454</v>
      </c>
      <c r="E34" s="103" t="s">
        <v>22</v>
      </c>
      <c r="F34" s="108" t="s">
        <v>928</v>
      </c>
      <c r="G34" s="92" t="s">
        <v>929</v>
      </c>
      <c r="H34" s="93" t="s">
        <v>930</v>
      </c>
      <c r="I34" s="91"/>
      <c r="J34" s="103" t="s">
        <v>481</v>
      </c>
      <c r="K34" s="128">
        <v>206</v>
      </c>
      <c r="L34" s="129">
        <f>ROUND(K34/3.4-IF($Z34=1,0.5,IF($Z34=2,1.5,0)),3)</f>
        <v>60.588000000000001</v>
      </c>
      <c r="M34" s="134">
        <f>RANK(L34,L$12:L$38,0)</f>
        <v>22</v>
      </c>
      <c r="N34" s="128">
        <v>227</v>
      </c>
      <c r="O34" s="129">
        <f>ROUND(N34/3.4-IF($Z34=1,0.5,IF($Z34=2,1.5,0)),3)</f>
        <v>66.765000000000001</v>
      </c>
      <c r="P34" s="130">
        <f>RANK(O34,O$12:O$38,0)</f>
        <v>5</v>
      </c>
      <c r="Q34" s="128">
        <v>194</v>
      </c>
      <c r="R34" s="129">
        <f>ROUND(Q34/3.4-IF($Z34=1,0.5,IF($Z34=2,1.5,0)),3)</f>
        <v>57.058999999999997</v>
      </c>
      <c r="S34" s="130">
        <f>RANK(R34,R$12:R$38,0)</f>
        <v>25</v>
      </c>
      <c r="T34" s="128">
        <v>210</v>
      </c>
      <c r="U34" s="129">
        <f>ROUND(T34/3.4-IF($Z34=1,0.5,IF($Z34=2,1.5,0)),3)</f>
        <v>61.765000000000001</v>
      </c>
      <c r="V34" s="130">
        <f>RANK(U34,U$12:U$38,0)</f>
        <v>21</v>
      </c>
      <c r="W34" s="128">
        <v>190</v>
      </c>
      <c r="X34" s="129">
        <f>ROUND(W34/3.4-IF($Z34=1,0.5,IF($Z34=2,1.5,0)),3)</f>
        <v>55.881999999999998</v>
      </c>
      <c r="Y34" s="130">
        <f>RANK(X34,X$12:X$38,0)</f>
        <v>27</v>
      </c>
      <c r="Z34" s="38"/>
      <c r="AA34" s="14"/>
      <c r="AB34" s="128">
        <f>K34+N34+Q34+T34+W34</f>
        <v>1027</v>
      </c>
      <c r="AC34" s="129">
        <f>ROUND(((L34+O34+R34+U34+X34)/5)-((AA34*2)/5),3)</f>
        <v>60.411999999999999</v>
      </c>
      <c r="AD34" s="85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36" customFormat="1" ht="39" customHeight="1" x14ac:dyDescent="0.2">
      <c r="A35" s="84">
        <f>RANK(AC35,$AC$12:$AC$38,0)</f>
        <v>24</v>
      </c>
      <c r="B35" s="83" t="s">
        <v>182</v>
      </c>
      <c r="C35" s="100" t="s">
        <v>600</v>
      </c>
      <c r="D35" s="94" t="s">
        <v>601</v>
      </c>
      <c r="E35" s="103">
        <v>2</v>
      </c>
      <c r="F35" s="104" t="s">
        <v>937</v>
      </c>
      <c r="G35" s="94" t="s">
        <v>602</v>
      </c>
      <c r="H35" s="107" t="s">
        <v>603</v>
      </c>
      <c r="I35" s="91" t="s">
        <v>604</v>
      </c>
      <c r="J35" s="103" t="s">
        <v>476</v>
      </c>
      <c r="K35" s="128">
        <v>201</v>
      </c>
      <c r="L35" s="129">
        <f>ROUND(K35/3.4-IF($Z35=1,0.5,IF($Z35=2,1.5,0)),3)</f>
        <v>59.118000000000002</v>
      </c>
      <c r="M35" s="134">
        <f>RANK(L35,L$12:L$38,0)</f>
        <v>25</v>
      </c>
      <c r="N35" s="128">
        <v>207.5</v>
      </c>
      <c r="O35" s="129">
        <f>ROUND(N35/3.4-IF($Z35=1,0.5,IF($Z35=2,1.5,0)),3)</f>
        <v>61.029000000000003</v>
      </c>
      <c r="P35" s="130">
        <f>RANK(O35,O$12:O$38,0)</f>
        <v>23</v>
      </c>
      <c r="Q35" s="128">
        <v>199.5</v>
      </c>
      <c r="R35" s="129">
        <f>ROUND(Q35/3.4-IF($Z35=1,0.5,IF($Z35=2,1.5,0)),3)</f>
        <v>58.676000000000002</v>
      </c>
      <c r="S35" s="130">
        <f>RANK(R35,R$12:R$38,0)</f>
        <v>23</v>
      </c>
      <c r="T35" s="128">
        <v>210</v>
      </c>
      <c r="U35" s="129">
        <f>ROUND(T35/3.4-IF($Z35=1,0.5,IF($Z35=2,1.5,0)),3)</f>
        <v>61.765000000000001</v>
      </c>
      <c r="V35" s="130">
        <f>RANK(U35,U$12:U$38,0)</f>
        <v>21</v>
      </c>
      <c r="W35" s="128">
        <v>198</v>
      </c>
      <c r="X35" s="129">
        <f>ROUND(W35/3.4-IF($Z35=1,0.5,IF($Z35=2,1.5,0)),3)</f>
        <v>58.234999999999999</v>
      </c>
      <c r="Y35" s="130">
        <f>RANK(X35,X$12:X$38,0)</f>
        <v>24</v>
      </c>
      <c r="Z35" s="38"/>
      <c r="AA35" s="14"/>
      <c r="AB35" s="128">
        <f>K35+N35+Q35+T35+W35</f>
        <v>1016</v>
      </c>
      <c r="AC35" s="129">
        <f>ROUND(((L35+O35+R35+U35+X35)/5)-((AA35*2)/5),3)</f>
        <v>59.765000000000001</v>
      </c>
      <c r="AD35" s="85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36" customFormat="1" ht="39" customHeight="1" x14ac:dyDescent="0.2">
      <c r="A36" s="84">
        <f>RANK(AC36,$AC$12:$AC$38,0)</f>
        <v>25</v>
      </c>
      <c r="B36" s="83" t="s">
        <v>182</v>
      </c>
      <c r="C36" s="100" t="s">
        <v>933</v>
      </c>
      <c r="D36" s="94" t="s">
        <v>454</v>
      </c>
      <c r="E36" s="103">
        <v>1</v>
      </c>
      <c r="F36" s="108" t="s">
        <v>934</v>
      </c>
      <c r="G36" s="92"/>
      <c r="H36" s="93"/>
      <c r="I36" s="91" t="s">
        <v>935</v>
      </c>
      <c r="J36" s="103" t="s">
        <v>480</v>
      </c>
      <c r="K36" s="128">
        <v>205.5</v>
      </c>
      <c r="L36" s="129">
        <f>ROUND(K36/3.4-IF($Z36=1,0.5,IF($Z36=2,1.5,0)),3)</f>
        <v>60.441000000000003</v>
      </c>
      <c r="M36" s="134">
        <f>RANK(L36,L$12:L$38,0)</f>
        <v>23</v>
      </c>
      <c r="N36" s="128">
        <v>211.5</v>
      </c>
      <c r="O36" s="129">
        <f>ROUND(N36/3.4-IF($Z36=1,0.5,IF($Z36=2,1.5,0)),3)</f>
        <v>62.206000000000003</v>
      </c>
      <c r="P36" s="130">
        <f>RANK(O36,O$12:O$38,0)</f>
        <v>19</v>
      </c>
      <c r="Q36" s="128">
        <v>193</v>
      </c>
      <c r="R36" s="129">
        <f>ROUND(Q36/3.4-IF($Z36=1,0.5,IF($Z36=2,1.5,0)),3)</f>
        <v>56.765000000000001</v>
      </c>
      <c r="S36" s="130">
        <f>RANK(R36,R$12:R$38,0)</f>
        <v>26</v>
      </c>
      <c r="T36" s="128">
        <v>208.5</v>
      </c>
      <c r="U36" s="129">
        <f>ROUND(T36/3.4-IF($Z36=1,0.5,IF($Z36=2,1.5,0)),3)</f>
        <v>61.323999999999998</v>
      </c>
      <c r="V36" s="130">
        <f>RANK(U36,U$12:U$38,0)</f>
        <v>24</v>
      </c>
      <c r="W36" s="128">
        <v>190.5</v>
      </c>
      <c r="X36" s="129">
        <f>ROUND(W36/3.4-IF($Z36=1,0.5,IF($Z36=2,1.5,0)),3)</f>
        <v>56.029000000000003</v>
      </c>
      <c r="Y36" s="130">
        <f>RANK(X36,X$12:X$38,0)</f>
        <v>26</v>
      </c>
      <c r="Z36" s="38"/>
      <c r="AA36" s="14"/>
      <c r="AB36" s="128">
        <f>K36+N36+Q36+T36+W36</f>
        <v>1009</v>
      </c>
      <c r="AC36" s="129">
        <f>ROUND(((L36+O36+R36+U36+X36)/5)-((AA36*2)/5),3)</f>
        <v>59.353000000000002</v>
      </c>
      <c r="AD36" s="85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36" customFormat="1" ht="39" customHeight="1" x14ac:dyDescent="0.2">
      <c r="A37" s="84">
        <f>RANK(AC37,$AC$12:$AC$38,0)</f>
        <v>26</v>
      </c>
      <c r="B37" s="83"/>
      <c r="C37" s="100" t="s">
        <v>608</v>
      </c>
      <c r="D37" s="94" t="s">
        <v>385</v>
      </c>
      <c r="E37" s="101" t="s">
        <v>30</v>
      </c>
      <c r="F37" s="111" t="s">
        <v>81</v>
      </c>
      <c r="G37" s="92" t="s">
        <v>35</v>
      </c>
      <c r="H37" s="93" t="s">
        <v>82</v>
      </c>
      <c r="I37" s="91" t="s">
        <v>609</v>
      </c>
      <c r="J37" s="101" t="s">
        <v>42</v>
      </c>
      <c r="K37" s="128">
        <v>203.5</v>
      </c>
      <c r="L37" s="129">
        <f>ROUND(K37/3.4-IF($Z37=1,0.5,IF($Z37=2,1.5,0)),3)</f>
        <v>59.853000000000002</v>
      </c>
      <c r="M37" s="134">
        <f>RANK(L37,L$12:L$38,0)</f>
        <v>24</v>
      </c>
      <c r="N37" s="128">
        <v>208</v>
      </c>
      <c r="O37" s="129">
        <f>ROUND(N37/3.4-IF($Z37=1,0.5,IF($Z37=2,1.5,0)),3)</f>
        <v>61.176000000000002</v>
      </c>
      <c r="P37" s="130">
        <f>RANK(O37,O$12:O$38,0)</f>
        <v>22</v>
      </c>
      <c r="Q37" s="128">
        <v>190.5</v>
      </c>
      <c r="R37" s="129">
        <f>ROUND(Q37/3.4-IF($Z37=1,0.5,IF($Z37=2,1.5,0)),3)</f>
        <v>56.029000000000003</v>
      </c>
      <c r="S37" s="130">
        <f>RANK(R37,R$12:R$38,0)</f>
        <v>27</v>
      </c>
      <c r="T37" s="128">
        <v>202</v>
      </c>
      <c r="U37" s="129">
        <f>ROUND(T37/3.4-IF($Z37=1,0.5,IF($Z37=2,1.5,0)),3)</f>
        <v>59.411999999999999</v>
      </c>
      <c r="V37" s="130">
        <f>RANK(U37,U$12:U$38,0)</f>
        <v>26</v>
      </c>
      <c r="W37" s="128">
        <v>198.5</v>
      </c>
      <c r="X37" s="129">
        <f>ROUND(W37/3.4-IF($Z37=1,0.5,IF($Z37=2,1.5,0)),3)</f>
        <v>58.381999999999998</v>
      </c>
      <c r="Y37" s="130">
        <f>RANK(X37,X$12:X$38,0)</f>
        <v>23</v>
      </c>
      <c r="Z37" s="38"/>
      <c r="AA37" s="14"/>
      <c r="AB37" s="128">
        <f>K37+N37+Q37+T37+W37</f>
        <v>1002.5</v>
      </c>
      <c r="AC37" s="129">
        <f>ROUND(((L37+O37+R37+U37+X37)/5)-((AA37*2)/5),3)</f>
        <v>58.97</v>
      </c>
      <c r="AD37" s="85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36" customFormat="1" ht="39" customHeight="1" x14ac:dyDescent="0.2">
      <c r="A38" s="84">
        <f>RANK(AC38,$AC$12:$AC$38,0)</f>
        <v>27</v>
      </c>
      <c r="B38" s="83" t="s">
        <v>182</v>
      </c>
      <c r="C38" s="102" t="s">
        <v>938</v>
      </c>
      <c r="D38" s="94" t="s">
        <v>939</v>
      </c>
      <c r="E38" s="103">
        <v>1</v>
      </c>
      <c r="F38" s="100" t="s">
        <v>940</v>
      </c>
      <c r="G38" s="114" t="s">
        <v>941</v>
      </c>
      <c r="H38" s="204" t="s">
        <v>942</v>
      </c>
      <c r="I38" s="100" t="s">
        <v>634</v>
      </c>
      <c r="J38" s="103" t="s">
        <v>476</v>
      </c>
      <c r="K38" s="128">
        <v>195.5</v>
      </c>
      <c r="L38" s="129">
        <f>ROUND(K38/3.4-IF($Z38=1,0.5,IF($Z38=2,1.5,0)),3)</f>
        <v>57.5</v>
      </c>
      <c r="M38" s="134">
        <f>RANK(L38,L$12:L$38,0)</f>
        <v>26</v>
      </c>
      <c r="N38" s="128">
        <v>207.5</v>
      </c>
      <c r="O38" s="129">
        <f>ROUND(N38/3.4-IF($Z38=1,0.5,IF($Z38=2,1.5,0)),3)</f>
        <v>61.029000000000003</v>
      </c>
      <c r="P38" s="130">
        <f>RANK(O38,O$12:O$38,0)</f>
        <v>23</v>
      </c>
      <c r="Q38" s="128">
        <v>198.5</v>
      </c>
      <c r="R38" s="129">
        <f>ROUND(Q38/3.4-IF($Z38=1,0.5,IF($Z38=2,1.5,0)),3)</f>
        <v>58.381999999999998</v>
      </c>
      <c r="S38" s="130">
        <f>RANK(R38,R$12:R$38,0)</f>
        <v>24</v>
      </c>
      <c r="T38" s="128">
        <v>200.5</v>
      </c>
      <c r="U38" s="129">
        <f>ROUND(T38/3.4-IF($Z38=1,0.5,IF($Z38=2,1.5,0)),3)</f>
        <v>58.970999999999997</v>
      </c>
      <c r="V38" s="130">
        <f>RANK(U38,U$12:U$38,0)</f>
        <v>27</v>
      </c>
      <c r="W38" s="128">
        <v>192.5</v>
      </c>
      <c r="X38" s="129">
        <f>ROUND(W38/3.4-IF($Z38=1,0.5,IF($Z38=2,1.5,0)),3)</f>
        <v>56.618000000000002</v>
      </c>
      <c r="Y38" s="130">
        <f>RANK(X38,X$12:X$38,0)</f>
        <v>25</v>
      </c>
      <c r="Z38" s="38"/>
      <c r="AA38" s="14"/>
      <c r="AB38" s="128">
        <f>K38+N38+Q38+T38+W38</f>
        <v>994.5</v>
      </c>
      <c r="AC38" s="129">
        <f>ROUND(((L38+O38+R38+U38+X38)/5)-((AA38*2)/5),3)</f>
        <v>58.5</v>
      </c>
      <c r="AD38" s="85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 ht="15" customHeight="1" x14ac:dyDescent="0.2">
      <c r="A39" s="4"/>
      <c r="B39" s="4"/>
      <c r="C39" s="5"/>
      <c r="D39" s="5"/>
      <c r="E39" s="97"/>
      <c r="F39" s="98"/>
      <c r="G39" s="98"/>
      <c r="H39" s="98"/>
      <c r="I39" s="98"/>
      <c r="K39" s="8"/>
      <c r="L39" s="9"/>
      <c r="M39" s="10"/>
      <c r="N39" s="8"/>
      <c r="O39" s="9"/>
      <c r="P39" s="10"/>
      <c r="Q39" s="8"/>
      <c r="R39" s="9"/>
      <c r="S39" s="10"/>
      <c r="T39" s="8"/>
      <c r="U39" s="9"/>
      <c r="V39" s="10"/>
      <c r="W39" s="8"/>
      <c r="X39" s="9"/>
      <c r="Y39" s="10"/>
      <c r="Z39" s="8"/>
      <c r="AA39" s="8"/>
      <c r="AB39" s="11"/>
      <c r="AC39" s="9"/>
    </row>
    <row r="40" spans="1:49" s="56" customFormat="1" ht="17.25" customHeight="1" x14ac:dyDescent="0.2">
      <c r="A40" s="55"/>
      <c r="B40" s="55"/>
      <c r="C40" s="177" t="s">
        <v>8</v>
      </c>
      <c r="D40" s="177"/>
      <c r="E40" s="177"/>
      <c r="F40" s="55"/>
      <c r="G40" s="55"/>
      <c r="H40" s="55"/>
      <c r="I40" s="55"/>
      <c r="J40" s="55" t="s">
        <v>627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</row>
    <row r="41" spans="1:49" s="56" customFormat="1" ht="17.25" customHeight="1" x14ac:dyDescent="0.2">
      <c r="A41" s="55"/>
      <c r="B41" s="55"/>
      <c r="C41" s="164"/>
      <c r="D41" s="164"/>
      <c r="E41" s="16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49" s="56" customFormat="1" ht="16.5" customHeight="1" x14ac:dyDescent="0.2">
      <c r="A42" s="55"/>
      <c r="B42" s="55"/>
      <c r="C42" s="177" t="s">
        <v>48</v>
      </c>
      <c r="D42" s="177"/>
      <c r="E42" s="177"/>
      <c r="F42" s="55"/>
      <c r="G42" s="55"/>
      <c r="H42" s="55"/>
      <c r="I42" s="55"/>
      <c r="J42" s="55" t="s">
        <v>484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</sheetData>
  <sortState ref="A32:AW38">
    <sortCondition ref="A38"/>
  </sortState>
  <mergeCells count="24">
    <mergeCell ref="C40:E40"/>
    <mergeCell ref="C42:E42"/>
    <mergeCell ref="W10:Y10"/>
    <mergeCell ref="Z10:Z11"/>
    <mergeCell ref="AA10:AA11"/>
    <mergeCell ref="AB10:AB11"/>
    <mergeCell ref="AC10:AC11"/>
    <mergeCell ref="AD10:AD11"/>
    <mergeCell ref="H10:H11"/>
    <mergeCell ref="J10:J11"/>
    <mergeCell ref="K10:M10"/>
    <mergeCell ref="N10:P10"/>
    <mergeCell ref="Q10:S10"/>
    <mergeCell ref="T10:V10"/>
    <mergeCell ref="A3:AD3"/>
    <mergeCell ref="A5:AD5"/>
    <mergeCell ref="A6:AD6"/>
    <mergeCell ref="A10:A11"/>
    <mergeCell ref="B10:B11"/>
    <mergeCell ref="C10:C11"/>
    <mergeCell ref="D10:D11"/>
    <mergeCell ref="E10:E11"/>
    <mergeCell ref="F10:F11"/>
    <mergeCell ref="G10:G11"/>
  </mergeCells>
  <printOptions horizontalCentered="1"/>
  <pageMargins left="0" right="0" top="0.39370078740157483" bottom="0" header="0" footer="0"/>
  <pageSetup paperSize="9" scale="8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</vt:i4>
      </vt:variant>
    </vt:vector>
  </HeadingPairs>
  <TitlesOfParts>
    <vt:vector size="23" baseType="lpstr">
      <vt:lpstr>Мастер-лист</vt:lpstr>
      <vt:lpstr>КПЮ</vt:lpstr>
      <vt:lpstr>КПЮ люб</vt:lpstr>
      <vt:lpstr>ППД люб</vt:lpstr>
      <vt:lpstr>ППД</vt:lpstr>
      <vt:lpstr>КПД</vt:lpstr>
      <vt:lpstr>ППЮ ОК+люб</vt:lpstr>
      <vt:lpstr>ППЮ</vt:lpstr>
      <vt:lpstr>КПД!Print_Area</vt:lpstr>
      <vt:lpstr>КПЮ!Print_Area</vt:lpstr>
      <vt:lpstr>'КПЮ люб'!Print_Area</vt:lpstr>
      <vt:lpstr>ППД!Print_Area</vt:lpstr>
      <vt:lpstr>'ППД люб'!Print_Area</vt:lpstr>
      <vt:lpstr>ППЮ!Print_Area</vt:lpstr>
      <vt:lpstr>'ППЮ ОК+люб'!Print_Area</vt:lpstr>
      <vt:lpstr>КПД!Область_печати</vt:lpstr>
      <vt:lpstr>КПЮ!Область_печати</vt:lpstr>
      <vt:lpstr>'КПЮ люб'!Область_печати</vt:lpstr>
      <vt:lpstr>'Мастер-лист'!Область_печати</vt:lpstr>
      <vt:lpstr>ППД!Область_печати</vt:lpstr>
      <vt:lpstr>'ППД люб'!Область_печати</vt:lpstr>
      <vt:lpstr>ППЮ!Область_печати</vt:lpstr>
      <vt:lpstr>'ППЮ ОК+люб'!Область_печати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2016-02-24T17:18:20Z</cp:lastPrinted>
  <dcterms:created xsi:type="dcterms:W3CDTF">2012-01-07T13:11:08Z</dcterms:created>
  <dcterms:modified xsi:type="dcterms:W3CDTF">2016-02-24T17:20:50Z</dcterms:modified>
</cp:coreProperties>
</file>