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1260" yWindow="4365" windowWidth="11535" windowHeight="5130" tabRatio="596" activeTab="3"/>
  </bookViews>
  <sheets>
    <sheet name="390 " sheetId="40" r:id="rId1"/>
    <sheet name="390EZ" sheetId="23" r:id="rId2"/>
    <sheet name="8812(2001)" sheetId="9" state="hidden" r:id="rId3"/>
    <sheet name="8812" sheetId="61" r:id="rId4"/>
    <sheet name="Sch A &amp; B" sheetId="62" r:id="rId5"/>
    <sheet name="390X" sheetId="68" r:id="rId6"/>
    <sheet name="390A" sheetId="69" r:id="rId7"/>
  </sheets>
  <definedNames>
    <definedName name="_xlnm.Print_Area" localSheetId="1">'390EZ'!$A$1:$BD$62</definedName>
    <definedName name="_xlnm.Print_Area" localSheetId="5">'390X'!$A$1:$AG$119</definedName>
    <definedName name="_xlnm.Print_Area" localSheetId="4">'Sch A &amp; B'!$A$1:$AH$58</definedName>
  </definedNames>
  <calcPr calcId="124519"/>
</workbook>
</file>

<file path=xl/calcChain.xml><?xml version="1.0" encoding="utf-8"?>
<calcChain xmlns="http://schemas.openxmlformats.org/spreadsheetml/2006/main">
  <c r="AT38" i="23"/>
  <c r="AT24"/>
  <c r="AT36" s="1"/>
  <c r="AT37" s="1"/>
  <c r="AT30" l="1"/>
  <c r="AT40"/>
  <c r="AC118" i="40" l="1"/>
  <c r="AC120" s="1"/>
  <c r="AT43" i="23"/>
  <c r="AT45"/>
  <c r="Z6" i="68"/>
  <c r="P6"/>
  <c r="C6"/>
  <c r="X23" l="1"/>
  <c r="X25" s="1"/>
  <c r="AC22"/>
  <c r="AD38" i="61" l="1"/>
  <c r="AE10" i="9" l="1"/>
  <c r="AE27" s="1"/>
  <c r="AE23"/>
  <c r="AE39"/>
  <c r="AE47"/>
  <c r="S21" i="68" l="1"/>
  <c r="AC21" s="1"/>
  <c r="AC23" s="1"/>
  <c r="AC25" s="1"/>
  <c r="S23" l="1"/>
  <c r="S25" s="1"/>
</calcChain>
</file>

<file path=xl/sharedStrings.xml><?xml version="1.0" encoding="utf-8"?>
<sst xmlns="http://schemas.openxmlformats.org/spreadsheetml/2006/main" count="826" uniqueCount="717">
  <si>
    <t>Form</t>
  </si>
  <si>
    <t xml:space="preserve">  Your first name and initial</t>
  </si>
  <si>
    <t xml:space="preserve">  Last name</t>
  </si>
  <si>
    <t>one box.</t>
  </si>
  <si>
    <t xml:space="preserve">  Date</t>
  </si>
  <si>
    <t>Preparer's</t>
  </si>
  <si>
    <t>signature</t>
  </si>
  <si>
    <t>Check if</t>
  </si>
  <si>
    <t>Single:</t>
  </si>
  <si>
    <t>jointly or</t>
  </si>
  <si>
    <t>Qualifying</t>
  </si>
  <si>
    <t>widow(er):</t>
  </si>
  <si>
    <t>Married filing</t>
  </si>
  <si>
    <t xml:space="preserve">  x 600.  Enter the result.</t>
  </si>
  <si>
    <t>a</t>
  </si>
  <si>
    <t>Exemptions</t>
  </si>
  <si>
    <t>b</t>
  </si>
  <si>
    <t>d</t>
  </si>
  <si>
    <t>8a</t>
  </si>
  <si>
    <t>15a</t>
  </si>
  <si>
    <t>16a</t>
  </si>
  <si>
    <t>20a</t>
  </si>
  <si>
    <t>Also attach</t>
  </si>
  <si>
    <t>if tax was</t>
  </si>
  <si>
    <t>withheld.</t>
  </si>
  <si>
    <t>35b</t>
  </si>
  <si>
    <t>Filing Status</t>
  </si>
  <si>
    <r>
      <t xml:space="preserve">  </t>
    </r>
    <r>
      <rPr>
        <b/>
        <sz val="10"/>
        <rFont val="Arial Narrow"/>
        <family val="2"/>
      </rPr>
      <t>No</t>
    </r>
    <r>
      <rPr>
        <sz val="10"/>
        <rFont val="Arial Narrow"/>
        <family val="2"/>
      </rPr>
      <t>.    Stop.  You cannot tac this credit.  Complete the rest of your Form 390.</t>
    </r>
  </si>
  <si>
    <t>Enter the total of the social security and medicare taxes from Form(s) W-2, boxes 4 and 6.</t>
  </si>
  <si>
    <t>Enter the total amounts from Form 390, line 27, plus any uncollected social security</t>
  </si>
  <si>
    <t>and Medicare or RRTA ntaxes included on line 57c.</t>
  </si>
  <si>
    <t>Add lines 6 and 7.</t>
  </si>
  <si>
    <t>Add the number of boxes checked above and enter the total here</t>
  </si>
  <si>
    <t>Subtract line 36 from line 34</t>
  </si>
  <si>
    <t>Form(s) 8814</t>
  </si>
  <si>
    <t>Form 4972</t>
  </si>
  <si>
    <t>Add lines 40 and 41</t>
  </si>
  <si>
    <t>Form 3800</t>
  </si>
  <si>
    <t>Form 8396</t>
  </si>
  <si>
    <t>Form 8801</t>
  </si>
  <si>
    <t>Form (specify)</t>
  </si>
  <si>
    <t>Subtract line 50 from line 42. If line 50 is more than line 42, enter -0-</t>
  </si>
  <si>
    <t>Tax and                         Credits</t>
  </si>
  <si>
    <t>Tax on IRAs, other retirement plans, and MSAs. Attach Form 5329 if required</t>
  </si>
  <si>
    <t>Household employment taxes. Attach Schedule H</t>
  </si>
  <si>
    <t>Please          print             or                  type</t>
  </si>
  <si>
    <t>).</t>
  </si>
  <si>
    <t>Taxable refunds, credits, or offsets of state and local income taxes</t>
  </si>
  <si>
    <t>Alimony received</t>
  </si>
  <si>
    <t>(2) Date of         Birth</t>
  </si>
  <si>
    <t>self-employed</t>
  </si>
  <si>
    <t>Sign Here</t>
  </si>
  <si>
    <t>Enter your itemized deductions from Schedule A, line 28, or standard deduction shown</t>
  </si>
  <si>
    <t>line 35a or 35b or if someone can claim you as a dependent</t>
  </si>
  <si>
    <t>If you are married filing separately and your spouse itemizes deductions, or</t>
  </si>
  <si>
    <t>Credit for the elderly or the disabled. Attach Schedule R</t>
  </si>
  <si>
    <t>Other. Check if from</t>
  </si>
  <si>
    <t>credit (see page 20)</t>
  </si>
  <si>
    <t>relationship to</t>
  </si>
  <si>
    <t>Subtract line 3 from line 2.</t>
  </si>
  <si>
    <t>Number</t>
  </si>
  <si>
    <t>American Samoa Gov.</t>
  </si>
  <si>
    <t>Name(s) Shown on return:</t>
  </si>
  <si>
    <t>Social Security Number</t>
  </si>
  <si>
    <t>Before you begin:</t>
  </si>
  <si>
    <t>Number of qualifying children:</t>
  </si>
  <si>
    <t>Number (PIN)</t>
  </si>
  <si>
    <t>Enter the amount from line 5.</t>
  </si>
  <si>
    <t>This is your additional</t>
  </si>
  <si>
    <t>child tax credit.</t>
  </si>
  <si>
    <t>Is the amount on line 1 more than the amount on line 4?</t>
  </si>
  <si>
    <t>Department of Treasury</t>
  </si>
  <si>
    <t>31a</t>
  </si>
  <si>
    <t>Income</t>
  </si>
  <si>
    <t>Attach</t>
  </si>
  <si>
    <t>W-2G here.</t>
  </si>
  <si>
    <t>8b</t>
  </si>
  <si>
    <t>35a</t>
  </si>
  <si>
    <t>Additional Child Tax Credit</t>
  </si>
  <si>
    <t>Have your W-2 Form(s) available.</t>
  </si>
  <si>
    <t>child for child tax</t>
  </si>
  <si>
    <t>7c</t>
  </si>
  <si>
    <t>No</t>
  </si>
  <si>
    <t>Yes</t>
  </si>
  <si>
    <t>Complete and attach to Form 390</t>
  </si>
  <si>
    <t>If married filing jointly, include your spouse's amounts with yours.</t>
  </si>
  <si>
    <r>
      <t xml:space="preserve">  </t>
    </r>
    <r>
      <rPr>
        <b/>
        <sz val="10"/>
        <rFont val="Arial Narrow"/>
        <family val="2"/>
      </rPr>
      <t>Yes</t>
    </r>
    <r>
      <rPr>
        <sz val="10"/>
        <rFont val="Arial Narrow"/>
        <family val="2"/>
      </rPr>
      <t>.  Subtract line 4 from line 1.</t>
    </r>
  </si>
  <si>
    <t>Standard                   Deduction                               for Most                         people</t>
  </si>
  <si>
    <t>Adjusted                Gross                            Income</t>
  </si>
  <si>
    <t>Department of the Treasury -- American Samoa Tax Division</t>
  </si>
  <si>
    <t>Income Tax Return for Single and     Joint Filers With No Dependents</t>
  </si>
  <si>
    <t>Your Social Security number</t>
  </si>
  <si>
    <t>Please</t>
  </si>
  <si>
    <t xml:space="preserve">  If a joint return, spouse's first name and initial</t>
  </si>
  <si>
    <t>Spouse's Social Security number</t>
  </si>
  <si>
    <t>Print</t>
  </si>
  <si>
    <t>or</t>
  </si>
  <si>
    <t xml:space="preserve">  Home address (P.O. number and village).</t>
  </si>
  <si>
    <t xml:space="preserve">  Home phone no.</t>
  </si>
  <si>
    <t xml:space="preserve">  Business phone no.</t>
  </si>
  <si>
    <t>Type</t>
  </si>
  <si>
    <t xml:space="preserve">  City, town or post office, state and ZIP code.</t>
  </si>
  <si>
    <t>Do you live in a rental home</t>
  </si>
  <si>
    <t>Attach Forms W-2AS here</t>
  </si>
  <si>
    <t>Also attach Form(s) 1099 if Samoa tax was withheld</t>
  </si>
  <si>
    <t>Other income (List type and amount)</t>
  </si>
  <si>
    <t>Can your parents (or someone else) claim you on their return?</t>
  </si>
  <si>
    <t>Yes.</t>
  </si>
  <si>
    <t>Enter amount from worksheet on back.</t>
  </si>
  <si>
    <t>No.</t>
  </si>
  <si>
    <t>Payments</t>
  </si>
  <si>
    <t>Tax.  Use the amount on line 6 above to find your tax in the tax table (use tax year 2000 tax table).</t>
  </si>
  <si>
    <t>and Tax</t>
  </si>
  <si>
    <t>Then, enter the tax from the table on this line.</t>
  </si>
  <si>
    <t>American Samoa Minimum Tax (4% of the adjusted gross income, line 4)</t>
  </si>
  <si>
    <t>Refund</t>
  </si>
  <si>
    <t>Amount you owe</t>
  </si>
  <si>
    <t>Sign        here</t>
  </si>
  <si>
    <t>Joint return? Both spouses must sign</t>
  </si>
  <si>
    <t>Your signature</t>
  </si>
  <si>
    <t>Daytime phone number</t>
  </si>
  <si>
    <t>Keep a copy for your records.</t>
  </si>
  <si>
    <t>address, and ZIP code</t>
  </si>
  <si>
    <t>Department of Treasury—American Samoa Tax Division</t>
  </si>
  <si>
    <t xml:space="preserve"> A.S. Individual Income Tax Return</t>
  </si>
  <si>
    <t xml:space="preserve"> Your social security number</t>
  </si>
  <si>
    <t xml:space="preserve"> Last name</t>
  </si>
  <si>
    <t xml:space="preserve"> Spouse’s social security number</t>
  </si>
  <si>
    <t>City, town or post office, state, and ZIP code. If you have a foreign address</t>
  </si>
  <si>
    <t xml:space="preserve">  Single</t>
  </si>
  <si>
    <t xml:space="preserve">  Married filing joint return (even if only one had income)</t>
  </si>
  <si>
    <t xml:space="preserve">  Married filing separate return. Enter spouse’s social security no. above and full name here.</t>
  </si>
  <si>
    <t xml:space="preserve">  enter this child’s name here.</t>
  </si>
  <si>
    <t>Other income. List type and amount</t>
  </si>
  <si>
    <t>IRA deduction</t>
  </si>
  <si>
    <t>Student loan interest deduction</t>
  </si>
  <si>
    <t>Self-employed health insurance deduction</t>
  </si>
  <si>
    <t>Child tax credit</t>
  </si>
  <si>
    <t>Amount paid with request for extension to file.</t>
  </si>
  <si>
    <t>Joint return?  Both spouses must sign.                     Keep a copy                              for records</t>
  </si>
  <si>
    <t>Forms W-2AS and</t>
  </si>
  <si>
    <t>Spouse's signature.  If a joint return, both must sign.</t>
  </si>
  <si>
    <t>Work phone number</t>
  </si>
  <si>
    <t>Paid preparer's use only</t>
  </si>
  <si>
    <t xml:space="preserve">  Check if self-employed</t>
  </si>
  <si>
    <t>Preparer's SSN or PTIN</t>
  </si>
  <si>
    <t>Firm's name (or yours if self employed), address and zip code</t>
  </si>
  <si>
    <t xml:space="preserve">  EIN</t>
  </si>
  <si>
    <t>Phone no.</t>
  </si>
  <si>
    <r>
      <t>Note</t>
    </r>
    <r>
      <rPr>
        <sz val="9"/>
        <rFont val="Arial Narrow"/>
        <family val="2"/>
      </rPr>
      <t>.  You must check Yes or No</t>
    </r>
  </si>
  <si>
    <t xml:space="preserve">8a </t>
  </si>
  <si>
    <t>7b</t>
  </si>
  <si>
    <t>Ordinary dividends. Attach Schedule B if required</t>
  </si>
  <si>
    <t>Business income or (loss). Attach Schedule C or C-EZ</t>
  </si>
  <si>
    <t>Capital gain or (loss). Attach Schedule D if required. If not required, check here</t>
  </si>
  <si>
    <t>Other gains or (losses). Attach Form 4797</t>
  </si>
  <si>
    <t>Total IRA distributions</t>
  </si>
  <si>
    <t>Rental real estate, royalties, partnerships, S corporations, trusts, etc. Attach Schedule E</t>
  </si>
  <si>
    <t>Farm income or (loss). Attach Schedule F</t>
  </si>
  <si>
    <t>Unemployment compensation</t>
  </si>
  <si>
    <t xml:space="preserve">Total pensions and annuities </t>
  </si>
  <si>
    <t>Social security benefits</t>
  </si>
  <si>
    <t>c</t>
  </si>
  <si>
    <t xml:space="preserve">  Qualifying widow(er) with dependent child (year spouse died </t>
  </si>
  <si>
    <t>6a</t>
  </si>
  <si>
    <t xml:space="preserve">  return, do not check box 6a</t>
  </si>
  <si>
    <t xml:space="preserve">  Spouse</t>
  </si>
  <si>
    <t xml:space="preserve"> you</t>
  </si>
  <si>
    <t>Dependents on 6c not entered above</t>
  </si>
  <si>
    <t>Total number of exemptions claimed</t>
  </si>
  <si>
    <t xml:space="preserve">d </t>
  </si>
  <si>
    <t xml:space="preserve"> Dependents:</t>
  </si>
  <si>
    <t>Other            Taxes</t>
  </si>
  <si>
    <t>Form 2439</t>
  </si>
  <si>
    <t>Form 4136</t>
  </si>
  <si>
    <t>Amount             you                           owe</t>
  </si>
  <si>
    <t>Designee's</t>
  </si>
  <si>
    <t>Name</t>
  </si>
  <si>
    <t>Telephone</t>
  </si>
  <si>
    <t>Complete the following</t>
  </si>
  <si>
    <t>Personal Identification</t>
  </si>
  <si>
    <t>Third Party Designee</t>
  </si>
  <si>
    <t>Day time phone number</t>
  </si>
  <si>
    <t xml:space="preserve"> Date</t>
  </si>
  <si>
    <t>Spouse’s signature. If a joint return, both must sign.</t>
  </si>
  <si>
    <t xml:space="preserve">Preparer’s </t>
  </si>
  <si>
    <t xml:space="preserve">Date </t>
  </si>
  <si>
    <t>Preparer’s SSN or PTIN</t>
  </si>
  <si>
    <t>Firm’s name (or</t>
  </si>
  <si>
    <t>Add lines 43 through 49. These are your total credits</t>
  </si>
  <si>
    <t>Self-employment tax. Attach Schedule SE</t>
  </si>
  <si>
    <t>Estimated tax penalty. Also include on line 69</t>
  </si>
  <si>
    <t>Under penalties of perjury, I declare that I have examined this return and accompanying schedules and statements, and to the best of my knowledge and</t>
  </si>
  <si>
    <t>belief, they are true, correct, and complete. Declaration of preparer (other than taxpayer) is based on all information of which preparer has any knowledge.</t>
  </si>
  <si>
    <t>yours if self-employed),</t>
  </si>
  <si>
    <t>EIN</t>
  </si>
  <si>
    <t>Your occupation</t>
  </si>
  <si>
    <t>Adoption credit. Attach Form 8839</t>
  </si>
  <si>
    <t>Education credits. Attach Form 8863</t>
  </si>
  <si>
    <t>Additional child tax credit. Attach Form 8812</t>
  </si>
  <si>
    <t>Head of</t>
  </si>
  <si>
    <t>household:</t>
  </si>
  <si>
    <t>Married</t>
  </si>
  <si>
    <t>filing</t>
  </si>
  <si>
    <t>separately:</t>
  </si>
  <si>
    <t>Credit for child and dependent care expenses. Attach Form 2441</t>
  </si>
  <si>
    <t>Alternative minimum tax. Attach Form 6251</t>
  </si>
  <si>
    <t>Foreign tax credit. Attach Form 1116 if required</t>
  </si>
  <si>
    <t>Spouse’s occupation</t>
  </si>
  <si>
    <t>Amount from line 33 (adjusted gross income)</t>
  </si>
  <si>
    <t xml:space="preserve">35a </t>
  </si>
  <si>
    <t>Check if:</t>
  </si>
  <si>
    <t xml:space="preserve"> Page 2</t>
  </si>
  <si>
    <t>You were 65 or older,</t>
  </si>
  <si>
    <t xml:space="preserve"> Blind; </t>
  </si>
  <si>
    <t xml:space="preserve"> Blind.</t>
  </si>
  <si>
    <t>Spouse was 65 or older,</t>
  </si>
  <si>
    <t>For Disclosure, Privacy Act, and Paperwork Reduction Act Notice.</t>
  </si>
  <si>
    <t xml:space="preserve">  Your Occupation</t>
  </si>
  <si>
    <t>Enter the amount from Form 390 line 61.</t>
  </si>
  <si>
    <t>Is the amount on line 8 more than the amount on line 9?</t>
  </si>
  <si>
    <t>Is the amount on line 10 more than the amount on line 5?</t>
  </si>
  <si>
    <t>Enter the amount from line 10.</t>
  </si>
  <si>
    <t>Form 390, line 62.</t>
  </si>
  <si>
    <r>
      <t xml:space="preserve">  </t>
    </r>
    <r>
      <rPr>
        <b/>
        <sz val="10"/>
        <rFont val="Arial Narrow"/>
        <family val="2"/>
      </rPr>
      <t>Yes</t>
    </r>
    <r>
      <rPr>
        <sz val="10"/>
        <rFont val="Arial Narrow"/>
        <family val="2"/>
      </rPr>
      <t>.  Subtract line 9 from line 8.</t>
    </r>
  </si>
  <si>
    <r>
      <t xml:space="preserve">  </t>
    </r>
    <r>
      <rPr>
        <b/>
        <sz val="10"/>
        <rFont val="Arial Narrow"/>
        <family val="2"/>
      </rPr>
      <t>No</t>
    </r>
    <r>
      <rPr>
        <sz val="10"/>
        <rFont val="Arial Narrow"/>
        <family val="2"/>
      </rPr>
      <t>.    Stop.  You cannsot take this credit.  Complete the rest of your Form 390.</t>
    </r>
  </si>
  <si>
    <r>
      <t xml:space="preserve"> 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.  </t>
    </r>
  </si>
  <si>
    <r>
      <t xml:space="preserve"> 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>.</t>
    </r>
  </si>
  <si>
    <t>57a</t>
  </si>
  <si>
    <t>Form 8812 (2001)</t>
  </si>
  <si>
    <t>Enter this amount on</t>
  </si>
  <si>
    <t>Check only</t>
  </si>
  <si>
    <t>Attach Worksheet</t>
  </si>
  <si>
    <t>Self-employed SEP, SIMPLE, and qualified plans</t>
  </si>
  <si>
    <t>Penalty on early withdrawal of savings</t>
  </si>
  <si>
    <t>Moving expenses. Attach Form 3903</t>
  </si>
  <si>
    <t>Your first name and initial</t>
  </si>
  <si>
    <t>If a joint return, spouse’s first name and initial</t>
  </si>
  <si>
    <t xml:space="preserve"> 20a </t>
  </si>
  <si>
    <t>Medical savings account deduction. Attach Form 8853</t>
  </si>
  <si>
    <t>Add lines 23 through 31a</t>
  </si>
  <si>
    <t>57b</t>
  </si>
  <si>
    <t>57c</t>
  </si>
  <si>
    <r>
      <t xml:space="preserve">Add line 1, 2, and 3.  This is your </t>
    </r>
    <r>
      <rPr>
        <b/>
        <sz val="8"/>
        <rFont val="Arial Narrow"/>
        <family val="2"/>
      </rPr>
      <t>adjusted gross income</t>
    </r>
  </si>
  <si>
    <r>
      <t xml:space="preserve">If </t>
    </r>
    <r>
      <rPr>
        <b/>
        <sz val="8"/>
        <rFont val="Arial"/>
        <family val="2"/>
      </rPr>
      <t>single</t>
    </r>
    <r>
      <rPr>
        <sz val="8"/>
        <rFont val="Arial"/>
        <family val="2"/>
      </rPr>
      <t xml:space="preserve">, enter $7,200.00, If </t>
    </r>
    <r>
      <rPr>
        <b/>
        <sz val="8"/>
        <rFont val="Arial"/>
        <family val="2"/>
      </rPr>
      <t xml:space="preserve">Married, </t>
    </r>
    <r>
      <rPr>
        <sz val="8"/>
        <rFont val="Arial"/>
        <family val="2"/>
      </rPr>
      <t>enter $12,950.00.  See back for explanation.</t>
    </r>
  </si>
  <si>
    <r>
      <t xml:space="preserve">Subtract line 5 from line 4.  If line 5 is larger than line 4, enter -0- This is your </t>
    </r>
    <r>
      <rPr>
        <b/>
        <sz val="8"/>
        <rFont val="Arial Narrow"/>
        <family val="2"/>
      </rPr>
      <t>taxable income.</t>
    </r>
  </si>
  <si>
    <t>If you used Pub 972, enter the amount from line 8 of the child tax credit worksheet in the publication.</t>
  </si>
  <si>
    <t>(You must have 3 or more children to qualify for this credit).</t>
  </si>
  <si>
    <t>Enter the amont from  Form 390, line 42.</t>
  </si>
  <si>
    <t>Add the amounts from Form 390:</t>
  </si>
  <si>
    <t>Line 43  +</t>
  </si>
  <si>
    <t>Line 44  +</t>
  </si>
  <si>
    <t>Line 45  +</t>
  </si>
  <si>
    <t>Line 46  +</t>
  </si>
  <si>
    <t>Pago Pago, American Samoa 96799</t>
  </si>
  <si>
    <t xml:space="preserve">Add lines 51 through 54. </t>
  </si>
  <si>
    <t>Wage tax (2% of line 1)</t>
  </si>
  <si>
    <t>Wage Tax (2% of line 7)</t>
  </si>
  <si>
    <t>Total Tax add line 9 and line 10</t>
  </si>
  <si>
    <t>Total tax (add line 57a and line 57b)</t>
  </si>
  <si>
    <r>
      <t xml:space="preserve">This is your </t>
    </r>
    <r>
      <rPr>
        <b/>
        <sz val="8"/>
        <rFont val="Arial Narrow"/>
        <family val="2"/>
      </rPr>
      <t>total income tax</t>
    </r>
    <r>
      <rPr>
        <sz val="8"/>
        <rFont val="Arial Narrow"/>
        <family val="2"/>
      </rPr>
      <t>, line 7 or 8 whichever is larger</t>
    </r>
  </si>
  <si>
    <r>
      <t>Form</t>
    </r>
    <r>
      <rPr>
        <b/>
        <sz val="16"/>
        <rFont val="Arial"/>
        <family val="2"/>
      </rPr>
      <t xml:space="preserve">  </t>
    </r>
    <r>
      <rPr>
        <b/>
        <sz val="16"/>
        <color indexed="12"/>
        <rFont val="Arial"/>
        <family val="2"/>
      </rPr>
      <t xml:space="preserve">8812 </t>
    </r>
    <r>
      <rPr>
        <b/>
        <sz val="16"/>
        <rFont val="Arial"/>
        <family val="2"/>
      </rPr>
      <t>AS</t>
    </r>
  </si>
  <si>
    <t>American Samoa Government</t>
  </si>
  <si>
    <t>Name(s) shown on return</t>
  </si>
  <si>
    <t>Your Social Security Number</t>
  </si>
  <si>
    <t>Part I</t>
  </si>
  <si>
    <t>All Filers</t>
  </si>
  <si>
    <t>Number of qualifying children from of your Child Tax Credit Worksheet:</t>
  </si>
  <si>
    <t>X</t>
  </si>
  <si>
    <t>If you used Pub. 972, enter the amount from line 8 of the</t>
  </si>
  <si>
    <t>worksheet on page 3 of the publication</t>
  </si>
  <si>
    <t>Enter the amount from Form 390, line 47.</t>
  </si>
  <si>
    <t>Subtract line 2 from 1.  If zero, stop; you cannot take this credit</t>
  </si>
  <si>
    <t>Part II</t>
  </si>
  <si>
    <t>Certain Filers Who Have Three or More Qualifying Children</t>
  </si>
  <si>
    <t>Enter the total of the withheld social security and Medicare taxes from Form(s)</t>
  </si>
  <si>
    <t>W-2 and/or W-2AS, boxes 4 and 6.  If married filing jointly, include your</t>
  </si>
  <si>
    <t>spouse's amounts with yours.</t>
  </si>
  <si>
    <t>Enter the total of the amounts from Form 390, line 27, plus any uncollected</t>
  </si>
  <si>
    <t>social security and Medicare  included on Form 1040-SS.</t>
  </si>
  <si>
    <t>Add lines 4 and 5.</t>
  </si>
  <si>
    <r>
      <t>Next,</t>
    </r>
    <r>
      <rPr>
        <sz val="8"/>
        <rFont val="Arial Narrow"/>
        <family val="2"/>
      </rPr>
      <t xml:space="preserve"> enter the </t>
    </r>
    <r>
      <rPr>
        <b/>
        <sz val="8"/>
        <rFont val="Arial Narrow"/>
        <family val="2"/>
      </rPr>
      <t>smaller</t>
    </r>
    <r>
      <rPr>
        <sz val="8"/>
        <rFont val="Arial Narrow"/>
        <family val="2"/>
      </rPr>
      <t xml:space="preserve"> of line 3 or line 6 on line 7.</t>
    </r>
  </si>
  <si>
    <t>Part III</t>
  </si>
  <si>
    <t>Your Additional Child Tax Credit</t>
  </si>
  <si>
    <t>This is your additional child tax credit.</t>
  </si>
  <si>
    <t>TIP</t>
  </si>
  <si>
    <t>This credit is for certain people who have three or more qualifying children.</t>
  </si>
  <si>
    <t>SCHEDULES A&amp;B</t>
  </si>
  <si>
    <t>Schedule A—Itemized Deductions</t>
  </si>
  <si>
    <t>(Form 390)</t>
  </si>
  <si>
    <t>(Schedule B is on back)</t>
  </si>
  <si>
    <t>Tax Office Division</t>
  </si>
  <si>
    <r>
      <t xml:space="preserve">Attach to Form 390.  </t>
    </r>
    <r>
      <rPr>
        <sz val="8"/>
        <rFont val="Wingdings 3"/>
        <family val="1"/>
        <charset val="2"/>
      </rPr>
      <t>u</t>
    </r>
    <r>
      <rPr>
        <sz val="8"/>
        <rFont val="Arial Narrow"/>
        <family val="2"/>
      </rPr>
      <t xml:space="preserve"> See Instructions for Schedules A and B Form 390)</t>
    </r>
  </si>
  <si>
    <t>Name(s) shown on Form 390</t>
  </si>
  <si>
    <t>Medical</t>
  </si>
  <si>
    <t xml:space="preserve"> Caution. Do not include expenses reimbursed or paid by others.</t>
  </si>
  <si>
    <t>and</t>
  </si>
  <si>
    <t>Medical and dental expenses (see page A-2)</t>
  </si>
  <si>
    <t>Dental</t>
  </si>
  <si>
    <t>Enter amount from Form 390, line 34</t>
  </si>
  <si>
    <t>Expenses</t>
  </si>
  <si>
    <t>Multiply line 2 above by 7.5% (.075)</t>
  </si>
  <si>
    <t>Subtract line 3 from line 1. If line 3 is more than line 1, enter -0-</t>
  </si>
  <si>
    <t>Taxes You</t>
  </si>
  <si>
    <t xml:space="preserve"> State and local income taxes</t>
  </si>
  <si>
    <t>Paid</t>
  </si>
  <si>
    <t xml:space="preserve"> Real estate taxes (see page A-2)</t>
  </si>
  <si>
    <t>Personal property taxes</t>
  </si>
  <si>
    <t xml:space="preserve">Other taxes. List type and amount </t>
  </si>
  <si>
    <t>Add lines 5 through 8</t>
  </si>
  <si>
    <t>Interest</t>
  </si>
  <si>
    <t>Home mortgage interest and points reported to you on Form 1098</t>
  </si>
  <si>
    <t>You Paid</t>
  </si>
  <si>
    <t>Home mortgage interest not reported to you on Form 1098. If paid</t>
  </si>
  <si>
    <t>to the person from whom you bought the home, see page A-3</t>
  </si>
  <si>
    <t>(See</t>
  </si>
  <si>
    <t>and show that person’s name, identifying no., and address _x0001_</t>
  </si>
  <si>
    <t>page A-3.)</t>
  </si>
  <si>
    <t>Note.</t>
  </si>
  <si>
    <t>Points not reported to you on Form 1098. See page A-3</t>
  </si>
  <si>
    <t>Personal</t>
  </si>
  <si>
    <t>for special rules</t>
  </si>
  <si>
    <t>interest is</t>
  </si>
  <si>
    <t>Investment interest. Attach Form 4952 if required. (See</t>
  </si>
  <si>
    <t>not</t>
  </si>
  <si>
    <t>deductible.</t>
  </si>
  <si>
    <t>Add lines 10 through 13</t>
  </si>
  <si>
    <t>Gifts to</t>
  </si>
  <si>
    <t>Gifts by cash or check. If you made any gift of $250 or</t>
  </si>
  <si>
    <t xml:space="preserve">Charity </t>
  </si>
  <si>
    <t>more, see page A-4</t>
  </si>
  <si>
    <t>If you made a</t>
  </si>
  <si>
    <t>Other than by cash or check. If any gift of $250 or more,</t>
  </si>
  <si>
    <t>gift and got a</t>
  </si>
  <si>
    <t>see page A-4. You must attach Form 8283 if over $500</t>
  </si>
  <si>
    <t>benefit for it,</t>
  </si>
  <si>
    <t>Carryover from prior year</t>
  </si>
  <si>
    <t>see page A-4.</t>
  </si>
  <si>
    <t xml:space="preserve">Add lines 15 through 17 </t>
  </si>
  <si>
    <t>Casualty and</t>
  </si>
  <si>
    <t xml:space="preserve">Theft Losses </t>
  </si>
  <si>
    <t>Casualty or theft loss(es). Attach Form 4684. (See page A-5.)</t>
  </si>
  <si>
    <t xml:space="preserve">Job Expenses </t>
  </si>
  <si>
    <t>Unreimbursed employee expenses—job travel, union</t>
  </si>
  <si>
    <t>and Most</t>
  </si>
  <si>
    <t>dues, job education, etc. You must attach Form 2106</t>
  </si>
  <si>
    <t>Other</t>
  </si>
  <si>
    <t>or 2106-EZ if required. (See page A-5.) _x0001_</t>
  </si>
  <si>
    <t>Miscellaneous</t>
  </si>
  <si>
    <t>Deductions</t>
  </si>
  <si>
    <t xml:space="preserve">Tax preparation fees </t>
  </si>
  <si>
    <t>Other expenses—investment, safe deposit box, etc. List</t>
  </si>
  <si>
    <t>type and amount _x0001_</t>
  </si>
  <si>
    <t>page A-5 for</t>
  </si>
  <si>
    <t>Add lines 20 through 22</t>
  </si>
  <si>
    <t>expenses to</t>
  </si>
  <si>
    <t>deduct here.)</t>
  </si>
  <si>
    <t>Multiply line 24 above by 2% (.02)</t>
  </si>
  <si>
    <t>Subtract line 25 from line 23. If line 25 is more than line 23, enter -0-</t>
  </si>
  <si>
    <t>Other—from list on page A-6. List type and amount _x0001_</t>
  </si>
  <si>
    <t>Total</t>
  </si>
  <si>
    <t>Is Form 390, line 34, over $128,950 (over $64,475 if married filing separately)?</t>
  </si>
  <si>
    <t>Itemized</t>
  </si>
  <si>
    <t xml:space="preserve">No. </t>
  </si>
  <si>
    <t>Your deduction is not limited. Add the amounts in the far right column</t>
  </si>
  <si>
    <t>for lines 4 through 27. Also, enter this amount on Form 390, line 36.</t>
  </si>
  <si>
    <t xml:space="preserve">Yes. </t>
  </si>
  <si>
    <t>Your deduction may be limited. See page A-6 for the amount to enter.</t>
  </si>
  <si>
    <t xml:space="preserve">For Paperwork Reduction Act Notice, see Form 390 instructions. Schedule A </t>
  </si>
  <si>
    <r>
      <t xml:space="preserve">Page </t>
    </r>
    <r>
      <rPr>
        <b/>
        <sz val="8"/>
        <rFont val="Arial Narrow"/>
        <family val="2"/>
      </rPr>
      <t>2</t>
    </r>
  </si>
  <si>
    <t>Name(s) shown on Form 390. Do not enter name and social security number if shown on other side.</t>
  </si>
  <si>
    <t xml:space="preserve">Schedule B—Interest and Ordinary Dividends </t>
  </si>
  <si>
    <r>
      <rPr>
        <b/>
        <sz val="8"/>
        <rFont val="Arial Narrow"/>
        <family val="2"/>
      </rPr>
      <t xml:space="preserve">Note. </t>
    </r>
    <r>
      <rPr>
        <sz val="8"/>
        <rFont val="Arial Narrow"/>
        <family val="2"/>
      </rPr>
      <t>If you had over $400 in taxable interest, you must also complete Part III.</t>
    </r>
  </si>
  <si>
    <t>List name of payer. If any interest is from a seller-financed mortgage and the Amount</t>
  </si>
  <si>
    <t>Amount</t>
  </si>
  <si>
    <t>(See page B-1</t>
  </si>
  <si>
    <t>buyer used the property as a personal residence, see page B-1 and list this</t>
  </si>
  <si>
    <t>and the</t>
  </si>
  <si>
    <t>interest first. Also, show that buyer’s social security number and address _x0001_</t>
  </si>
  <si>
    <t>instructions for</t>
  </si>
  <si>
    <t>Form 390,</t>
  </si>
  <si>
    <t>line 8a.)</t>
  </si>
  <si>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>. If you received</t>
    </r>
  </si>
  <si>
    <t>a Form 1099-INT,</t>
  </si>
  <si>
    <t>Form 1099-OID, or</t>
  </si>
  <si>
    <t>substitute statement</t>
  </si>
  <si>
    <t>substitute</t>
  </si>
  <si>
    <t>from a brokerage firm,</t>
  </si>
  <si>
    <t>list the firm’s</t>
  </si>
  <si>
    <t>name as the</t>
  </si>
  <si>
    <t>payer and enter</t>
  </si>
  <si>
    <t>the total interest</t>
  </si>
  <si>
    <t>shown on that</t>
  </si>
  <si>
    <t>form.</t>
  </si>
  <si>
    <t xml:space="preserve">Add the amounts on line 1 </t>
  </si>
  <si>
    <t>from Form 8815, line 14. You must attach Form 8815</t>
  </si>
  <si>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>. If you had over $400 in ordinary dividends, you must also complete Part III.</t>
    </r>
  </si>
  <si>
    <t>Ordinary</t>
  </si>
  <si>
    <t>List name of payer. Include only ordinary dividends. If you received any capital</t>
  </si>
  <si>
    <t>Dividends</t>
  </si>
  <si>
    <t>Amount (See page B-1</t>
  </si>
  <si>
    <t>and the instruction</t>
  </si>
  <si>
    <t>for Form 390 line 9)</t>
  </si>
  <si>
    <t>Note. If you</t>
  </si>
  <si>
    <t>received a Form</t>
  </si>
  <si>
    <t>1099-DIV or</t>
  </si>
  <si>
    <t>statement from</t>
  </si>
  <si>
    <t>a brokerage firm,</t>
  </si>
  <si>
    <t>the ordinary</t>
  </si>
  <si>
    <t>dividends shown</t>
  </si>
  <si>
    <t>on that form.</t>
  </si>
  <si>
    <t xml:space="preserve">Part III </t>
  </si>
  <si>
    <t>You must complete this part if you (a) had over $400 of interest or ordinary dividends; (b) had a foreign</t>
  </si>
  <si>
    <t>Foreign</t>
  </si>
  <si>
    <t>account; or (c) received a distribution from, or were a grantor of, or a transferor to, a foreign trust.</t>
  </si>
  <si>
    <t>Accounts</t>
  </si>
  <si>
    <t>7a</t>
  </si>
  <si>
    <t>and Trusts</t>
  </si>
  <si>
    <t>account in a foreign country, such as a bank account, securities account, or other financial</t>
  </si>
  <si>
    <t>account? See page B-2 for exceptions and filing requirements for Form TD F 90-22.1</t>
  </si>
  <si>
    <t>If “Yes,” enter the name of the foreign country _x0001_</t>
  </si>
  <si>
    <t xml:space="preserve">page B-2.) </t>
  </si>
  <si>
    <t>foreign trust? If “Yes,” you may have to file Form 3520. See page B-2</t>
  </si>
  <si>
    <t xml:space="preserve">For Paperwork Reduction Act Notice, see Form 390 instructions. </t>
  </si>
  <si>
    <t>►</t>
  </si>
  <si>
    <t>A</t>
  </si>
  <si>
    <t>C</t>
  </si>
  <si>
    <t>Subtract line 2 from line 1</t>
  </si>
  <si>
    <t>20b</t>
  </si>
  <si>
    <t>16b</t>
  </si>
  <si>
    <t>Department of Treasury—American Samoa Government</t>
  </si>
  <si>
    <t>Amended A.S. Individual Income Tax Return</t>
  </si>
  <si>
    <t>For Tax Office use only</t>
  </si>
  <si>
    <t xml:space="preserve">This return is for calendar year </t>
  </si>
  <si>
    <t xml:space="preserve"> , or fiscal year ended</t>
  </si>
  <si>
    <t>Please print or type</t>
  </si>
  <si>
    <t xml:space="preserve">   Last name</t>
  </si>
  <si>
    <t xml:space="preserve">    Your social security number</t>
  </si>
  <si>
    <t xml:space="preserve">  If a joint return, spouse’s first name and initial </t>
  </si>
  <si>
    <t xml:space="preserve">  Home address (no. and street) or P.O. box if mail is not delivered to your home</t>
  </si>
  <si>
    <t xml:space="preserve">    Home Phone Number</t>
  </si>
  <si>
    <t xml:space="preserve">  City, town or post office, state, and ZIP code. If you have a foreign address.</t>
  </si>
  <si>
    <t xml:space="preserve">    Business Phone Number</t>
  </si>
  <si>
    <t>If the name or address shown above is different from that shown on the original return, Check here</t>
  </si>
  <si>
    <t>B</t>
  </si>
  <si>
    <t>Has the original return been changed or audited by the ASG Tax Office or have you been notified that it will by?</t>
  </si>
  <si>
    <r>
      <t xml:space="preserve">Filing status.  Be sure to complete this line.  </t>
    </r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 xml:space="preserve">:  </t>
    </r>
    <r>
      <rPr>
        <i/>
        <sz val="8"/>
        <rFont val="Arial Narrow"/>
        <family val="2"/>
      </rPr>
      <t>You cannot change from joint to separate returns after the due date.</t>
    </r>
  </si>
  <si>
    <t xml:space="preserve">On original return </t>
  </si>
  <si>
    <t xml:space="preserve">  Married filing joint return</t>
  </si>
  <si>
    <t xml:space="preserve">Married filing separate return </t>
  </si>
  <si>
    <t xml:space="preserve">  Head of household </t>
  </si>
  <si>
    <t xml:space="preserve">Qualifying widow(er)  </t>
  </si>
  <si>
    <t xml:space="preserve">On this return </t>
  </si>
  <si>
    <t xml:space="preserve">  * If the qualifying person is a child but not your dependent.</t>
  </si>
  <si>
    <t>USE PART II ON THE BACK TO EXPLAIN ANY CHANGES</t>
  </si>
  <si>
    <r>
      <t>A. Original amount</t>
    </r>
    <r>
      <rPr>
        <sz val="8"/>
        <rFont val="Arial Narrow"/>
        <family val="2"/>
      </rPr>
      <t xml:space="preserve"> or as previously adjusted            </t>
    </r>
  </si>
  <si>
    <r>
      <t>B. Net change</t>
    </r>
    <r>
      <rPr>
        <sz val="8"/>
        <rFont val="Arial Narrow"/>
        <family val="2"/>
      </rPr>
      <t>— amount of increase or (decrease)-explain in Part II</t>
    </r>
  </si>
  <si>
    <t>C.  Correct                                 amount</t>
  </si>
  <si>
    <t xml:space="preserve">Income and Deductions  </t>
  </si>
  <si>
    <t xml:space="preserve">Adjusted gross income </t>
  </si>
  <si>
    <t xml:space="preserve">Itemized deductions or standard deduction  </t>
  </si>
  <si>
    <t>Exemptions. If changing, fill in Parts I and II on back</t>
  </si>
  <si>
    <t>Taxable income. Subtract line 4 from line 3</t>
  </si>
  <si>
    <t>Tax Liability</t>
  </si>
  <si>
    <t xml:space="preserve">  Tax.   </t>
  </si>
  <si>
    <t xml:space="preserve">  Credits </t>
  </si>
  <si>
    <t xml:space="preserve">  Subtract line 7 from line 6. Enter the result but not less than zero</t>
  </si>
  <si>
    <t xml:space="preserve">  Other taxes </t>
  </si>
  <si>
    <r>
      <t xml:space="preserve">  Total tax. Add lines 8 and 9 </t>
    </r>
    <r>
      <rPr>
        <b/>
        <sz val="8"/>
        <rFont val="Arial Narrow"/>
        <family val="2"/>
      </rPr>
      <t>or ASG minimum tax of AGI if larger</t>
    </r>
  </si>
  <si>
    <t xml:space="preserve">  American Samoa income tax withheld</t>
  </si>
  <si>
    <t xml:space="preserve">  Estimated tax payments, including amount applied from prior</t>
  </si>
  <si>
    <t xml:space="preserve">  year’s return</t>
  </si>
  <si>
    <t xml:space="preserve">  Earned income credit (Not applicable in AS)</t>
  </si>
  <si>
    <t xml:space="preserve">  Additional child tax credit from Form 8812 </t>
  </si>
  <si>
    <t xml:space="preserve">  Credits from Form 4163 or Form 2439</t>
  </si>
  <si>
    <t xml:space="preserve">  Amount paid with Form 4868, 2688, or 2350 (applications for extension of time to file) </t>
  </si>
  <si>
    <t xml:space="preserve">  Amount of tax paid with original return plus additional tax paid after it was filed </t>
  </si>
  <si>
    <t xml:space="preserve">  Total payments. Add lines 11 through 17 in column C</t>
  </si>
  <si>
    <t>Refund or Amount You Owe</t>
  </si>
  <si>
    <t xml:space="preserve">  Overpayment, if any, as shown on original return or as previously adjusted by the Tax Office</t>
  </si>
  <si>
    <t xml:space="preserve">  Subtract line 19 from line 18</t>
  </si>
  <si>
    <r>
      <t xml:space="preserve">  Amount you owe</t>
    </r>
    <r>
      <rPr>
        <sz val="8"/>
        <rFont val="Arial Narrow"/>
        <family val="2"/>
      </rPr>
      <t>. If line 10, column C, is more than line 20, enter the difference</t>
    </r>
  </si>
  <si>
    <t xml:space="preserve">  If line 10, column C, is less than line 20, enter the difference</t>
  </si>
  <si>
    <r>
      <t xml:space="preserve">  Amount of line 22 you want </t>
    </r>
    <r>
      <rPr>
        <b/>
        <sz val="8"/>
        <rFont val="Arial Narrow"/>
        <family val="2"/>
      </rPr>
      <t>Refunded to you</t>
    </r>
  </si>
  <si>
    <r>
      <t xml:space="preserve">  Amount of line 22 you want </t>
    </r>
    <r>
      <rPr>
        <b/>
        <sz val="8"/>
        <rFont val="Arial Narrow"/>
        <family val="2"/>
      </rPr>
      <t>applied to your</t>
    </r>
    <r>
      <rPr>
        <sz val="8"/>
        <rFont val="Arial Narrow"/>
        <family val="2"/>
      </rPr>
      <t xml:space="preserve">      </t>
    </r>
    <r>
      <rPr>
        <b/>
        <sz val="8"/>
        <rFont val="Arial Narrow"/>
        <family val="2"/>
      </rPr>
      <t xml:space="preserve"> </t>
    </r>
  </si>
  <si>
    <t xml:space="preserve">  estimated tax</t>
  </si>
  <si>
    <t>Under penalties of perjury, I declare that I have filed an original return and that I have examined this amended return, including accompanying schedules</t>
  </si>
  <si>
    <t>and statements, and to the best of my knowledge and belief, this amended return is true, correct, and complete. Declaration of preparer (other than</t>
  </si>
  <si>
    <t>taxpayer) is based on all information of which the preparer has any knowledge.</t>
  </si>
  <si>
    <t>Keep a copy for your record</t>
  </si>
  <si>
    <t xml:space="preserve">     Date</t>
  </si>
  <si>
    <t>Spouse’s signature. If a joint return, BOTH must sign.</t>
  </si>
  <si>
    <t>Paid Preparer's Use Only</t>
  </si>
  <si>
    <t xml:space="preserve"> Preparer's SSN or PTIN</t>
  </si>
  <si>
    <t>Firm's name (or yours if self-employed), address, and ZIP code</t>
  </si>
  <si>
    <t xml:space="preserve">  Phone no.</t>
  </si>
  <si>
    <t>Form 390X (Rev. 10-03)</t>
  </si>
  <si>
    <t xml:space="preserve">  Exemptions.</t>
  </si>
  <si>
    <r>
      <t>A. Original number</t>
    </r>
    <r>
      <rPr>
        <sz val="8"/>
        <rFont val="Arial Narrow"/>
        <family val="2"/>
      </rPr>
      <t xml:space="preserve"> of exemptions reported or as previously adjusted</t>
    </r>
  </si>
  <si>
    <t>B. Net change</t>
  </si>
  <si>
    <r>
      <t>C. Correct number</t>
    </r>
    <r>
      <rPr>
        <sz val="8"/>
        <rFont val="Arial Narrow"/>
        <family val="2"/>
      </rPr>
      <t xml:space="preserve"> of exemptions</t>
    </r>
  </si>
  <si>
    <r>
      <t xml:space="preserve">If you are </t>
    </r>
    <r>
      <rPr>
        <b/>
        <sz val="8"/>
        <rFont val="Arial Narrow"/>
        <family val="2"/>
      </rPr>
      <t>not changing your exemptions</t>
    </r>
    <r>
      <rPr>
        <sz val="8"/>
        <rFont val="Arial Narrow"/>
        <family val="2"/>
      </rPr>
      <t>, do not complete this part.</t>
    </r>
  </si>
  <si>
    <r>
      <t xml:space="preserve">If claiming </t>
    </r>
    <r>
      <rPr>
        <b/>
        <sz val="8"/>
        <rFont val="Arial Narrow"/>
        <family val="2"/>
      </rPr>
      <t>more exemptions</t>
    </r>
    <r>
      <rPr>
        <sz val="8"/>
        <rFont val="Arial Narrow"/>
        <family val="2"/>
      </rPr>
      <t>, complete lines 24–30 and, if applicable, line 31.</t>
    </r>
  </si>
  <si>
    <r>
      <t xml:space="preserve">If claiming </t>
    </r>
    <r>
      <rPr>
        <b/>
        <sz val="8"/>
        <rFont val="Arial Narrow"/>
        <family val="2"/>
      </rPr>
      <t>fewer exemptions</t>
    </r>
    <r>
      <rPr>
        <sz val="8"/>
        <rFont val="Arial Narrow"/>
        <family val="2"/>
      </rPr>
      <t>, complete lines 24–29.</t>
    </r>
  </si>
  <si>
    <t>Yourself and spouse</t>
  </si>
  <si>
    <r>
      <t>Caution</t>
    </r>
    <r>
      <rPr>
        <sz val="8"/>
        <rFont val="Arial Narrow"/>
        <family val="2"/>
      </rPr>
      <t>: If your parents (or someone else) can claim you as a dependent</t>
    </r>
  </si>
  <si>
    <t>(even if they chose not to), you cannot claim an exemption for yourself.</t>
  </si>
  <si>
    <t>Your dependent children who lived with you</t>
  </si>
  <si>
    <t>Your dependent children who did not live with you due to divorce or</t>
  </si>
  <si>
    <t>separation</t>
  </si>
  <si>
    <t>Other dependents</t>
  </si>
  <si>
    <t>Total number of exemptions. Add lines 25 through 28</t>
  </si>
  <si>
    <t>Multiply the number of exemptions claimed on line 29 by the amount listed</t>
  </si>
  <si>
    <t>below for the tax year you are amending. Enter the result here and on line 4.</t>
  </si>
  <si>
    <t>But see the instructions  if the amount on line 1 is over:</t>
  </si>
  <si>
    <t>Tax                   year</t>
  </si>
  <si>
    <t>Exemption Amount</t>
  </si>
  <si>
    <t>Dependents (children and other ) not claimed on original (or adjusted) return:</t>
  </si>
  <si>
    <t>No. of your children on line 31 who:</t>
  </si>
  <si>
    <r>
      <t>( b )</t>
    </r>
    <r>
      <rPr>
        <sz val="8"/>
        <rFont val="Arial Narrow"/>
        <family val="2"/>
      </rPr>
      <t xml:space="preserve"> Dependent's social security number</t>
    </r>
  </si>
  <si>
    <r>
      <t>( c )</t>
    </r>
    <r>
      <rPr>
        <sz val="8"/>
        <rFont val="CG Times"/>
        <family val="1"/>
      </rPr>
      <t xml:space="preserve"> Date of birth</t>
    </r>
  </si>
  <si>
    <r>
      <t>(d)</t>
    </r>
    <r>
      <rPr>
        <sz val="8"/>
        <rFont val="CG Times"/>
        <family val="1"/>
      </rPr>
      <t xml:space="preserve"> Dependent's relationship to you</t>
    </r>
  </si>
  <si>
    <r>
      <t>( d )</t>
    </r>
    <r>
      <rPr>
        <sz val="8"/>
        <rFont val="CG Times"/>
        <family val="1"/>
      </rPr>
      <t xml:space="preserve"> </t>
    </r>
    <r>
      <rPr>
        <sz val="11"/>
        <rFont val="Marlett"/>
        <charset val="2"/>
      </rPr>
      <t>a</t>
    </r>
    <r>
      <rPr>
        <sz val="8"/>
        <rFont val="CG Times"/>
        <family val="1"/>
      </rPr>
      <t xml:space="preserve"> if qualifying child for child tax credit</t>
    </r>
  </si>
  <si>
    <r>
      <t>( a )</t>
    </r>
    <r>
      <rPr>
        <sz val="8"/>
        <rFont val="CG Times"/>
        <family val="1"/>
      </rPr>
      <t xml:space="preserve">  First name</t>
    </r>
  </si>
  <si>
    <t>Last name</t>
  </si>
  <si>
    <r>
      <t>lived with   you. . . .</t>
    </r>
    <r>
      <rPr>
        <sz val="7"/>
        <rFont val="Arial"/>
        <family val="2"/>
      </rPr>
      <t>►</t>
    </r>
  </si>
  <si>
    <t xml:space="preserve">did not live with you due to divorce or separation </t>
  </si>
  <si>
    <t>Dependents on line 31 not entered above</t>
  </si>
  <si>
    <t xml:space="preserve">  Explanation of Changes to Income, Deductions, and Credits</t>
  </si>
  <si>
    <t xml:space="preserve">  Enter the line number from the front of the form for each item you are changing and give the reason for each change. Attach only</t>
  </si>
  <si>
    <t xml:space="preserve">  the supporting forms and schedules for the items changed. If you do not attach the required information, your Form 390X may be</t>
  </si>
  <si>
    <t xml:space="preserve">  returned.  Be sure to include your name and social security number on any attachments.</t>
  </si>
  <si>
    <t>If the change relates to a net operating loss carry back or a general business credit carry back, attach the schedule or form that shows the year which the loss or credit</t>
  </si>
  <si>
    <t>occurred, check here.</t>
  </si>
  <si>
    <t>EXEMPTION FOR YOUR CHILDREN AND OTHER DEPENDENTS</t>
  </si>
  <si>
    <r>
      <t xml:space="preserve">Form </t>
    </r>
    <r>
      <rPr>
        <b/>
        <sz val="10"/>
        <rFont val="Arial"/>
        <family val="2"/>
      </rPr>
      <t>390A</t>
    </r>
  </si>
  <si>
    <t xml:space="preserve"> </t>
  </si>
  <si>
    <t>Part 6c - Exemptions for your dependent children who lived with you</t>
  </si>
  <si>
    <t>FULL NAME</t>
  </si>
  <si>
    <t xml:space="preserve">DATE                 OF                   BIRTH </t>
  </si>
  <si>
    <t>AGE</t>
  </si>
  <si>
    <t>SOCIAL SECURITY NUMBER</t>
  </si>
  <si>
    <t>DID EXEMPTION HAVE INCOME OF  $2,800 OR MORE</t>
  </si>
  <si>
    <t>RELATIONSHIP TO YOU</t>
  </si>
  <si>
    <t xml:space="preserve">              IF QUALIFYING CHILD FOR CHILD TAX CREDIT</t>
  </si>
  <si>
    <t>Total Number of your dependent children who lived with you - Enter here and on 6c, Page 1, Form 390</t>
  </si>
  <si>
    <t>Part 6c - Exemptions for your dependent children who did not live with you.</t>
  </si>
  <si>
    <t xml:space="preserve">            IF   QUALIFYING CHILD FOR CHILD TAX CREDIT</t>
  </si>
  <si>
    <t>Total Number of your dependent children who did not live with you - Enter here and on line 6c, page 1, form 390</t>
  </si>
  <si>
    <t>Part 6c - Exemptions for other dependents.</t>
  </si>
  <si>
    <t xml:space="preserve">         IF     QUALIFYING CHILD FOR CHILD TAX CREDIT</t>
  </si>
  <si>
    <t>D</t>
  </si>
  <si>
    <t>u</t>
  </si>
  <si>
    <t xml:space="preserve">P.O. Box </t>
  </si>
  <si>
    <r>
      <t xml:space="preserve">Excludable interest on series EE and I U.S. savings bonds issued after </t>
    </r>
    <r>
      <rPr>
        <sz val="8"/>
        <color rgb="FFFF0000"/>
        <rFont val="Arial Narrow"/>
        <family val="2"/>
      </rPr>
      <t>2010</t>
    </r>
  </si>
  <si>
    <r>
      <t xml:space="preserve">Subtract line 3 from line 2. Enter the result here and on Form 390, line 8a </t>
    </r>
    <r>
      <rPr>
        <sz val="8"/>
        <rFont val="Wingdings 3"/>
        <family val="1"/>
        <charset val="2"/>
      </rPr>
      <t>u</t>
    </r>
  </si>
  <si>
    <r>
      <t xml:space="preserve">gain distributions, see the instructions for Form 390, line 13 </t>
    </r>
    <r>
      <rPr>
        <sz val="8"/>
        <rFont val="Wingdings 3"/>
        <family val="1"/>
        <charset val="2"/>
      </rPr>
      <t>u</t>
    </r>
  </si>
  <si>
    <r>
      <t xml:space="preserve">Add the amounts on line 5. Enter the total here and on Form 390, line 9 </t>
    </r>
    <r>
      <rPr>
        <sz val="8"/>
        <rFont val="Wingdings 3"/>
        <family val="1"/>
        <charset val="2"/>
      </rPr>
      <t>u</t>
    </r>
    <r>
      <rPr>
        <sz val="8"/>
        <rFont val="Arial Narrow"/>
        <family val="2"/>
      </rPr>
      <t xml:space="preserve"> </t>
    </r>
  </si>
  <si>
    <t>Attach Forms</t>
  </si>
  <si>
    <t>W-2AS, W-2G</t>
  </si>
  <si>
    <t>and 1099 on</t>
  </si>
  <si>
    <t>the front</t>
  </si>
  <si>
    <t>Home address (name of village). If you have a P.O. Box</t>
  </si>
  <si>
    <t>No. of boxes checked on 6a &amp; 6b</t>
  </si>
  <si>
    <t>No. of your children on 6c</t>
  </si>
  <si>
    <r>
      <t>●</t>
    </r>
    <r>
      <rPr>
        <sz val="7"/>
        <color rgb="FFFF0000"/>
        <rFont val="Times New Roman"/>
        <family val="1"/>
      </rPr>
      <t xml:space="preserve">   lived with you</t>
    </r>
  </si>
  <si>
    <r>
      <t>●</t>
    </r>
    <r>
      <rPr>
        <sz val="7"/>
        <color rgb="FFFF0000"/>
        <rFont val="Times New Roman"/>
        <family val="1"/>
      </rPr>
      <t xml:space="preserve">   did not live with </t>
    </r>
  </si>
  <si>
    <r>
      <t xml:space="preserve"> Add numbers entered on lines above    </t>
    </r>
    <r>
      <rPr>
        <b/>
        <sz val="7"/>
        <rFont val="Wingdings 3"/>
        <family val="1"/>
        <charset val="2"/>
      </rPr>
      <t></t>
    </r>
  </si>
  <si>
    <t>Form(s) 1099</t>
  </si>
  <si>
    <t>Wages, salaries, tips, etc. Attach Form(s) W-2</t>
  </si>
  <si>
    <t>One-half of self-employment tax. Attach Schedule SE / 1040ES</t>
  </si>
  <si>
    <t>on the left. But see instructions to find your standard deduction if you checked any box on</t>
  </si>
  <si>
    <t xml:space="preserve">Total wages, salaries, and tips.  This should be shown in box 1 of your W-2 form(s).  Attached your W-2 form(s).                              </t>
  </si>
  <si>
    <t>Taxable interest.  If the total is over $400, you cannot use               Form 390EZ.</t>
  </si>
  <si>
    <r>
      <t xml:space="preserve">If line 12 is larger than line 11, subtract line 11 from line 12.  This is your </t>
    </r>
    <r>
      <rPr>
        <b/>
        <sz val="8"/>
        <rFont val="Arial Narrow"/>
        <family val="2"/>
      </rPr>
      <t>refund</t>
    </r>
    <r>
      <rPr>
        <sz val="8"/>
        <rFont val="Arial Narrow"/>
        <family val="2"/>
      </rPr>
      <t>.</t>
    </r>
  </si>
  <si>
    <r>
      <t xml:space="preserve">If line 11 is larger than line 12, subtract line 12 from line 11.  This is the </t>
    </r>
    <r>
      <rPr>
        <b/>
        <sz val="8"/>
        <rFont val="Arial Narrow"/>
        <family val="2"/>
      </rPr>
      <t xml:space="preserve">Amount you owe.  </t>
    </r>
    <r>
      <rPr>
        <sz val="8"/>
        <rFont val="Arial Narrow"/>
        <family val="2"/>
      </rPr>
      <t xml:space="preserve">For details on how to pay, (Call the ASG Tax Office, refer to the Collection Section) </t>
    </r>
  </si>
  <si>
    <t>● You (and your spouse if married) were under 65 on</t>
  </si>
  <si>
    <t>● Your filing status is single or</t>
  </si>
  <si>
    <t>married filing jointly.</t>
  </si>
  <si>
    <t>Use this</t>
  </si>
  <si>
    <t>form if</t>
  </si>
  <si>
    <t>compensation, qualified state tuition program earnings, or Alaska Permanent Fund dividends,</t>
  </si>
  <si>
    <t>that are not included in box 5 and box 7 of your W-2, you may not be able to use Form</t>
  </si>
  <si>
    <t>Permanent Fund dividends, see page 14.</t>
  </si>
  <si>
    <t>If you are not sure about your filing status, see page 11. If you have questions about dependents, use</t>
  </si>
  <si>
    <t>Enter your (and your spouse’s if married) social security number on the front. Because this form is</t>
  </si>
  <si>
    <t>read by a machine, please print your numbers inside the boxes like this:</t>
  </si>
  <si>
    <t>Filling in</t>
  </si>
  <si>
    <t>your return</t>
  </si>
  <si>
    <t>If you received a scholarship or fellowship grant or tax-exempt interest income, such as on</t>
  </si>
  <si>
    <t>municipal bonds, see the booklet before filling in the form. Also, see the booklet if you received a</t>
  </si>
  <si>
    <t>Form 1099-INT showing Federal income tax withheld or if Federal income tax was withheld</t>
  </si>
  <si>
    <t>from your unemployment compensation or Alaska Permanent Fund dividends.</t>
  </si>
  <si>
    <t>your employer. You must also report all your taxable interest, including interest from banks, savings</t>
  </si>
  <si>
    <t>and loans, credit unions, etc., even if you do not get a Form 1099-INT.</t>
  </si>
  <si>
    <t>Use this worksheet to figure the amount to enter on line 5 if someone can claim you (or your</t>
  </si>
  <si>
    <t>spouse if married) as a dependent, even if that person chooses not to do so. To find out if</t>
  </si>
  <si>
    <t>someone can claim you as a dependent, use TeleTax topic 354 (see page 6).</t>
  </si>
  <si>
    <t>Worksheet</t>
  </si>
  <si>
    <t>for</t>
  </si>
  <si>
    <t>dependents</t>
  </si>
  <si>
    <t>who</t>
  </si>
  <si>
    <t>checked</t>
  </si>
  <si>
    <t>“Yes” on</t>
  </si>
  <si>
    <t>line 5</t>
  </si>
  <si>
    <t>Mailing</t>
  </si>
  <si>
    <t>return</t>
  </si>
  <si>
    <t>have that envelope, see page 32 for the address to use.</t>
  </si>
  <si>
    <t>● You did not receive any advance earned income credit payments.</t>
  </si>
  <si>
    <t>Do not type your numbers. Do not use dollar signs.</t>
  </si>
  <si>
    <t>dependent, enter on line 5 the amount shown below that applies to you.</t>
  </si>
  <si>
    <t>● Single, enter 7,200.00. This is the total of your standard deduction (4,400.00) and your</t>
  </si>
  <si>
    <t>exemption (2,800.00).</t>
  </si>
  <si>
    <t>● Married, enter 12,950.00. This is the total of your standard deduction (7,350.00), your</t>
  </si>
  <si>
    <t>exemption (2,800.00), and your spouse’s exemption (2,800.00).</t>
  </si>
  <si>
    <t>● If single, enter 0.</t>
  </si>
  <si>
    <t>● If married and—</t>
  </si>
  <si>
    <t>—only one of you can be claimed as a dependent, enter 2,800.00.</t>
  </si>
  <si>
    <t>preparer’s</t>
  </si>
  <si>
    <t>Firm’s name (or yours</t>
  </si>
  <si>
    <t>if self-employed),</t>
  </si>
  <si>
    <t>For tips on how</t>
  </si>
  <si>
    <t>to avoid common</t>
  </si>
  <si>
    <t>mistakes, see</t>
  </si>
  <si>
    <t>page 30.</t>
  </si>
  <si>
    <t>Under penalties of perjury, I declare that I have examined this return, and to the best of my knowledge and belief, it is true, correct, and</t>
  </si>
  <si>
    <t>● You do not claim a student loan interest deduction (see page 8) or an education credit.</t>
  </si>
  <si>
    <t>(keep a copy for</t>
  </si>
  <si>
    <t>your records)</t>
  </si>
  <si>
    <t>● You do not claim any dependents.</t>
  </si>
  <si>
    <t xml:space="preserve">● Your taxable income (line 6) is less than $50,000. </t>
  </si>
  <si>
    <r>
      <rPr>
        <sz val="10"/>
        <color rgb="FFFF0000"/>
        <rFont val="Arial Narrow"/>
        <family val="2"/>
      </rPr>
      <t>390EZ.</t>
    </r>
    <r>
      <rPr>
        <sz val="10"/>
        <rFont val="Arial Narrow"/>
        <family val="2"/>
      </rPr>
      <t xml:space="preserve"> See page 13. If you are planning to use Form 390</t>
    </r>
    <r>
      <rPr>
        <sz val="10"/>
        <color rgb="FFFF0000"/>
        <rFont val="Arial Narrow"/>
        <family val="2"/>
      </rPr>
      <t>EZ</t>
    </r>
    <r>
      <rPr>
        <sz val="10"/>
        <rFont val="Arial Narrow"/>
        <family val="2"/>
      </rPr>
      <t xml:space="preserve"> for a child who received Alaska</t>
    </r>
  </si>
  <si>
    <t>+</t>
  </si>
  <si>
    <r>
      <t xml:space="preserve">Enter total </t>
    </r>
    <r>
      <rPr>
        <sz val="10"/>
        <rFont val="Wingdings 3"/>
        <family val="1"/>
        <charset val="2"/>
      </rPr>
      <t>u</t>
    </r>
  </si>
  <si>
    <r>
      <rPr>
        <b/>
        <sz val="10"/>
        <rFont val="Arial Narrow"/>
        <family val="2"/>
      </rPr>
      <t>A.</t>
    </r>
    <r>
      <rPr>
        <sz val="10"/>
        <rFont val="Arial Narrow"/>
        <family val="2"/>
      </rPr>
      <t xml:space="preserve"> Amount, if any, from line 1 on front</t>
    </r>
  </si>
  <si>
    <r>
      <t xml:space="preserve">B. </t>
    </r>
    <r>
      <rPr>
        <sz val="10"/>
        <rFont val="Arial Narrow"/>
        <family val="2"/>
      </rPr>
      <t>Minimum standard deduction</t>
    </r>
  </si>
  <si>
    <t xml:space="preserve"> deduction</t>
  </si>
  <si>
    <r>
      <rPr>
        <b/>
        <sz val="10"/>
        <rFont val="Arial Narrow"/>
        <family val="2"/>
      </rPr>
      <t>F.</t>
    </r>
    <r>
      <rPr>
        <sz val="10"/>
        <rFont val="Arial Narrow"/>
        <family val="2"/>
      </rPr>
      <t xml:space="preserve"> Exemption amount.</t>
    </r>
  </si>
  <si>
    <r>
      <rPr>
        <b/>
        <sz val="10"/>
        <rFont val="Arial Narrow"/>
        <family val="2"/>
      </rPr>
      <t>G.</t>
    </r>
    <r>
      <rPr>
        <sz val="10"/>
        <rFont val="Arial Narrow"/>
        <family val="2"/>
      </rPr>
      <t xml:space="preserve"> Add lines E and F. Enter the total here and on line 5 on the front</t>
    </r>
  </si>
  <si>
    <t>—both you and your spouse can be claimed as dependents, enter 0.</t>
  </si>
  <si>
    <r>
      <rPr>
        <b/>
        <sz val="10"/>
        <rFont val="Arial Narrow"/>
        <family val="2"/>
      </rPr>
      <t>If you checked “No” on line 5</t>
    </r>
    <r>
      <rPr>
        <sz val="10"/>
        <rFont val="Arial Narrow"/>
        <family val="2"/>
      </rPr>
      <t xml:space="preserve"> because no one can claim you (or your spouse if married) as a</t>
    </r>
  </si>
  <si>
    <t>have any knowledge.</t>
  </si>
  <si>
    <t xml:space="preserve">accurately lists all amounts and sources of income received during the tax year. This declaration is based on all information of which I </t>
  </si>
  <si>
    <t>use only</t>
  </si>
  <si>
    <t>Preparer’s</t>
  </si>
  <si>
    <t xml:space="preserve"> Preparer’s SSN or PTIN </t>
  </si>
  <si>
    <t>Date</t>
  </si>
  <si>
    <t xml:space="preserve">Phone no. </t>
  </si>
  <si>
    <r>
      <t xml:space="preserve">TeleTax topic 354 (see page 6). </t>
    </r>
    <r>
      <rPr>
        <b/>
        <sz val="10"/>
        <rFont val="Arial Narrow"/>
        <family val="2"/>
      </rPr>
      <t>If you cannot use this form</t>
    </r>
    <r>
      <rPr>
        <sz val="10"/>
        <rFont val="Arial Narrow"/>
        <family val="2"/>
      </rPr>
      <t>, use TeleTax topic 352 (see page 6).</t>
    </r>
  </si>
  <si>
    <r>
      <t xml:space="preserve">and your taxable interest was not over $400. </t>
    </r>
    <r>
      <rPr>
        <b/>
        <sz val="10"/>
        <rFont val="Arial Narrow"/>
        <family val="2"/>
      </rPr>
      <t>But</t>
    </r>
    <r>
      <rPr>
        <sz val="10"/>
        <rFont val="Arial Narrow"/>
        <family val="2"/>
      </rPr>
      <t xml:space="preserve"> if you earned tips, including allocated tips,</t>
    </r>
  </si>
  <si>
    <r>
      <t xml:space="preserve">● You had </t>
    </r>
    <r>
      <rPr>
        <b/>
        <sz val="10"/>
        <rFont val="Arial Narrow"/>
        <family val="2"/>
      </rPr>
      <t>only</t>
    </r>
    <r>
      <rPr>
        <sz val="10"/>
        <rFont val="Arial Narrow"/>
        <family val="2"/>
      </rPr>
      <t xml:space="preserve"> wages, salaries, tips, taxable scholarship or fellowship grants, unemployment</t>
    </r>
  </si>
  <si>
    <r>
      <rPr>
        <b/>
        <sz val="10"/>
        <rFont val="Arial Narrow"/>
        <family val="2"/>
      </rPr>
      <t>Remember,</t>
    </r>
    <r>
      <rPr>
        <sz val="10"/>
        <rFont val="Arial Narrow"/>
        <family val="2"/>
      </rPr>
      <t xml:space="preserve"> you must report all wages, salaries, and tips even if you do not get a W-2 form from</t>
    </r>
  </si>
  <si>
    <r>
      <rPr>
        <b/>
        <sz val="10"/>
        <rFont val="Arial Narrow"/>
        <family val="2"/>
      </rPr>
      <t>C.</t>
    </r>
    <r>
      <rPr>
        <sz val="10"/>
        <rFont val="Arial Narrow"/>
        <family val="2"/>
      </rPr>
      <t xml:space="preserve"> Enter the </t>
    </r>
    <r>
      <rPr>
        <b/>
        <sz val="10"/>
        <rFont val="Arial Narrow"/>
        <family val="2"/>
      </rPr>
      <t>larger</t>
    </r>
    <r>
      <rPr>
        <sz val="10"/>
        <rFont val="Arial Narrow"/>
        <family val="2"/>
      </rPr>
      <t xml:space="preserve"> of line A or line B here</t>
    </r>
  </si>
  <si>
    <r>
      <rPr>
        <b/>
        <sz val="10"/>
        <rFont val="Arial Narrow"/>
        <family val="2"/>
      </rPr>
      <t>D.</t>
    </r>
    <r>
      <rPr>
        <sz val="10"/>
        <rFont val="Arial Narrow"/>
        <family val="2"/>
      </rPr>
      <t xml:space="preserve"> Maximum standard deduction. If </t>
    </r>
    <r>
      <rPr>
        <b/>
        <sz val="10"/>
        <rFont val="Arial Narrow"/>
        <family val="2"/>
      </rPr>
      <t>single,</t>
    </r>
    <r>
      <rPr>
        <sz val="10"/>
        <rFont val="Arial Narrow"/>
        <family val="2"/>
      </rPr>
      <t xml:space="preserve"> enter 4,400.00; if</t>
    </r>
  </si>
  <si>
    <r>
      <t xml:space="preserve"> </t>
    </r>
    <r>
      <rPr>
        <b/>
        <sz val="10"/>
        <rFont val="Arial Narrow"/>
        <family val="2"/>
      </rPr>
      <t>married,</t>
    </r>
    <r>
      <rPr>
        <sz val="10"/>
        <rFont val="Arial Narrow"/>
        <family val="2"/>
      </rPr>
      <t xml:space="preserve"> enter 7,350.00</t>
    </r>
  </si>
  <si>
    <r>
      <rPr>
        <b/>
        <sz val="10"/>
        <rFont val="Arial Narrow"/>
        <family val="2"/>
      </rPr>
      <t>E.</t>
    </r>
    <r>
      <rPr>
        <sz val="10"/>
        <rFont val="Arial Narrow"/>
        <family val="2"/>
      </rPr>
      <t xml:space="preserve"> Enter the </t>
    </r>
    <r>
      <rPr>
        <b/>
        <sz val="10"/>
        <rFont val="Arial Narrow"/>
        <family val="2"/>
      </rPr>
      <t>smaller</t>
    </r>
    <r>
      <rPr>
        <sz val="10"/>
        <rFont val="Arial Narrow"/>
        <family val="2"/>
      </rPr>
      <t xml:space="preserve"> of line C or line D here. This is your standard</t>
    </r>
  </si>
  <si>
    <r>
      <t xml:space="preserve">Page </t>
    </r>
    <r>
      <rPr>
        <b/>
        <sz val="10"/>
        <rFont val="Arial Narrow"/>
        <family val="2"/>
      </rPr>
      <t>2</t>
    </r>
  </si>
  <si>
    <t>(3) Dependent’s</t>
  </si>
  <si>
    <t>Home phone No.</t>
  </si>
  <si>
    <r>
      <t>Tax-exempt</t>
    </r>
    <r>
      <rPr>
        <sz val="8"/>
        <rFont val="Times New Roman"/>
        <family val="1"/>
      </rPr>
      <t xml:space="preserve"> interest. Do not include on line 8a</t>
    </r>
  </si>
  <si>
    <r>
      <t xml:space="preserve">Add the amounts in the far right column for lines 7 through 21. This is your </t>
    </r>
    <r>
      <rPr>
        <b/>
        <sz val="8"/>
        <rFont val="Times New Roman"/>
        <family val="1"/>
      </rPr>
      <t>total income</t>
    </r>
  </si>
  <si>
    <r>
      <t xml:space="preserve">Alimony paid </t>
    </r>
    <r>
      <rPr>
        <b/>
        <sz val="8"/>
        <rFont val="Times New Roman"/>
        <family val="1"/>
      </rPr>
      <t xml:space="preserve">  b</t>
    </r>
    <r>
      <rPr>
        <sz val="8"/>
        <rFont val="Times New Roman"/>
        <family val="1"/>
      </rPr>
      <t xml:space="preserve"> Recipient’s SSN </t>
    </r>
  </si>
  <si>
    <t xml:space="preserve">The ASG has adopted legislation providing that the U.S. Internal Revenue Code in effect on December 31, 2000, shall be applicable in American </t>
  </si>
  <si>
    <t>Samoa for all years thereafter, except as amended or incompatible with other American Samoa laws.  Please use the 2000 tax. table for computation of your tax</t>
  </si>
  <si>
    <r>
      <t xml:space="preserve">If line 34 is $96,700 or less, multiply </t>
    </r>
    <r>
      <rPr>
        <b/>
        <sz val="8"/>
        <rFont val="Times New Roman"/>
        <family val="1"/>
      </rPr>
      <t>$2,800</t>
    </r>
    <r>
      <rPr>
        <sz val="8"/>
        <rFont val="Times New Roman"/>
        <family val="1"/>
      </rPr>
      <t xml:space="preserve"> by the total number of exemptions claimed on</t>
    </r>
  </si>
  <si>
    <r>
      <t>Taxable income</t>
    </r>
    <r>
      <rPr>
        <sz val="8"/>
        <rFont val="Arial Narrow"/>
        <family val="2"/>
      </rPr>
      <t>. Subtract line 38 from line 37. If line 38 is more than line 37, enter -0-</t>
    </r>
  </si>
  <si>
    <r>
      <t xml:space="preserve">Tax </t>
    </r>
    <r>
      <rPr>
        <sz val="8"/>
        <rFont val="Arial Narrow"/>
        <family val="2"/>
      </rPr>
      <t>(2000 Tax Table). Check if any tax is from</t>
    </r>
  </si>
  <si>
    <r>
      <t xml:space="preserve">This is your </t>
    </r>
    <r>
      <rPr>
        <b/>
        <sz val="8"/>
        <color rgb="FFFF0000"/>
        <rFont val="Arial Narrow"/>
        <family val="2"/>
      </rPr>
      <t xml:space="preserve">total income tax: </t>
    </r>
    <r>
      <rPr>
        <sz val="8"/>
        <color rgb="FFFF0000"/>
        <rFont val="Arial Narrow"/>
        <family val="2"/>
      </rPr>
      <t>line 55 or 56 whichever is larger</t>
    </r>
  </si>
  <si>
    <r>
      <t xml:space="preserve">Earned income credit (EIC). </t>
    </r>
    <r>
      <rPr>
        <b/>
        <sz val="8"/>
        <rFont val="Arial Narrow"/>
        <family val="2"/>
      </rPr>
      <t xml:space="preserve"> (Not applicable in American Samoa)</t>
    </r>
  </si>
  <si>
    <r>
      <t xml:space="preserve">Excess social security and RRTA tax withheld </t>
    </r>
    <r>
      <rPr>
        <b/>
        <sz val="8"/>
        <rFont val="Times New Roman"/>
        <family val="1"/>
      </rPr>
      <t>(Not Applicable)</t>
    </r>
  </si>
  <si>
    <r>
      <t xml:space="preserve">Other payments. Check if from   </t>
    </r>
    <r>
      <rPr>
        <b/>
        <sz val="8"/>
        <rFont val="Times New Roman"/>
        <family val="1"/>
      </rPr>
      <t>a</t>
    </r>
  </si>
  <si>
    <r>
      <t xml:space="preserve">Add lines 58, 59, and 62 through 64. These are your </t>
    </r>
    <r>
      <rPr>
        <b/>
        <sz val="8"/>
        <rFont val="Times New Roman"/>
        <family val="1"/>
      </rPr>
      <t xml:space="preserve">total payments </t>
    </r>
  </si>
  <si>
    <r>
      <t xml:space="preserve">If line 65 is more than line 57c, subtract line 57c from line 65. This is the amount you </t>
    </r>
    <r>
      <rPr>
        <b/>
        <sz val="8"/>
        <rFont val="Times New Roman"/>
        <family val="1"/>
      </rPr>
      <t>overpaid</t>
    </r>
  </si>
  <si>
    <r>
      <t xml:space="preserve">Amount of line 66 you want </t>
    </r>
    <r>
      <rPr>
        <b/>
        <sz val="8"/>
        <rFont val="Times New Roman"/>
        <family val="1"/>
      </rPr>
      <t>refunded to you</t>
    </r>
  </si>
  <si>
    <r>
      <t>If line 57c is more than line 65, subtract line 65 from line 57c. This is the</t>
    </r>
    <r>
      <rPr>
        <b/>
        <sz val="8"/>
        <rFont val="Arial Narrow"/>
        <family val="2"/>
      </rPr>
      <t xml:space="preserve"> amount you owe.</t>
    </r>
  </si>
  <si>
    <r>
      <t xml:space="preserve">For details on how to pay, </t>
    </r>
    <r>
      <rPr>
        <b/>
        <sz val="8"/>
        <rFont val="Arial Narrow"/>
        <family val="2"/>
      </rPr>
      <t>(Call the ASG Tax Office, refer to the Collection Section)</t>
    </r>
  </si>
  <si>
    <t>social security</t>
  </si>
  <si>
    <t>15b</t>
  </si>
  <si>
    <t>Business phone No.</t>
  </si>
  <si>
    <t>(4) Dependent’s</t>
  </si>
  <si>
    <t>(1)  First name</t>
  </si>
  <si>
    <t>(5)       if qualifying</t>
  </si>
  <si>
    <t xml:space="preserve">  Head of household (with qualifying person).  If the qualifying person is a child but not your dependent,</t>
  </si>
  <si>
    <r>
      <t xml:space="preserve">  </t>
    </r>
    <r>
      <rPr>
        <b/>
        <sz val="8"/>
        <rFont val="Times New Roman"/>
        <family val="1"/>
      </rPr>
      <t>Yourself</t>
    </r>
    <r>
      <rPr>
        <sz val="8"/>
        <rFont val="Times New Roman"/>
        <family val="1"/>
      </rPr>
      <t>. If your parent (or someone else) can claim you as a dependent on his or her tax</t>
    </r>
  </si>
  <si>
    <r>
      <t>Taxable</t>
    </r>
    <r>
      <rPr>
        <sz val="8"/>
        <rFont val="Times New Roman"/>
        <family val="1"/>
      </rPr>
      <t xml:space="preserve"> interest. Attach Schedule B if required</t>
    </r>
  </si>
  <si>
    <r>
      <t xml:space="preserve">15b   </t>
    </r>
    <r>
      <rPr>
        <sz val="8"/>
        <rFont val="Times New Roman"/>
        <family val="1"/>
      </rPr>
      <t>Taxable amount</t>
    </r>
  </si>
  <si>
    <r>
      <t>15b</t>
    </r>
    <r>
      <rPr>
        <sz val="8"/>
        <rFont val="Times New Roman"/>
        <family val="1"/>
      </rPr>
      <t xml:space="preserve">   Taxable amount</t>
    </r>
  </si>
  <si>
    <t>you were a dual-status alien, check here</t>
  </si>
  <si>
    <t>line 6d. If line 34 is over $96,700, use the worksheet (page14) for the amount to enter</t>
  </si>
  <si>
    <t xml:space="preserve"> number</t>
  </si>
  <si>
    <t xml:space="preserve">you due to divorce or separation </t>
  </si>
  <si>
    <t>Paid       preparer's       Use Only</t>
  </si>
  <si>
    <t>If more than six dependents,                                                  attach Form 390A</t>
  </si>
  <si>
    <r>
      <t>Tax-exempt</t>
    </r>
    <r>
      <rPr>
        <sz val="8"/>
        <rFont val="Times New Roman"/>
        <family val="1"/>
      </rPr>
      <t xml:space="preserve"> income (as per </t>
    </r>
    <r>
      <rPr>
        <b/>
        <sz val="8"/>
        <rFont val="Times New Roman"/>
        <family val="1"/>
      </rPr>
      <t>ASCA PL 27-13</t>
    </r>
    <r>
      <rPr>
        <sz val="8"/>
        <rFont val="Times New Roman"/>
        <family val="1"/>
      </rPr>
      <t>)</t>
    </r>
  </si>
  <si>
    <r>
      <t xml:space="preserve">20b    </t>
    </r>
    <r>
      <rPr>
        <sz val="8"/>
        <rFont val="Times New Roman"/>
        <family val="1"/>
      </rPr>
      <t>Taxable amount</t>
    </r>
  </si>
  <si>
    <r>
      <t xml:space="preserve">Subtract line 32 from line 22.     </t>
    </r>
    <r>
      <rPr>
        <b/>
        <sz val="8"/>
        <rFont val="Times New Roman"/>
        <family val="1"/>
      </rPr>
      <t>This is your adjusted gross income</t>
    </r>
    <r>
      <rPr>
        <sz val="8"/>
        <rFont val="Times New Roman"/>
        <family val="1"/>
      </rPr>
      <t xml:space="preserve"> </t>
    </r>
  </si>
  <si>
    <t>American Samoa Minimum Tax (4% of the AGI, line 34 or attach worksheet if PL 27-13 applies)</t>
  </si>
  <si>
    <r>
      <t xml:space="preserve">Samoa income and </t>
    </r>
    <r>
      <rPr>
        <sz val="8"/>
        <color rgb="FFFF0000"/>
        <rFont val="Times New Roman"/>
        <family val="1"/>
      </rPr>
      <t xml:space="preserve">wage </t>
    </r>
    <r>
      <rPr>
        <sz val="8"/>
        <rFont val="Times New Roman"/>
        <family val="1"/>
      </rPr>
      <t xml:space="preserve">tax withheld from Forms W-2AS and 1099 </t>
    </r>
  </si>
  <si>
    <t>Do you want to allow another person to discuss this return with the Tax Office?</t>
  </si>
  <si>
    <t>Enter your Samoa income tax withheld from W-2 form(s) and 1099(s).</t>
  </si>
  <si>
    <t>Under penalties of perjury, I declare that I have examined this return, and to the best of my knowledge and belief, it is true, correct, and accurately lists all amounts and sources of income I received during the tax year.  Declaration of preparer (other than taxpayer) is based on all information of which preparer has any knowledge.</t>
  </si>
  <si>
    <t>PAGO PAGO, AS 96799</t>
  </si>
  <si>
    <t xml:space="preserve">P.O. BOX </t>
  </si>
  <si>
    <r>
      <t xml:space="preserve">At any time during </t>
    </r>
    <r>
      <rPr>
        <sz val="8"/>
        <color rgb="FFFF0000"/>
        <rFont val="Arial Narrow"/>
        <family val="2"/>
      </rPr>
      <t>2015</t>
    </r>
    <r>
      <rPr>
        <sz val="8"/>
        <rFont val="Arial Narrow"/>
        <family val="2"/>
      </rPr>
      <t>, did you have an interest in or a signature or other authority over a financial</t>
    </r>
  </si>
  <si>
    <r>
      <t xml:space="preserve">During </t>
    </r>
    <r>
      <rPr>
        <sz val="8"/>
        <color rgb="FFFF0000"/>
        <rFont val="Arial Narrow"/>
        <family val="2"/>
      </rPr>
      <t>2015</t>
    </r>
    <r>
      <rPr>
        <sz val="8"/>
        <rFont val="Arial Narrow"/>
        <family val="2"/>
      </rPr>
      <t>, did you receive a distribution from, or were you the grantor of, or transferor to, a</t>
    </r>
  </si>
  <si>
    <r>
      <t xml:space="preserve">Mail your return by </t>
    </r>
    <r>
      <rPr>
        <sz val="10"/>
        <color rgb="FFFF0000"/>
        <rFont val="Arial Narrow"/>
        <family val="2"/>
      </rPr>
      <t>April 15, 2018</t>
    </r>
    <r>
      <rPr>
        <sz val="10"/>
        <rFont val="Arial Narrow"/>
        <family val="2"/>
      </rPr>
      <t>. Use the envelope that came with your booklet. If you do not</t>
    </r>
  </si>
  <si>
    <t xml:space="preserve">For the year Jan. 1–Dec. 31, 2018, or other tax year beginning </t>
  </si>
  <si>
    <t xml:space="preserve">, 2018, ending </t>
  </si>
  <si>
    <t>, 2018</t>
  </si>
  <si>
    <t>Form 390 (2018)</t>
  </si>
  <si>
    <t>2018 estimated tax payments and amount applied from 2017 return</t>
  </si>
  <si>
    <t>Amount of line 66 you want applied to your 2019 estimated tax</t>
  </si>
  <si>
    <t>Form 390EZ (2018)</t>
  </si>
  <si>
    <t>January 1, 2018, and not blind at the end of 2018.</t>
  </si>
  <si>
    <t>(Form 390) 2018</t>
  </si>
  <si>
    <t>Schedules A&amp;B (Form 390) 2018</t>
  </si>
  <si>
    <t>Schedule B (Form 390) 2018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</si>
</sst>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00\-00\-0000"/>
    <numFmt numFmtId="165" formatCode="0.00;[Red]0.00"/>
    <numFmt numFmtId="166" formatCode="m/d/yy;@"/>
    <numFmt numFmtId="167" formatCode="000\-0000"/>
    <numFmt numFmtId="168" formatCode="00"/>
    <numFmt numFmtId="169" formatCode="[$-409]mmmm\ d\,\ yyyy;@"/>
    <numFmt numFmtId="170" formatCode="&quot;$&quot;#,##0"/>
  </numFmts>
  <fonts count="1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0"/>
      <name val="Bookman Old Style"/>
      <family val="1"/>
    </font>
    <font>
      <b/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10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0"/>
      <name val="Arial Narrow"/>
      <family val="2"/>
    </font>
    <font>
      <sz val="10"/>
      <name val="Monotype Sorts"/>
      <charset val="2"/>
    </font>
    <font>
      <b/>
      <sz val="10"/>
      <name val="Monotype Sorts"/>
      <charset val="2"/>
    </font>
    <font>
      <b/>
      <sz val="14"/>
      <name val="Bookman Old Style"/>
      <family val="1"/>
    </font>
    <font>
      <b/>
      <i/>
      <sz val="9"/>
      <name val="Bookman Old Style"/>
      <family val="1"/>
    </font>
    <font>
      <i/>
      <sz val="10"/>
      <name val="Arial Narrow"/>
      <family val="2"/>
    </font>
    <font>
      <sz val="9"/>
      <name val="Monotype Sorts"/>
      <charset val="2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8"/>
      <color indexed="12"/>
      <name val="Arial Narrow"/>
      <family val="2"/>
    </font>
    <font>
      <sz val="10"/>
      <color indexed="12"/>
      <name val="Arial"/>
      <family val="2"/>
    </font>
    <font>
      <b/>
      <sz val="8"/>
      <color indexed="12"/>
      <name val="Arial Narrow"/>
      <family val="2"/>
    </font>
    <font>
      <sz val="9"/>
      <name val="Arial"/>
      <family val="2"/>
    </font>
    <font>
      <sz val="10"/>
      <name val="Symbol"/>
      <family val="1"/>
      <charset val="2"/>
    </font>
    <font>
      <b/>
      <sz val="10"/>
      <color indexed="12"/>
      <name val="Arial"/>
      <family val="2"/>
    </font>
    <font>
      <sz val="9"/>
      <color indexed="12"/>
      <name val="Times New Roman"/>
      <family val="1"/>
    </font>
    <font>
      <b/>
      <sz val="7"/>
      <name val="Arial"/>
      <family val="2"/>
    </font>
    <font>
      <sz val="10"/>
      <name val="Arial"/>
      <family val="2"/>
    </font>
    <font>
      <b/>
      <sz val="9"/>
      <color indexed="12"/>
      <name val="Arial Narrow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6"/>
      <name val="Arial Narrow"/>
      <family val="2"/>
    </font>
    <font>
      <b/>
      <sz val="10"/>
      <name val="Arial"/>
      <family val="2"/>
    </font>
    <font>
      <b/>
      <sz val="12"/>
      <color indexed="12"/>
      <name val="Monotype Corsiva"/>
      <family val="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name val="Arial Narrow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9"/>
      <color indexed="12"/>
      <name val="Arial Narrow"/>
      <family val="2"/>
    </font>
    <font>
      <b/>
      <sz val="5"/>
      <name val="Times New Roman"/>
      <family val="1"/>
    </font>
    <font>
      <sz val="5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color indexed="12"/>
      <name val="Verdana"/>
      <family val="2"/>
    </font>
    <font>
      <b/>
      <sz val="10"/>
      <color indexed="12"/>
      <name val="Symbol"/>
      <family val="1"/>
      <charset val="2"/>
    </font>
    <font>
      <b/>
      <sz val="10"/>
      <color indexed="10"/>
      <name val="Times New Roman"/>
      <family val="1"/>
    </font>
    <font>
      <sz val="7"/>
      <color theme="0"/>
      <name val="Times New Roman"/>
      <family val="1"/>
    </font>
    <font>
      <sz val="8"/>
      <color rgb="FFFF0000"/>
      <name val="Arial Narrow"/>
      <family val="2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24"/>
      <color indexed="12"/>
      <name val="Arial Narrow"/>
      <family val="2"/>
    </font>
    <font>
      <sz val="10"/>
      <color indexed="12"/>
      <name val="Book Antiqua"/>
      <family val="1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i/>
      <sz val="14"/>
      <name val="Monotype Corsiva"/>
      <family val="4"/>
    </font>
    <font>
      <b/>
      <i/>
      <sz val="8"/>
      <name val="Bookman Old Style"/>
      <family val="1"/>
    </font>
    <font>
      <b/>
      <i/>
      <sz val="8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8"/>
      <name val="Wingdings 3"/>
      <family val="1"/>
      <charset val="2"/>
    </font>
    <font>
      <b/>
      <sz val="8"/>
      <color rgb="FF0000FF"/>
      <name val="Cambria"/>
      <family val="1"/>
    </font>
    <font>
      <b/>
      <sz val="10"/>
      <color rgb="FF0000FF"/>
      <name val="Cambria"/>
      <family val="1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rgb="FFFF0000"/>
      <name val="Arial Narrow"/>
      <family val="2"/>
    </font>
    <font>
      <sz val="12"/>
      <name val="Arial"/>
      <family val="2"/>
    </font>
    <font>
      <b/>
      <sz val="10"/>
      <color indexed="12"/>
      <name val="Book Antiqua"/>
      <family val="1"/>
    </font>
    <font>
      <b/>
      <sz val="9"/>
      <color indexed="12"/>
      <name val="Book Antiqua"/>
      <family val="1"/>
    </font>
    <font>
      <b/>
      <sz val="10"/>
      <color indexed="12"/>
      <name val="Century"/>
      <family val="1"/>
    </font>
    <font>
      <sz val="8"/>
      <name val="Tahoma"/>
      <family val="2"/>
    </font>
    <font>
      <b/>
      <sz val="13"/>
      <name val="Arial"/>
      <family val="2"/>
    </font>
    <font>
      <b/>
      <sz val="8"/>
      <color indexed="12"/>
      <name val="Arial"/>
      <family val="2"/>
    </font>
    <font>
      <sz val="8"/>
      <name val="CG Times"/>
      <family val="1"/>
    </font>
    <font>
      <i/>
      <sz val="8"/>
      <name val="Arial Narrow"/>
      <family val="2"/>
    </font>
    <font>
      <b/>
      <sz val="10"/>
      <name val="CG Times"/>
      <family val="1"/>
    </font>
    <font>
      <sz val="10"/>
      <color indexed="12"/>
      <name val="Century"/>
      <family val="1"/>
    </font>
    <font>
      <b/>
      <sz val="9"/>
      <color indexed="12"/>
      <name val="Arial"/>
      <family val="2"/>
    </font>
    <font>
      <sz val="11"/>
      <name val="Arial Narrow"/>
      <family val="2"/>
    </font>
    <font>
      <b/>
      <sz val="8"/>
      <name val="CG Times"/>
      <family val="1"/>
    </font>
    <font>
      <sz val="10"/>
      <color indexed="9"/>
      <name val="Arial"/>
      <family val="2"/>
    </font>
    <font>
      <sz val="11"/>
      <name val="Marlett"/>
      <charset val="2"/>
    </font>
    <font>
      <sz val="9"/>
      <name val="CG Times"/>
      <family val="1"/>
    </font>
    <font>
      <b/>
      <sz val="12"/>
      <color indexed="12"/>
      <name val="Arial"/>
      <family val="2"/>
    </font>
    <font>
      <b/>
      <sz val="12"/>
      <color indexed="12"/>
      <name val="Verdana"/>
      <family val="2"/>
    </font>
    <font>
      <b/>
      <sz val="9"/>
      <color indexed="12"/>
      <name val="Algerian"/>
      <family val="5"/>
    </font>
    <font>
      <b/>
      <sz val="12"/>
      <name val="Monotype Corsiva"/>
      <family val="4"/>
    </font>
    <font>
      <b/>
      <sz val="12"/>
      <name val="Times New Roman"/>
      <family val="1"/>
    </font>
    <font>
      <b/>
      <sz val="12"/>
      <color indexed="12"/>
      <name val="Batang"/>
      <family val="1"/>
    </font>
    <font>
      <b/>
      <sz val="10"/>
      <color indexed="12"/>
      <name val="Monotype Corsiva"/>
      <family val="4"/>
    </font>
    <font>
      <b/>
      <sz val="10"/>
      <name val="Monotype Corsiva"/>
      <family val="4"/>
    </font>
    <font>
      <b/>
      <sz val="8"/>
      <color indexed="12"/>
      <name val="Monotype Corsiva"/>
      <family val="4"/>
    </font>
    <font>
      <b/>
      <sz val="8"/>
      <name val="Monotype Corsiva"/>
      <family val="4"/>
    </font>
    <font>
      <sz val="8"/>
      <name val="Monotype Corsiva"/>
      <family val="4"/>
    </font>
    <font>
      <sz val="10"/>
      <name val="Monotype Corsiva"/>
      <family val="4"/>
    </font>
    <font>
      <sz val="10"/>
      <name val="Wingdings 3"/>
      <family val="1"/>
      <charset val="2"/>
    </font>
    <font>
      <b/>
      <sz val="7"/>
      <name val="Wingdings 3"/>
      <family val="1"/>
      <charset val="2"/>
    </font>
    <font>
      <sz val="10"/>
      <color rgb="FFFF0000"/>
      <name val="Arial Narrow"/>
      <family val="2"/>
    </font>
    <font>
      <sz val="14"/>
      <name val="Wingdings 3"/>
      <family val="1"/>
      <charset val="2"/>
    </font>
    <font>
      <sz val="14"/>
      <name val="Arial Narrow"/>
      <family val="2"/>
    </font>
    <font>
      <b/>
      <sz val="8"/>
      <color indexed="12"/>
      <name val="Book Antiqua"/>
      <family val="1"/>
    </font>
    <font>
      <i/>
      <sz val="10"/>
      <color indexed="12"/>
      <name val="Book Antiqua"/>
      <family val="1"/>
    </font>
    <font>
      <b/>
      <sz val="12"/>
      <color indexed="12"/>
      <name val="Book Antiqua"/>
      <family val="1"/>
    </font>
    <font>
      <u/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lightUp"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11" fillId="0" borderId="0" xfId="0" applyFont="1"/>
    <xf numFmtId="0" fontId="3" fillId="0" borderId="0" xfId="0" applyFont="1"/>
    <xf numFmtId="0" fontId="9" fillId="0" borderId="0" xfId="0" applyFont="1"/>
    <xf numFmtId="0" fontId="9" fillId="0" borderId="2" xfId="0" applyFont="1" applyBorder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3" xfId="0" applyFont="1" applyBorder="1"/>
    <xf numFmtId="0" fontId="2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/>
    <xf numFmtId="0" fontId="12" fillId="0" borderId="0" xfId="0" applyFont="1" applyBorder="1" applyAlignment="1"/>
    <xf numFmtId="0" fontId="27" fillId="0" borderId="0" xfId="0" applyFont="1" applyBorder="1" applyAlignment="1"/>
    <xf numFmtId="4" fontId="16" fillId="0" borderId="0" xfId="0" applyNumberFormat="1" applyFont="1" applyBorder="1" applyAlignment="1"/>
    <xf numFmtId="0" fontId="10" fillId="0" borderId="0" xfId="0" applyFont="1" applyBorder="1" applyAlignment="1"/>
    <xf numFmtId="0" fontId="28" fillId="0" borderId="0" xfId="0" applyFont="1" applyBorder="1" applyAlignment="1"/>
    <xf numFmtId="0" fontId="26" fillId="0" borderId="0" xfId="0" applyFont="1" applyBorder="1" applyAlignment="1"/>
    <xf numFmtId="0" fontId="31" fillId="0" borderId="0" xfId="0" applyFont="1" applyBorder="1" applyAlignment="1"/>
    <xf numFmtId="0" fontId="7" fillId="0" borderId="0" xfId="0" applyFont="1" applyBorder="1" applyAlignment="1"/>
    <xf numFmtId="0" fontId="29" fillId="0" borderId="0" xfId="0" applyFont="1" applyBorder="1" applyAlignment="1"/>
    <xf numFmtId="4" fontId="0" fillId="0" borderId="0" xfId="0" applyNumberFormat="1" applyBorder="1" applyAlignment="1"/>
    <xf numFmtId="0" fontId="30" fillId="0" borderId="0" xfId="0" applyFont="1" applyBorder="1" applyAlignment="1"/>
    <xf numFmtId="0" fontId="6" fillId="0" borderId="0" xfId="0" applyFont="1" applyBorder="1" applyAlignment="1"/>
    <xf numFmtId="0" fontId="6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35" fillId="0" borderId="0" xfId="0" applyFont="1" applyBorder="1" applyAlignment="1"/>
    <xf numFmtId="0" fontId="12" fillId="0" borderId="2" xfId="0" applyFont="1" applyBorder="1" applyAlignment="1"/>
    <xf numFmtId="0" fontId="7" fillId="0" borderId="3" xfId="0" applyFont="1" applyBorder="1" applyAlignment="1">
      <alignment horizontal="center"/>
    </xf>
    <xf numFmtId="0" fontId="9" fillId="0" borderId="3" xfId="0" applyFont="1" applyBorder="1" applyAlignment="1"/>
    <xf numFmtId="0" fontId="26" fillId="0" borderId="3" xfId="0" applyFont="1" applyBorder="1" applyAlignment="1">
      <alignment horizontal="center" vertical="center"/>
    </xf>
    <xf numFmtId="0" fontId="27" fillId="0" borderId="2" xfId="0" applyFont="1" applyBorder="1" applyAlignment="1"/>
    <xf numFmtId="4" fontId="16" fillId="0" borderId="2" xfId="0" applyNumberFormat="1" applyFont="1" applyBorder="1" applyAlignment="1"/>
    <xf numFmtId="0" fontId="31" fillId="0" borderId="5" xfId="0" applyFont="1" applyBorder="1" applyAlignment="1"/>
    <xf numFmtId="0" fontId="28" fillId="0" borderId="3" xfId="0" applyFont="1" applyBorder="1" applyAlignment="1"/>
    <xf numFmtId="4" fontId="16" fillId="0" borderId="3" xfId="0" applyNumberFormat="1" applyFont="1" applyBorder="1" applyAlignment="1"/>
    <xf numFmtId="0" fontId="9" fillId="0" borderId="2" xfId="0" applyFont="1" applyBorder="1" applyAlignment="1"/>
    <xf numFmtId="0" fontId="26" fillId="0" borderId="3" xfId="0" applyFont="1" applyBorder="1" applyAlignment="1"/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/>
    <xf numFmtId="0" fontId="31" fillId="0" borderId="2" xfId="0" applyFont="1" applyBorder="1" applyAlignment="1"/>
    <xf numFmtId="0" fontId="10" fillId="0" borderId="2" xfId="0" applyFont="1" applyBorder="1" applyAlignment="1"/>
    <xf numFmtId="0" fontId="32" fillId="0" borderId="2" xfId="0" applyFont="1" applyBorder="1" applyAlignment="1"/>
    <xf numFmtId="0" fontId="7" fillId="0" borderId="2" xfId="0" applyFont="1" applyBorder="1" applyAlignment="1"/>
    <xf numFmtId="0" fontId="15" fillId="0" borderId="0" xfId="0" applyFont="1" applyBorder="1" applyAlignment="1"/>
    <xf numFmtId="0" fontId="7" fillId="0" borderId="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/>
    <xf numFmtId="0" fontId="4" fillId="0" borderId="0" xfId="0" applyFont="1" applyBorder="1" applyAlignment="1"/>
    <xf numFmtId="0" fontId="36" fillId="0" borderId="5" xfId="0" applyFont="1" applyBorder="1" applyAlignment="1"/>
    <xf numFmtId="0" fontId="11" fillId="0" borderId="10" xfId="0" applyFont="1" applyBorder="1"/>
    <xf numFmtId="0" fontId="11" fillId="0" borderId="3" xfId="0" applyFont="1" applyBorder="1"/>
    <xf numFmtId="0" fontId="39" fillId="0" borderId="0" xfId="0" applyFont="1"/>
    <xf numFmtId="0" fontId="12" fillId="0" borderId="0" xfId="0" applyFont="1"/>
    <xf numFmtId="0" fontId="16" fillId="0" borderId="0" xfId="0" applyFont="1"/>
    <xf numFmtId="0" fontId="0" fillId="0" borderId="0" xfId="0" applyBorder="1"/>
    <xf numFmtId="0" fontId="0" fillId="0" borderId="8" xfId="0" applyBorder="1"/>
    <xf numFmtId="0" fontId="11" fillId="0" borderId="16" xfId="0" applyFont="1" applyBorder="1"/>
    <xf numFmtId="0" fontId="10" fillId="0" borderId="0" xfId="0" applyFont="1"/>
    <xf numFmtId="0" fontId="11" fillId="0" borderId="1" xfId="0" applyFont="1" applyBorder="1"/>
    <xf numFmtId="0" fontId="11" fillId="0" borderId="17" xfId="0" applyFont="1" applyBorder="1"/>
    <xf numFmtId="0" fontId="25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2" xfId="0" applyBorder="1"/>
    <xf numFmtId="0" fontId="0" fillId="0" borderId="18" xfId="0" applyBorder="1"/>
    <xf numFmtId="0" fontId="24" fillId="0" borderId="0" xfId="0" applyFont="1"/>
    <xf numFmtId="0" fontId="42" fillId="0" borderId="0" xfId="0" applyFont="1"/>
    <xf numFmtId="0" fontId="24" fillId="0" borderId="2" xfId="0" applyFont="1" applyBorder="1"/>
    <xf numFmtId="0" fontId="45" fillId="0" borderId="0" xfId="0" applyFont="1"/>
    <xf numFmtId="0" fontId="46" fillId="0" borderId="0" xfId="0" applyFont="1"/>
    <xf numFmtId="0" fontId="45" fillId="0" borderId="2" xfId="0" applyFont="1" applyBorder="1"/>
    <xf numFmtId="0" fontId="11" fillId="0" borderId="2" xfId="0" applyFont="1" applyBorder="1"/>
    <xf numFmtId="0" fontId="25" fillId="0" borderId="2" xfId="0" applyFont="1" applyBorder="1"/>
    <xf numFmtId="0" fontId="6" fillId="0" borderId="10" xfId="0" applyFont="1" applyBorder="1"/>
    <xf numFmtId="0" fontId="6" fillId="0" borderId="5" xfId="0" applyFont="1" applyBorder="1"/>
    <xf numFmtId="0" fontId="12" fillId="0" borderId="3" xfId="0" applyFont="1" applyBorder="1"/>
    <xf numFmtId="0" fontId="12" fillId="0" borderId="2" xfId="0" applyFont="1" applyBorder="1"/>
    <xf numFmtId="0" fontId="39" fillId="0" borderId="2" xfId="0" applyFont="1" applyBorder="1"/>
    <xf numFmtId="0" fontId="16" fillId="0" borderId="2" xfId="0" applyFont="1" applyBorder="1"/>
    <xf numFmtId="0" fontId="49" fillId="0" borderId="2" xfId="0" applyFont="1" applyBorder="1"/>
    <xf numFmtId="0" fontId="50" fillId="0" borderId="0" xfId="0" applyFont="1"/>
    <xf numFmtId="0" fontId="5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0" fillId="0" borderId="2" xfId="0" applyFont="1" applyBorder="1"/>
    <xf numFmtId="0" fontId="12" fillId="0" borderId="0" xfId="0" applyFont="1" applyBorder="1"/>
    <xf numFmtId="0" fontId="12" fillId="0" borderId="14" xfId="0" applyFont="1" applyBorder="1"/>
    <xf numFmtId="0" fontId="16" fillId="0" borderId="0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17" xfId="0" applyFont="1" applyBorder="1"/>
    <xf numFmtId="0" fontId="39" fillId="0" borderId="26" xfId="0" applyFont="1" applyBorder="1"/>
    <xf numFmtId="0" fontId="39" fillId="0" borderId="8" xfId="0" applyFont="1" applyBorder="1"/>
    <xf numFmtId="0" fontId="11" fillId="0" borderId="27" xfId="0" applyFont="1" applyBorder="1"/>
    <xf numFmtId="0" fontId="9" fillId="0" borderId="28" xfId="0" applyFont="1" applyBorder="1"/>
    <xf numFmtId="0" fontId="12" fillId="0" borderId="28" xfId="0" applyFont="1" applyBorder="1"/>
    <xf numFmtId="0" fontId="12" fillId="0" borderId="29" xfId="0" applyFont="1" applyBorder="1"/>
    <xf numFmtId="2" fontId="56" fillId="0" borderId="0" xfId="0" applyNumberFormat="1" applyFont="1" applyBorder="1"/>
    <xf numFmtId="2" fontId="56" fillId="0" borderId="0" xfId="0" applyNumberFormat="1" applyFont="1"/>
    <xf numFmtId="0" fontId="57" fillId="0" borderId="0" xfId="0" applyFont="1"/>
    <xf numFmtId="0" fontId="58" fillId="0" borderId="0" xfId="0" applyFont="1"/>
    <xf numFmtId="0" fontId="58" fillId="0" borderId="2" xfId="0" applyFont="1" applyBorder="1"/>
    <xf numFmtId="0" fontId="11" fillId="0" borderId="28" xfId="0" applyFont="1" applyBorder="1"/>
    <xf numFmtId="0" fontId="5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Border="1"/>
    <xf numFmtId="0" fontId="6" fillId="0" borderId="14" xfId="0" applyFont="1" applyBorder="1"/>
    <xf numFmtId="0" fontId="37" fillId="0" borderId="0" xfId="0" applyFont="1"/>
    <xf numFmtId="0" fontId="37" fillId="0" borderId="28" xfId="0" applyFont="1" applyBorder="1"/>
    <xf numFmtId="0" fontId="58" fillId="0" borderId="19" xfId="0" applyFont="1" applyBorder="1"/>
    <xf numFmtId="0" fontId="37" fillId="0" borderId="12" xfId="0" applyFont="1" applyBorder="1"/>
    <xf numFmtId="0" fontId="37" fillId="0" borderId="2" xfId="0" applyFont="1" applyBorder="1"/>
    <xf numFmtId="0" fontId="37" fillId="0" borderId="13" xfId="0" applyFont="1" applyBorder="1"/>
    <xf numFmtId="0" fontId="37" fillId="0" borderId="3" xfId="0" applyFont="1" applyBorder="1"/>
    <xf numFmtId="0" fontId="37" fillId="0" borderId="32" xfId="0" applyFont="1" applyBorder="1"/>
    <xf numFmtId="0" fontId="37" fillId="0" borderId="33" xfId="0" applyFont="1" applyBorder="1"/>
    <xf numFmtId="0" fontId="60" fillId="0" borderId="0" xfId="0" applyFont="1" applyAlignment="1">
      <alignment vertical="center" textRotation="255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8" fillId="0" borderId="2" xfId="0" applyFont="1" applyBorder="1" applyAlignment="1">
      <alignment horizontal="center"/>
    </xf>
    <xf numFmtId="0" fontId="37" fillId="0" borderId="15" xfId="0" applyFont="1" applyBorder="1"/>
    <xf numFmtId="0" fontId="61" fillId="0" borderId="0" xfId="0" applyFont="1"/>
    <xf numFmtId="0" fontId="62" fillId="0" borderId="0" xfId="0" applyFont="1"/>
    <xf numFmtId="0" fontId="38" fillId="0" borderId="0" xfId="0" applyFont="1" applyAlignment="1">
      <alignment horizontal="right"/>
    </xf>
    <xf numFmtId="0" fontId="63" fillId="0" borderId="3" xfId="0" applyFont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5" fillId="0" borderId="2" xfId="0" applyFont="1" applyBorder="1"/>
    <xf numFmtId="0" fontId="63" fillId="0" borderId="3" xfId="0" applyFont="1" applyBorder="1" applyAlignment="1"/>
    <xf numFmtId="0" fontId="64" fillId="0" borderId="2" xfId="0" applyFont="1" applyBorder="1"/>
    <xf numFmtId="0" fontId="38" fillId="0" borderId="0" xfId="0" applyFont="1" applyAlignment="1">
      <alignment horizontal="left"/>
    </xf>
    <xf numFmtId="0" fontId="38" fillId="0" borderId="2" xfId="0" applyFont="1" applyBorder="1" applyAlignment="1">
      <alignment horizontal="left"/>
    </xf>
    <xf numFmtId="0" fontId="37" fillId="0" borderId="14" xfId="0" applyFont="1" applyBorder="1"/>
    <xf numFmtId="0" fontId="38" fillId="0" borderId="5" xfId="0" applyFont="1" applyBorder="1" applyAlignment="1">
      <alignment horizontal="center"/>
    </xf>
    <xf numFmtId="0" fontId="37" fillId="0" borderId="11" xfId="0" applyFont="1" applyBorder="1"/>
    <xf numFmtId="0" fontId="38" fillId="0" borderId="6" xfId="0" applyFont="1" applyFill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0" fillId="3" borderId="5" xfId="0" applyFont="1" applyFill="1" applyBorder="1" applyAlignment="1">
      <alignment horizontal="center"/>
    </xf>
    <xf numFmtId="0" fontId="37" fillId="3" borderId="22" xfId="0" applyFont="1" applyFill="1" applyBorder="1"/>
    <xf numFmtId="0" fontId="37" fillId="3" borderId="4" xfId="0" applyFont="1" applyFill="1" applyBorder="1"/>
    <xf numFmtId="0" fontId="6" fillId="0" borderId="35" xfId="0" applyFont="1" applyBorder="1"/>
    <xf numFmtId="6" fontId="6" fillId="0" borderId="0" xfId="0" applyNumberFormat="1" applyFont="1"/>
    <xf numFmtId="0" fontId="3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38" fillId="0" borderId="2" xfId="0" applyFont="1" applyBorder="1" applyAlignment="1">
      <alignment horizontal="right"/>
    </xf>
    <xf numFmtId="0" fontId="37" fillId="0" borderId="5" xfId="0" applyFont="1" applyBorder="1"/>
    <xf numFmtId="0" fontId="38" fillId="0" borderId="4" xfId="0" applyFont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69" fillId="0" borderId="0" xfId="0" applyFont="1" applyAlignment="1">
      <alignment vertical="center" wrapText="1"/>
    </xf>
    <xf numFmtId="0" fontId="38" fillId="4" borderId="6" xfId="0" applyFont="1" applyFill="1" applyBorder="1" applyAlignment="1">
      <alignment horizontal="center"/>
    </xf>
    <xf numFmtId="0" fontId="38" fillId="4" borderId="14" xfId="0" applyFont="1" applyFill="1" applyBorder="1" applyAlignment="1">
      <alignment horizontal="center"/>
    </xf>
    <xf numFmtId="0" fontId="38" fillId="4" borderId="15" xfId="0" applyFont="1" applyFill="1" applyBorder="1" applyAlignment="1">
      <alignment horizontal="center"/>
    </xf>
    <xf numFmtId="0" fontId="58" fillId="0" borderId="5" xfId="0" applyFont="1" applyBorder="1"/>
    <xf numFmtId="0" fontId="60" fillId="0" borderId="2" xfId="0" applyFont="1" applyBorder="1" applyAlignment="1">
      <alignment horizontal="left"/>
    </xf>
    <xf numFmtId="0" fontId="11" fillId="0" borderId="12" xfId="0" applyFont="1" applyBorder="1"/>
    <xf numFmtId="0" fontId="11" fillId="0" borderId="13" xfId="0" applyFont="1" applyBorder="1"/>
    <xf numFmtId="0" fontId="57" fillId="0" borderId="2" xfId="0" applyFont="1" applyBorder="1"/>
    <xf numFmtId="0" fontId="37" fillId="0" borderId="10" xfId="0" applyFont="1" applyBorder="1"/>
    <xf numFmtId="0" fontId="11" fillId="0" borderId="14" xfId="0" applyFont="1" applyBorder="1"/>
    <xf numFmtId="0" fontId="58" fillId="0" borderId="14" xfId="0" applyFont="1" applyBorder="1"/>
    <xf numFmtId="43" fontId="66" fillId="0" borderId="0" xfId="1" applyFont="1" applyAlignment="1">
      <alignment horizontal="center"/>
    </xf>
    <xf numFmtId="0" fontId="70" fillId="0" borderId="5" xfId="0" applyFont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7" fillId="5" borderId="15" xfId="0" applyFont="1" applyFill="1" applyBorder="1"/>
    <xf numFmtId="0" fontId="37" fillId="5" borderId="30" xfId="0" applyFont="1" applyFill="1" applyBorder="1"/>
    <xf numFmtId="0" fontId="71" fillId="0" borderId="6" xfId="0" applyFont="1" applyBorder="1" applyAlignment="1">
      <alignment vertical="center"/>
    </xf>
    <xf numFmtId="0" fontId="58" fillId="0" borderId="34" xfId="0" applyFont="1" applyBorder="1"/>
    <xf numFmtId="0" fontId="37" fillId="0" borderId="15" xfId="0" applyFont="1" applyBorder="1" applyAlignment="1">
      <alignment horizontal="left"/>
    </xf>
    <xf numFmtId="0" fontId="73" fillId="0" borderId="7" xfId="0" applyFont="1" applyBorder="1"/>
    <xf numFmtId="0" fontId="75" fillId="0" borderId="0" xfId="0" applyFont="1" applyAlignment="1">
      <alignment horizontal="right"/>
    </xf>
    <xf numFmtId="0" fontId="75" fillId="0" borderId="2" xfId="0" applyFont="1" applyBorder="1"/>
    <xf numFmtId="0" fontId="77" fillId="0" borderId="0" xfId="0" applyFont="1" applyAlignment="1">
      <alignment horizontal="right"/>
    </xf>
    <xf numFmtId="0" fontId="39" fillId="0" borderId="0" xfId="0" applyFont="1"/>
    <xf numFmtId="0" fontId="74" fillId="0" borderId="0" xfId="0" applyFont="1"/>
    <xf numFmtId="0" fontId="74" fillId="0" borderId="0" xfId="0" applyFont="1" applyBorder="1"/>
    <xf numFmtId="0" fontId="74" fillId="0" borderId="2" xfId="0" applyFont="1" applyBorder="1"/>
    <xf numFmtId="0" fontId="79" fillId="0" borderId="0" xfId="0" applyFont="1"/>
    <xf numFmtId="0" fontId="75" fillId="0" borderId="0" xfId="0" applyFont="1" applyAlignment="1">
      <alignment horizontal="left"/>
    </xf>
    <xf numFmtId="0" fontId="76" fillId="0" borderId="0" xfId="0" applyFont="1"/>
    <xf numFmtId="0" fontId="75" fillId="5" borderId="22" xfId="0" applyFont="1" applyFill="1" applyBorder="1" applyAlignment="1">
      <alignment horizontal="center"/>
    </xf>
    <xf numFmtId="0" fontId="76" fillId="5" borderId="0" xfId="0" applyFont="1" applyFill="1"/>
    <xf numFmtId="0" fontId="79" fillId="5" borderId="0" xfId="0" applyFont="1" applyFill="1"/>
    <xf numFmtId="0" fontId="74" fillId="5" borderId="0" xfId="0" applyFont="1" applyFill="1"/>
    <xf numFmtId="0" fontId="75" fillId="0" borderId="5" xfId="0" applyFont="1" applyFill="1" applyBorder="1" applyAlignment="1">
      <alignment horizontal="center"/>
    </xf>
    <xf numFmtId="0" fontId="75" fillId="0" borderId="5" xfId="0" applyFont="1" applyBorder="1" applyAlignment="1">
      <alignment horizontal="center"/>
    </xf>
    <xf numFmtId="0" fontId="79" fillId="0" borderId="0" xfId="0" applyFont="1" applyBorder="1"/>
    <xf numFmtId="0" fontId="75" fillId="0" borderId="0" xfId="0" applyFont="1" applyBorder="1" applyAlignment="1">
      <alignment horizontal="left"/>
    </xf>
    <xf numFmtId="0" fontId="76" fillId="0" borderId="0" xfId="0" applyFont="1" applyBorder="1"/>
    <xf numFmtId="0" fontId="79" fillId="0" borderId="2" xfId="0" applyFont="1" applyBorder="1"/>
    <xf numFmtId="0" fontId="75" fillId="0" borderId="2" xfId="0" applyFont="1" applyBorder="1" applyAlignment="1">
      <alignment horizontal="left"/>
    </xf>
    <xf numFmtId="0" fontId="76" fillId="0" borderId="2" xfId="0" applyFont="1" applyBorder="1"/>
    <xf numFmtId="0" fontId="76" fillId="0" borderId="13" xfId="0" applyFont="1" applyBorder="1"/>
    <xf numFmtId="2" fontId="53" fillId="0" borderId="0" xfId="0" applyNumberFormat="1" applyFont="1" applyBorder="1" applyAlignment="1"/>
    <xf numFmtId="0" fontId="2" fillId="0" borderId="2" xfId="0" applyFont="1" applyBorder="1"/>
    <xf numFmtId="0" fontId="2" fillId="0" borderId="0" xfId="0" applyFont="1" applyBorder="1"/>
    <xf numFmtId="0" fontId="2" fillId="0" borderId="44" xfId="0" applyFont="1" applyBorder="1"/>
    <xf numFmtId="0" fontId="5" fillId="0" borderId="0" xfId="0" applyFont="1" applyAlignment="1">
      <alignment horizontal="right"/>
    </xf>
    <xf numFmtId="0" fontId="52" fillId="0" borderId="14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28" fillId="0" borderId="0" xfId="0" applyFont="1"/>
    <xf numFmtId="0" fontId="7" fillId="0" borderId="0" xfId="0" applyFont="1"/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" fontId="34" fillId="0" borderId="3" xfId="0" applyNumberFormat="1" applyFont="1" applyBorder="1" applyAlignment="1"/>
    <xf numFmtId="0" fontId="21" fillId="0" borderId="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" fontId="34" fillId="0" borderId="0" xfId="0" applyNumberFormat="1" applyFont="1" applyBorder="1" applyAlignment="1"/>
    <xf numFmtId="0" fontId="0" fillId="0" borderId="35" xfId="0" applyBorder="1"/>
    <xf numFmtId="4" fontId="34" fillId="0" borderId="2" xfId="0" applyNumberFormat="1" applyFont="1" applyBorder="1" applyAlignment="1"/>
    <xf numFmtId="0" fontId="87" fillId="0" borderId="1" xfId="0" applyFont="1" applyBorder="1" applyAlignment="1">
      <alignment horizontal="center"/>
    </xf>
    <xf numFmtId="0" fontId="87" fillId="0" borderId="12" xfId="0" applyFont="1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7" borderId="16" xfId="0" applyFill="1" applyBorder="1"/>
    <xf numFmtId="0" fontId="0" fillId="7" borderId="19" xfId="0" applyFill="1" applyBorder="1"/>
    <xf numFmtId="0" fontId="0" fillId="0" borderId="1" xfId="0" applyBorder="1"/>
    <xf numFmtId="0" fontId="0" fillId="0" borderId="12" xfId="0" applyBorder="1"/>
    <xf numFmtId="0" fontId="0" fillId="7" borderId="1" xfId="0" applyFill="1" applyBorder="1"/>
    <xf numFmtId="0" fontId="0" fillId="7" borderId="12" xfId="0" applyFill="1" applyBorder="1"/>
    <xf numFmtId="0" fontId="87" fillId="0" borderId="1" xfId="0" applyFont="1" applyBorder="1"/>
    <xf numFmtId="0" fontId="87" fillId="0" borderId="12" xfId="0" applyFont="1" applyBorder="1"/>
    <xf numFmtId="0" fontId="0" fillId="7" borderId="0" xfId="0" applyFill="1"/>
    <xf numFmtId="0" fontId="0" fillId="7" borderId="20" xfId="0" applyFill="1" applyBorder="1"/>
    <xf numFmtId="0" fontId="0" fillId="7" borderId="21" xfId="0" applyFill="1" applyBorder="1"/>
    <xf numFmtId="0" fontId="0" fillId="7" borderId="8" xfId="0" applyFill="1" applyBorder="1"/>
    <xf numFmtId="4" fontId="89" fillId="0" borderId="16" xfId="0" applyNumberFormat="1" applyFont="1" applyBorder="1" applyAlignment="1"/>
    <xf numFmtId="4" fontId="89" fillId="0" borderId="9" xfId="0" applyNumberFormat="1" applyFont="1" applyBorder="1" applyAlignment="1"/>
    <xf numFmtId="4" fontId="89" fillId="0" borderId="2" xfId="0" applyNumberFormat="1" applyFont="1" applyBorder="1" applyAlignment="1"/>
    <xf numFmtId="0" fontId="83" fillId="0" borderId="45" xfId="0" applyFont="1" applyBorder="1"/>
    <xf numFmtId="0" fontId="83" fillId="0" borderId="46" xfId="0" applyFont="1" applyBorder="1"/>
    <xf numFmtId="0" fontId="90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12" xfId="0" applyFont="1" applyBorder="1"/>
    <xf numFmtId="0" fontId="94" fillId="0" borderId="2" xfId="0" applyFont="1" applyBorder="1"/>
    <xf numFmtId="0" fontId="94" fillId="0" borderId="0" xfId="0" applyFont="1"/>
    <xf numFmtId="0" fontId="95" fillId="0" borderId="0" xfId="0" applyFont="1"/>
    <xf numFmtId="0" fontId="5" fillId="8" borderId="2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1" xfId="0" applyFont="1" applyBorder="1"/>
    <xf numFmtId="0" fontId="5" fillId="8" borderId="12" xfId="0" applyFont="1" applyFill="1" applyBorder="1" applyAlignment="1">
      <alignment horizontal="center"/>
    </xf>
    <xf numFmtId="0" fontId="6" fillId="0" borderId="23" xfId="0" applyFont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5" xfId="0" applyFont="1" applyBorder="1"/>
    <xf numFmtId="0" fontId="6" fillId="0" borderId="30" xfId="0" applyFont="1" applyBorder="1"/>
    <xf numFmtId="0" fontId="6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8" borderId="0" xfId="0" applyFont="1" applyFill="1" applyBorder="1"/>
    <xf numFmtId="0" fontId="5" fillId="8" borderId="6" xfId="0" applyFont="1" applyFill="1" applyBorder="1" applyAlignment="1">
      <alignment horizontal="center"/>
    </xf>
    <xf numFmtId="0" fontId="6" fillId="8" borderId="2" xfId="0" applyFont="1" applyFill="1" applyBorder="1"/>
    <xf numFmtId="0" fontId="5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/>
    <xf numFmtId="0" fontId="94" fillId="0" borderId="13" xfId="0" applyFont="1" applyBorder="1"/>
    <xf numFmtId="0" fontId="94" fillId="0" borderId="0" xfId="0" applyFont="1" applyBorder="1"/>
    <xf numFmtId="0" fontId="5" fillId="0" borderId="15" xfId="0" applyFont="1" applyBorder="1" applyAlignment="1">
      <alignment vertical="center"/>
    </xf>
    <xf numFmtId="0" fontId="6" fillId="0" borderId="47" xfId="0" applyFont="1" applyBorder="1"/>
    <xf numFmtId="0" fontId="6" fillId="0" borderId="7" xfId="0" applyFont="1" applyBorder="1"/>
    <xf numFmtId="0" fontId="5" fillId="0" borderId="3" xfId="0" applyFont="1" applyBorder="1" applyAlignment="1">
      <alignment horizontal="center"/>
    </xf>
    <xf numFmtId="0" fontId="6" fillId="0" borderId="13" xfId="0" applyFont="1" applyBorder="1"/>
    <xf numFmtId="0" fontId="6" fillId="9" borderId="0" xfId="0" applyFont="1" applyFill="1"/>
    <xf numFmtId="0" fontId="6" fillId="9" borderId="10" xfId="0" applyFont="1" applyFill="1" applyBorder="1"/>
    <xf numFmtId="0" fontId="6" fillId="9" borderId="14" xfId="0" applyFont="1" applyFill="1" applyBorder="1"/>
    <xf numFmtId="0" fontId="6" fillId="9" borderId="13" xfId="0" applyFont="1" applyFill="1" applyBorder="1"/>
    <xf numFmtId="0" fontId="6" fillId="9" borderId="2" xfId="0" applyFont="1" applyFill="1" applyBorder="1"/>
    <xf numFmtId="0" fontId="6" fillId="9" borderId="1" xfId="0" applyFont="1" applyFill="1" applyBorder="1"/>
    <xf numFmtId="0" fontId="6" fillId="9" borderId="12" xfId="0" applyFont="1" applyFill="1" applyBorder="1"/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6" fillId="0" borderId="3" xfId="0" applyFont="1" applyBorder="1"/>
    <xf numFmtId="0" fontId="97" fillId="10" borderId="3" xfId="0" applyFont="1" applyFill="1" applyBorder="1"/>
    <xf numFmtId="0" fontId="99" fillId="0" borderId="0" xfId="0" applyFont="1"/>
    <xf numFmtId="0" fontId="6" fillId="0" borderId="8" xfId="0" applyFont="1" applyBorder="1"/>
    <xf numFmtId="0" fontId="5" fillId="0" borderId="51" xfId="0" applyFont="1" applyBorder="1" applyAlignment="1">
      <alignment horizontal="center"/>
    </xf>
    <xf numFmtId="0" fontId="102" fillId="0" borderId="2" xfId="0" applyFont="1" applyBorder="1"/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15" xfId="0" applyBorder="1"/>
    <xf numFmtId="0" fontId="4" fillId="0" borderId="15" xfId="0" applyFont="1" applyBorder="1"/>
    <xf numFmtId="0" fontId="0" fillId="0" borderId="3" xfId="0" applyBorder="1"/>
    <xf numFmtId="0" fontId="102" fillId="0" borderId="14" xfId="0" applyFont="1" applyBorder="1"/>
    <xf numFmtId="0" fontId="102" fillId="0" borderId="2" xfId="0" applyFont="1" applyBorder="1" applyAlignment="1">
      <alignment horizontal="center"/>
    </xf>
    <xf numFmtId="0" fontId="10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8" fillId="0" borderId="0" xfId="0" applyFont="1" applyBorder="1" applyAlignment="1"/>
    <xf numFmtId="0" fontId="1" fillId="0" borderId="0" xfId="0" applyFont="1" applyBorder="1"/>
    <xf numFmtId="0" fontId="1" fillId="0" borderId="35" xfId="0" applyFont="1" applyBorder="1"/>
    <xf numFmtId="0" fontId="43" fillId="0" borderId="0" xfId="0" applyFont="1" applyBorder="1" applyAlignment="1"/>
    <xf numFmtId="0" fontId="44" fillId="0" borderId="6" xfId="0" applyFont="1" applyBorder="1" applyAlignment="1">
      <alignment horizontal="center"/>
    </xf>
    <xf numFmtId="0" fontId="17" fillId="0" borderId="35" xfId="0" applyFont="1" applyBorder="1" applyAlignment="1"/>
    <xf numFmtId="0" fontId="17" fillId="0" borderId="0" xfId="0" applyFont="1" applyBorder="1" applyAlignment="1"/>
    <xf numFmtId="0" fontId="104" fillId="0" borderId="35" xfId="0" applyFont="1" applyBorder="1" applyAlignment="1"/>
    <xf numFmtId="0" fontId="104" fillId="0" borderId="0" xfId="0" applyFont="1" applyBorder="1" applyAlignment="1"/>
    <xf numFmtId="0" fontId="52" fillId="0" borderId="8" xfId="0" applyFont="1" applyBorder="1" applyAlignment="1"/>
    <xf numFmtId="0" fontId="44" fillId="0" borderId="52" xfId="0" applyFont="1" applyBorder="1" applyAlignment="1">
      <alignment horizontal="center"/>
    </xf>
    <xf numFmtId="0" fontId="52" fillId="0" borderId="35" xfId="0" applyFont="1" applyBorder="1" applyAlignment="1"/>
    <xf numFmtId="0" fontId="52" fillId="0" borderId="0" xfId="0" applyFont="1" applyBorder="1" applyAlignment="1"/>
    <xf numFmtId="0" fontId="44" fillId="0" borderId="5" xfId="0" applyFont="1" applyBorder="1" applyAlignment="1">
      <alignment horizontal="center"/>
    </xf>
    <xf numFmtId="0" fontId="1" fillId="0" borderId="8" xfId="0" applyFont="1" applyBorder="1"/>
    <xf numFmtId="0" fontId="1" fillId="2" borderId="7" xfId="0" applyFont="1" applyFill="1" applyBorder="1"/>
    <xf numFmtId="0" fontId="1" fillId="2" borderId="15" xfId="0" applyFont="1" applyFill="1" applyBorder="1"/>
    <xf numFmtId="0" fontId="1" fillId="2" borderId="30" xfId="0" applyFont="1" applyFill="1" applyBorder="1"/>
    <xf numFmtId="0" fontId="0" fillId="2" borderId="15" xfId="0" applyFill="1" applyBorder="1"/>
    <xf numFmtId="0" fontId="110" fillId="0" borderId="0" xfId="0" applyFont="1" applyBorder="1" applyAlignment="1">
      <alignment vertical="center" textRotation="90" wrapText="1"/>
    </xf>
    <xf numFmtId="0" fontId="111" fillId="0" borderId="0" xfId="0" applyFont="1" applyBorder="1" applyAlignment="1">
      <alignment vertical="center"/>
    </xf>
    <xf numFmtId="0" fontId="111" fillId="0" borderId="3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/>
    <xf numFmtId="0" fontId="108" fillId="0" borderId="8" xfId="0" applyFont="1" applyBorder="1" applyAlignment="1"/>
    <xf numFmtId="0" fontId="112" fillId="0" borderId="51" xfId="0" applyFont="1" applyBorder="1" applyAlignment="1">
      <alignment horizontal="center"/>
    </xf>
    <xf numFmtId="0" fontId="112" fillId="0" borderId="4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2" xfId="0" applyFont="1" applyBorder="1"/>
    <xf numFmtId="0" fontId="4" fillId="2" borderId="14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14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3" xfId="0" applyFont="1" applyBorder="1"/>
    <xf numFmtId="0" fontId="1" fillId="0" borderId="11" xfId="0" applyFont="1" applyBorder="1"/>
    <xf numFmtId="0" fontId="2" fillId="0" borderId="10" xfId="0" applyFont="1" applyBorder="1"/>
    <xf numFmtId="0" fontId="6" fillId="0" borderId="27" xfId="0" applyFont="1" applyBorder="1"/>
    <xf numFmtId="0" fontId="1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2" fillId="0" borderId="2" xfId="0" applyFont="1" applyBorder="1"/>
    <xf numFmtId="0" fontId="43" fillId="0" borderId="2" xfId="0" applyFont="1" applyBorder="1" applyAlignment="1">
      <alignment vertical="center" textRotation="88" wrapText="1"/>
    </xf>
    <xf numFmtId="0" fontId="113" fillId="10" borderId="3" xfId="0" applyFont="1" applyFill="1" applyBorder="1" applyAlignment="1">
      <alignment vertical="center" textRotation="88" wrapText="1"/>
    </xf>
    <xf numFmtId="0" fontId="113" fillId="10" borderId="3" xfId="0" applyFont="1" applyFill="1" applyBorder="1"/>
    <xf numFmtId="0" fontId="108" fillId="0" borderId="3" xfId="0" applyFont="1" applyBorder="1"/>
    <xf numFmtId="0" fontId="10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30" xfId="0" applyFont="1" applyBorder="1"/>
    <xf numFmtId="0" fontId="1" fillId="0" borderId="15" xfId="0" applyFont="1" applyFill="1" applyBorder="1"/>
    <xf numFmtId="0" fontId="1" fillId="0" borderId="1" xfId="0" applyFont="1" applyBorder="1"/>
    <xf numFmtId="0" fontId="1" fillId="0" borderId="12" xfId="0" applyFont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12" xfId="0" applyFont="1" applyBorder="1" applyAlignment="1"/>
    <xf numFmtId="0" fontId="96" fillId="0" borderId="0" xfId="0" applyFont="1" applyBorder="1" applyAlignment="1">
      <alignment wrapText="1"/>
    </xf>
    <xf numFmtId="0" fontId="52" fillId="0" borderId="15" xfId="0" applyFont="1" applyFill="1" applyBorder="1" applyAlignment="1"/>
    <xf numFmtId="0" fontId="0" fillId="0" borderId="15" xfId="0" applyFill="1" applyBorder="1"/>
    <xf numFmtId="0" fontId="6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 horizontal="left"/>
    </xf>
    <xf numFmtId="0" fontId="52" fillId="0" borderId="4" xfId="0" applyFont="1" applyBorder="1" applyAlignment="1"/>
    <xf numFmtId="0" fontId="52" fillId="0" borderId="1" xfId="0" applyFont="1" applyBorder="1" applyAlignment="1"/>
    <xf numFmtId="0" fontId="52" fillId="0" borderId="12" xfId="0" applyFont="1" applyBorder="1" applyAlignment="1"/>
    <xf numFmtId="0" fontId="1" fillId="0" borderId="4" xfId="0" applyFont="1" applyBorder="1"/>
    <xf numFmtId="3" fontId="6" fillId="0" borderId="0" xfId="0" applyNumberFormat="1" applyFont="1" applyBorder="1" applyAlignment="1"/>
    <xf numFmtId="0" fontId="52" fillId="0" borderId="0" xfId="0" applyFont="1" applyBorder="1" applyAlignment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wrapText="1"/>
    </xf>
    <xf numFmtId="0" fontId="52" fillId="0" borderId="4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3" fontId="6" fillId="0" borderId="2" xfId="0" applyNumberFormat="1" applyFont="1" applyBorder="1" applyAlignment="1">
      <alignment wrapText="1"/>
    </xf>
    <xf numFmtId="0" fontId="6" fillId="0" borderId="15" xfId="0" applyFont="1" applyBorder="1" applyAlignment="1"/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>
      <alignment wrapText="1"/>
    </xf>
    <xf numFmtId="0" fontId="112" fillId="0" borderId="2" xfId="0" applyFont="1" applyBorder="1"/>
    <xf numFmtId="0" fontId="106" fillId="0" borderId="2" xfId="0" applyFont="1" applyBorder="1"/>
    <xf numFmtId="0" fontId="1" fillId="0" borderId="2" xfId="0" applyFont="1" applyBorder="1" applyAlignment="1"/>
    <xf numFmtId="0" fontId="20" fillId="0" borderId="15" xfId="0" applyFont="1" applyBorder="1" applyAlignment="1">
      <alignment horizontal="left"/>
    </xf>
    <xf numFmtId="0" fontId="115" fillId="0" borderId="15" xfId="0" applyFont="1" applyBorder="1"/>
    <xf numFmtId="0" fontId="4" fillId="0" borderId="0" xfId="0" applyFont="1" applyBorder="1" applyAlignment="1">
      <alignment horizontal="center" wrapText="1"/>
    </xf>
    <xf numFmtId="0" fontId="0" fillId="0" borderId="7" xfId="0" applyBorder="1"/>
    <xf numFmtId="0" fontId="0" fillId="0" borderId="30" xfId="0" applyBorder="1"/>
    <xf numFmtId="0" fontId="0" fillId="0" borderId="14" xfId="0" applyBorder="1"/>
    <xf numFmtId="0" fontId="0" fillId="0" borderId="13" xfId="0" applyBorder="1"/>
    <xf numFmtId="0" fontId="20" fillId="0" borderId="0" xfId="0" applyFont="1" applyBorder="1" applyAlignment="1">
      <alignment vertical="center"/>
    </xf>
    <xf numFmtId="0" fontId="11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1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wrapText="1"/>
    </xf>
    <xf numFmtId="0" fontId="53" fillId="0" borderId="15" xfId="0" applyFont="1" applyBorder="1" applyAlignment="1">
      <alignment wrapText="1"/>
    </xf>
    <xf numFmtId="0" fontId="53" fillId="0" borderId="15" xfId="0" applyFont="1" applyBorder="1" applyAlignment="1">
      <alignment horizontal="center"/>
    </xf>
    <xf numFmtId="0" fontId="53" fillId="0" borderId="2" xfId="0" applyFont="1" applyBorder="1" applyAlignment="1">
      <alignment wrapText="1"/>
    </xf>
    <xf numFmtId="0" fontId="0" fillId="0" borderId="28" xfId="0" applyBorder="1"/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3" fillId="0" borderId="3" xfId="0" applyFont="1" applyBorder="1" applyAlignment="1"/>
    <xf numFmtId="0" fontId="53" fillId="0" borderId="57" xfId="0" applyFont="1" applyBorder="1"/>
    <xf numFmtId="0" fontId="116" fillId="0" borderId="59" xfId="0" applyFont="1" applyBorder="1"/>
    <xf numFmtId="0" fontId="117" fillId="0" borderId="60" xfId="0" applyFont="1" applyBorder="1" applyAlignment="1">
      <alignment horizontal="center"/>
    </xf>
    <xf numFmtId="0" fontId="99" fillId="0" borderId="23" xfId="0" applyFont="1" applyBorder="1"/>
    <xf numFmtId="0" fontId="53" fillId="0" borderId="47" xfId="0" applyFont="1" applyBorder="1" applyAlignment="1"/>
    <xf numFmtId="0" fontId="53" fillId="0" borderId="47" xfId="0" applyFont="1" applyBorder="1"/>
    <xf numFmtId="0" fontId="53" fillId="0" borderId="49" xfId="0" applyFont="1" applyBorder="1"/>
    <xf numFmtId="0" fontId="116" fillId="0" borderId="47" xfId="0" applyFont="1" applyBorder="1"/>
    <xf numFmtId="0" fontId="118" fillId="0" borderId="61" xfId="0" applyFont="1" applyBorder="1" applyAlignment="1">
      <alignment horizontal="center"/>
    </xf>
    <xf numFmtId="0" fontId="99" fillId="0" borderId="47" xfId="0" applyFont="1" applyBorder="1"/>
    <xf numFmtId="0" fontId="53" fillId="0" borderId="47" xfId="0" applyFont="1" applyBorder="1" applyAlignment="1">
      <alignment horizontal="left"/>
    </xf>
    <xf numFmtId="0" fontId="53" fillId="0" borderId="62" xfId="0" applyFont="1" applyBorder="1" applyAlignment="1"/>
    <xf numFmtId="0" fontId="53" fillId="0" borderId="62" xfId="0" applyFont="1" applyBorder="1"/>
    <xf numFmtId="0" fontId="56" fillId="0" borderId="47" xfId="0" applyFont="1" applyBorder="1"/>
    <xf numFmtId="0" fontId="119" fillId="0" borderId="47" xfId="0" applyFont="1" applyBorder="1"/>
    <xf numFmtId="0" fontId="120" fillId="0" borderId="0" xfId="0" applyFont="1"/>
    <xf numFmtId="0" fontId="121" fillId="0" borderId="61" xfId="0" applyFont="1" applyBorder="1" applyAlignment="1">
      <alignment horizontal="center"/>
    </xf>
    <xf numFmtId="0" fontId="2" fillId="0" borderId="48" xfId="0" applyFont="1" applyBorder="1"/>
    <xf numFmtId="0" fontId="2" fillId="0" borderId="47" xfId="0" applyFont="1" applyBorder="1"/>
    <xf numFmtId="0" fontId="2" fillId="0" borderId="61" xfId="0" applyFont="1" applyBorder="1"/>
    <xf numFmtId="0" fontId="47" fillId="0" borderId="5" xfId="0" applyFont="1" applyBorder="1" applyAlignment="1">
      <alignment horizontal="center"/>
    </xf>
    <xf numFmtId="0" fontId="2" fillId="0" borderId="63" xfId="0" applyFont="1" applyBorder="1" applyAlignment="1">
      <alignment vertical="top"/>
    </xf>
    <xf numFmtId="0" fontId="2" fillId="0" borderId="49" xfId="0" applyFont="1" applyBorder="1"/>
    <xf numFmtId="0" fontId="0" fillId="0" borderId="5" xfId="0" applyBorder="1"/>
    <xf numFmtId="0" fontId="2" fillId="0" borderId="0" xfId="0" applyFont="1" applyAlignment="1">
      <alignment vertical="top"/>
    </xf>
    <xf numFmtId="0" fontId="53" fillId="0" borderId="59" xfId="0" applyFont="1" applyBorder="1"/>
    <xf numFmtId="0" fontId="122" fillId="0" borderId="59" xfId="0" applyFont="1" applyBorder="1"/>
    <xf numFmtId="0" fontId="71" fillId="0" borderId="60" xfId="0" applyFont="1" applyBorder="1" applyAlignment="1">
      <alignment horizontal="center"/>
    </xf>
    <xf numFmtId="0" fontId="123" fillId="0" borderId="59" xfId="0" applyFont="1" applyBorder="1"/>
    <xf numFmtId="0" fontId="122" fillId="0" borderId="47" xfId="0" applyFont="1" applyBorder="1"/>
    <xf numFmtId="0" fontId="122" fillId="0" borderId="61" xfId="0" applyFont="1" applyBorder="1" applyAlignment="1">
      <alignment horizontal="center"/>
    </xf>
    <xf numFmtId="0" fontId="123" fillId="0" borderId="47" xfId="0" applyFont="1" applyBorder="1"/>
    <xf numFmtId="166" fontId="53" fillId="0" borderId="48" xfId="0" applyNumberFormat="1" applyFont="1" applyBorder="1" applyAlignment="1">
      <alignment horizontal="center"/>
    </xf>
    <xf numFmtId="166" fontId="53" fillId="0" borderId="47" xfId="0" applyNumberFormat="1" applyFont="1" applyBorder="1" applyAlignment="1">
      <alignment horizontal="center"/>
    </xf>
    <xf numFmtId="166" fontId="53" fillId="0" borderId="49" xfId="0" applyNumberFormat="1" applyFont="1" applyBorder="1" applyAlignment="1">
      <alignment horizontal="center"/>
    </xf>
    <xf numFmtId="0" fontId="56" fillId="0" borderId="49" xfId="0" applyFont="1" applyBorder="1"/>
    <xf numFmtId="0" fontId="124" fillId="0" borderId="47" xfId="0" applyFont="1" applyBorder="1"/>
    <xf numFmtId="0" fontId="124" fillId="0" borderId="61" xfId="0" applyFont="1" applyBorder="1"/>
    <xf numFmtId="0" fontId="125" fillId="0" borderId="47" xfId="0" applyFont="1" applyBorder="1"/>
    <xf numFmtId="0" fontId="126" fillId="0" borderId="0" xfId="0" applyFont="1"/>
    <xf numFmtId="0" fontId="127" fillId="0" borderId="0" xfId="0" applyFont="1"/>
    <xf numFmtId="0" fontId="9" fillId="0" borderId="1" xfId="0" applyFont="1" applyBorder="1"/>
    <xf numFmtId="0" fontId="9" fillId="0" borderId="14" xfId="0" applyFont="1" applyBorder="1"/>
    <xf numFmtId="0" fontId="9" fillId="0" borderId="0" xfId="0" applyFont="1" applyBorder="1"/>
    <xf numFmtId="0" fontId="6" fillId="0" borderId="0" xfId="0" applyFont="1" applyAlignment="1"/>
    <xf numFmtId="0" fontId="75" fillId="0" borderId="0" xfId="0" applyFont="1"/>
    <xf numFmtId="0" fontId="3" fillId="0" borderId="0" xfId="0" applyFont="1" applyAlignment="1">
      <alignment vertical="center" wrapText="1"/>
    </xf>
    <xf numFmtId="0" fontId="76" fillId="5" borderId="7" xfId="0" applyFont="1" applyFill="1" applyBorder="1"/>
    <xf numFmtId="0" fontId="79" fillId="5" borderId="15" xfId="0" applyFont="1" applyFill="1" applyBorder="1"/>
    <xf numFmtId="0" fontId="74" fillId="5" borderId="15" xfId="0" applyFont="1" applyFill="1" applyBorder="1"/>
    <xf numFmtId="0" fontId="68" fillId="0" borderId="0" xfId="0" applyFont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8" xfId="0" applyFont="1" applyBorder="1"/>
    <xf numFmtId="0" fontId="130" fillId="0" borderId="0" xfId="0" applyFont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2" xfId="0" applyFont="1" applyBorder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7" fillId="0" borderId="3" xfId="0" applyFont="1" applyBorder="1" applyAlignment="1"/>
    <xf numFmtId="0" fontId="58" fillId="0" borderId="36" xfId="0" applyFont="1" applyBorder="1"/>
    <xf numFmtId="0" fontId="58" fillId="0" borderId="17" xfId="0" applyFont="1" applyBorder="1"/>
    <xf numFmtId="0" fontId="37" fillId="0" borderId="0" xfId="0" applyFont="1" applyBorder="1"/>
    <xf numFmtId="0" fontId="51" fillId="0" borderId="3" xfId="0" applyFont="1" applyBorder="1" applyAlignment="1"/>
    <xf numFmtId="0" fontId="37" fillId="0" borderId="23" xfId="0" applyFont="1" applyBorder="1"/>
    <xf numFmtId="164" fontId="72" fillId="0" borderId="0" xfId="0" applyNumberFormat="1" applyFont="1" applyAlignment="1"/>
    <xf numFmtId="164" fontId="72" fillId="0" borderId="0" xfId="0" applyNumberFormat="1" applyFont="1" applyBorder="1" applyAlignment="1"/>
    <xf numFmtId="0" fontId="37" fillId="0" borderId="65" xfId="0" applyFont="1" applyBorder="1"/>
    <xf numFmtId="0" fontId="37" fillId="0" borderId="62" xfId="0" applyFont="1" applyBorder="1"/>
    <xf numFmtId="0" fontId="37" fillId="0" borderId="62" xfId="0" applyFont="1" applyBorder="1" applyAlignment="1"/>
    <xf numFmtId="0" fontId="37" fillId="0" borderId="47" xfId="0" applyFont="1" applyBorder="1"/>
    <xf numFmtId="0" fontId="37" fillId="0" borderId="64" xfId="0" applyFont="1" applyBorder="1"/>
    <xf numFmtId="10" fontId="0" fillId="0" borderId="0" xfId="0" applyNumberFormat="1"/>
    <xf numFmtId="0" fontId="72" fillId="0" borderId="23" xfId="0" applyFont="1" applyBorder="1"/>
    <xf numFmtId="0" fontId="38" fillId="0" borderId="65" xfId="0" applyFont="1" applyBorder="1" applyAlignment="1">
      <alignment horizontal="center"/>
    </xf>
    <xf numFmtId="0" fontId="76" fillId="0" borderId="65" xfId="0" applyFont="1" applyBorder="1"/>
    <xf numFmtId="0" fontId="76" fillId="0" borderId="23" xfId="0" applyFont="1" applyBorder="1"/>
    <xf numFmtId="0" fontId="62" fillId="0" borderId="2" xfId="0" applyFont="1" applyBorder="1" applyAlignment="1"/>
    <xf numFmtId="0" fontId="62" fillId="0" borderId="13" xfId="0" applyFont="1" applyBorder="1" applyAlignment="1"/>
    <xf numFmtId="0" fontId="62" fillId="0" borderId="0" xfId="0" applyFont="1" applyBorder="1" applyAlignment="1"/>
    <xf numFmtId="0" fontId="62" fillId="0" borderId="12" xfId="0" applyFont="1" applyBorder="1" applyAlignment="1"/>
    <xf numFmtId="0" fontId="62" fillId="0" borderId="3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2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2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4" fontId="85" fillId="0" borderId="14" xfId="0" applyNumberFormat="1" applyFont="1" applyBorder="1" applyAlignment="1"/>
    <xf numFmtId="0" fontId="39" fillId="0" borderId="0" xfId="0" applyFont="1"/>
    <xf numFmtId="0" fontId="136" fillId="0" borderId="15" xfId="0" applyFont="1" applyBorder="1"/>
    <xf numFmtId="0" fontId="5" fillId="0" borderId="0" xfId="0" applyFont="1" applyAlignment="1">
      <alignment horizontal="right"/>
    </xf>
    <xf numFmtId="43" fontId="66" fillId="0" borderId="7" xfId="1" applyFont="1" applyBorder="1" applyAlignment="1">
      <alignment horizontal="right"/>
    </xf>
    <xf numFmtId="43" fontId="66" fillId="0" borderId="15" xfId="1" applyFont="1" applyBorder="1" applyAlignment="1">
      <alignment horizontal="right"/>
    </xf>
    <xf numFmtId="43" fontId="66" fillId="0" borderId="30" xfId="1" applyFont="1" applyBorder="1" applyAlignment="1">
      <alignment horizontal="right"/>
    </xf>
    <xf numFmtId="43" fontId="66" fillId="0" borderId="14" xfId="1" applyFont="1" applyBorder="1" applyAlignment="1">
      <alignment horizontal="right"/>
    </xf>
    <xf numFmtId="43" fontId="66" fillId="0" borderId="2" xfId="1" applyFont="1" applyBorder="1" applyAlignment="1">
      <alignment horizontal="right"/>
    </xf>
    <xf numFmtId="43" fontId="66" fillId="0" borderId="13" xfId="1" applyFont="1" applyBorder="1" applyAlignment="1">
      <alignment horizontal="right"/>
    </xf>
    <xf numFmtId="43" fontId="66" fillId="0" borderId="7" xfId="1" applyFont="1" applyBorder="1" applyAlignment="1">
      <alignment horizontal="center"/>
    </xf>
    <xf numFmtId="43" fontId="66" fillId="0" borderId="15" xfId="1" applyFont="1" applyBorder="1" applyAlignment="1">
      <alignment horizontal="center"/>
    </xf>
    <xf numFmtId="43" fontId="66" fillId="0" borderId="30" xfId="1" applyFont="1" applyBorder="1" applyAlignment="1">
      <alignment horizontal="center"/>
    </xf>
    <xf numFmtId="43" fontId="66" fillId="0" borderId="14" xfId="1" applyFont="1" applyBorder="1" applyAlignment="1">
      <alignment horizontal="center"/>
    </xf>
    <xf numFmtId="43" fontId="66" fillId="0" borderId="2" xfId="1" applyFont="1" applyBorder="1" applyAlignment="1">
      <alignment horizontal="center"/>
    </xf>
    <xf numFmtId="43" fontId="66" fillId="0" borderId="13" xfId="1" applyFont="1" applyBorder="1" applyAlignment="1">
      <alignment horizontal="center"/>
    </xf>
    <xf numFmtId="164" fontId="101" fillId="0" borderId="7" xfId="0" applyNumberFormat="1" applyFont="1" applyBorder="1" applyAlignment="1">
      <alignment horizontal="center"/>
    </xf>
    <xf numFmtId="164" fontId="101" fillId="0" borderId="15" xfId="0" applyNumberFormat="1" applyFont="1" applyBorder="1" applyAlignment="1">
      <alignment horizontal="center"/>
    </xf>
    <xf numFmtId="164" fontId="101" fillId="0" borderId="30" xfId="0" applyNumberFormat="1" applyFont="1" applyBorder="1" applyAlignment="1">
      <alignment horizontal="center"/>
    </xf>
    <xf numFmtId="0" fontId="133" fillId="0" borderId="7" xfId="0" applyFont="1" applyBorder="1" applyAlignment="1">
      <alignment horizontal="center"/>
    </xf>
    <xf numFmtId="0" fontId="133" fillId="0" borderId="15" xfId="0" applyFont="1" applyBorder="1" applyAlignment="1">
      <alignment horizontal="center"/>
    </xf>
    <xf numFmtId="0" fontId="133" fillId="0" borderId="30" xfId="0" applyFont="1" applyBorder="1" applyAlignment="1">
      <alignment horizontal="center"/>
    </xf>
    <xf numFmtId="0" fontId="101" fillId="0" borderId="7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1" fillId="0" borderId="3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166" fontId="133" fillId="0" borderId="7" xfId="0" applyNumberFormat="1" applyFont="1" applyBorder="1" applyAlignment="1">
      <alignment horizontal="center"/>
    </xf>
    <xf numFmtId="166" fontId="133" fillId="0" borderId="30" xfId="0" applyNumberFormat="1" applyFont="1" applyBorder="1" applyAlignment="1">
      <alignment horizontal="center"/>
    </xf>
    <xf numFmtId="166" fontId="101" fillId="0" borderId="7" xfId="0" applyNumberFormat="1" applyFont="1" applyBorder="1" applyAlignment="1">
      <alignment horizontal="center"/>
    </xf>
    <xf numFmtId="166" fontId="101" fillId="0" borderId="30" xfId="0" applyNumberFormat="1" applyFont="1" applyBorder="1" applyAlignment="1">
      <alignment horizontal="center"/>
    </xf>
    <xf numFmtId="0" fontId="67" fillId="0" borderId="3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1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8" fontId="57" fillId="0" borderId="0" xfId="0" applyNumberFormat="1" applyFont="1" applyAlignment="1">
      <alignment horizontal="center"/>
    </xf>
    <xf numFmtId="43" fontId="66" fillId="0" borderId="14" xfId="1" applyFont="1" applyFill="1" applyBorder="1" applyAlignment="1">
      <alignment horizontal="center"/>
    </xf>
    <xf numFmtId="43" fontId="66" fillId="0" borderId="2" xfId="1" applyFont="1" applyFill="1" applyBorder="1" applyAlignment="1">
      <alignment horizontal="center"/>
    </xf>
    <xf numFmtId="43" fontId="80" fillId="0" borderId="7" xfId="1" applyFont="1" applyBorder="1" applyAlignment="1">
      <alignment horizontal="center"/>
    </xf>
    <xf numFmtId="43" fontId="80" fillId="0" borderId="15" xfId="1" applyFont="1" applyBorder="1" applyAlignment="1">
      <alignment horizontal="center"/>
    </xf>
    <xf numFmtId="169" fontId="51" fillId="0" borderId="14" xfId="0" applyNumberFormat="1" applyFont="1" applyBorder="1" applyAlignment="1">
      <alignment horizontal="center"/>
    </xf>
    <xf numFmtId="169" fontId="51" fillId="0" borderId="2" xfId="0" applyNumberFormat="1" applyFont="1" applyBorder="1" applyAlignment="1">
      <alignment horizontal="center"/>
    </xf>
    <xf numFmtId="169" fontId="51" fillId="0" borderId="13" xfId="0" applyNumberFormat="1" applyFont="1" applyBorder="1" applyAlignment="1">
      <alignment horizontal="center"/>
    </xf>
    <xf numFmtId="0" fontId="69" fillId="0" borderId="3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9" fillId="0" borderId="2" xfId="0" applyFont="1" applyBorder="1" applyAlignment="1">
      <alignment horizontal="left" vertical="center" wrapText="1"/>
    </xf>
    <xf numFmtId="0" fontId="67" fillId="0" borderId="3" xfId="0" applyFont="1" applyBorder="1" applyAlignment="1">
      <alignment vertical="center" wrapText="1"/>
    </xf>
    <xf numFmtId="0" fontId="69" fillId="0" borderId="3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2" xfId="0" applyFont="1" applyBorder="1" applyAlignment="1">
      <alignment vertical="center" wrapText="1"/>
    </xf>
    <xf numFmtId="167" fontId="66" fillId="0" borderId="2" xfId="0" applyNumberFormat="1" applyFont="1" applyBorder="1" applyAlignment="1">
      <alignment horizontal="center"/>
    </xf>
    <xf numFmtId="0" fontId="67" fillId="0" borderId="0" xfId="0" applyFont="1" applyAlignment="1">
      <alignment vertical="center" wrapText="1"/>
    </xf>
    <xf numFmtId="167" fontId="18" fillId="0" borderId="15" xfId="0" applyNumberFormat="1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51" fillId="0" borderId="2" xfId="0" applyFont="1" applyBorder="1" applyAlignment="1">
      <alignment horizontal="right"/>
    </xf>
    <xf numFmtId="0" fontId="51" fillId="0" borderId="41" xfId="0" applyFont="1" applyBorder="1" applyAlignment="1">
      <alignment horizontal="right"/>
    </xf>
    <xf numFmtId="0" fontId="38" fillId="0" borderId="50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66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43" fontId="48" fillId="5" borderId="7" xfId="1" applyFont="1" applyFill="1" applyBorder="1" applyAlignment="1">
      <alignment horizontal="center"/>
    </xf>
    <xf numFmtId="43" fontId="48" fillId="5" borderId="15" xfId="1" applyFont="1" applyFill="1" applyBorder="1" applyAlignment="1">
      <alignment horizontal="center"/>
    </xf>
    <xf numFmtId="43" fontId="51" fillId="0" borderId="14" xfId="1" applyFont="1" applyBorder="1" applyAlignment="1">
      <alignment horizontal="center"/>
    </xf>
    <xf numFmtId="43" fontId="51" fillId="0" borderId="2" xfId="1" applyFont="1" applyBorder="1" applyAlignment="1">
      <alignment horizontal="center"/>
    </xf>
    <xf numFmtId="43" fontId="51" fillId="0" borderId="10" xfId="1" applyFont="1" applyBorder="1" applyAlignment="1">
      <alignment horizontal="center"/>
    </xf>
    <xf numFmtId="43" fontId="51" fillId="0" borderId="3" xfId="1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7" fillId="0" borderId="3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0" fontId="51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43" fontId="80" fillId="0" borderId="7" xfId="0" applyNumberFormat="1" applyFont="1" applyFill="1" applyBorder="1" applyAlignment="1">
      <alignment horizontal="center"/>
    </xf>
    <xf numFmtId="0" fontId="80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9" fillId="0" borderId="0" xfId="0" applyFont="1" applyBorder="1" applyAlignment="1">
      <alignment horizontal="left" vertical="top"/>
    </xf>
    <xf numFmtId="0" fontId="59" fillId="0" borderId="2" xfId="0" applyFont="1" applyBorder="1" applyAlignment="1">
      <alignment horizontal="left" vertical="top"/>
    </xf>
    <xf numFmtId="0" fontId="57" fillId="0" borderId="3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2" xfId="0" applyFont="1" applyBorder="1" applyAlignment="1">
      <alignment horizontal="center"/>
    </xf>
    <xf numFmtId="164" fontId="100" fillId="0" borderId="1" xfId="0" applyNumberFormat="1" applyFont="1" applyBorder="1" applyAlignment="1">
      <alignment horizontal="center" vertical="center"/>
    </xf>
    <xf numFmtId="164" fontId="100" fillId="0" borderId="0" xfId="0" applyNumberFormat="1" applyFont="1" applyAlignment="1">
      <alignment horizontal="center" vertical="center"/>
    </xf>
    <xf numFmtId="164" fontId="100" fillId="0" borderId="14" xfId="0" applyNumberFormat="1" applyFont="1" applyBorder="1" applyAlignment="1">
      <alignment horizontal="center" vertical="center"/>
    </xf>
    <xf numFmtId="164" fontId="100" fillId="0" borderId="2" xfId="0" applyNumberFormat="1" applyFont="1" applyBorder="1" applyAlignment="1">
      <alignment horizontal="center" vertical="center"/>
    </xf>
    <xf numFmtId="0" fontId="100" fillId="0" borderId="1" xfId="0" applyFont="1" applyBorder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100" fillId="0" borderId="12" xfId="0" applyFont="1" applyBorder="1" applyAlignment="1">
      <alignment horizontal="left" vertical="center" wrapText="1"/>
    </xf>
    <xf numFmtId="0" fontId="100" fillId="0" borderId="14" xfId="0" applyFont="1" applyBorder="1" applyAlignment="1">
      <alignment horizontal="left" vertical="center" wrapText="1"/>
    </xf>
    <xf numFmtId="0" fontId="100" fillId="0" borderId="2" xfId="0" applyFont="1" applyBorder="1" applyAlignment="1">
      <alignment horizontal="left" vertical="center" wrapText="1"/>
    </xf>
    <xf numFmtId="0" fontId="100" fillId="0" borderId="13" xfId="0" applyFont="1" applyBorder="1" applyAlignment="1">
      <alignment horizontal="left" vertical="center" wrapText="1"/>
    </xf>
    <xf numFmtId="0" fontId="100" fillId="0" borderId="17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left" vertical="center" wrapText="1"/>
    </xf>
    <xf numFmtId="0" fontId="100" fillId="0" borderId="38" xfId="0" applyFont="1" applyBorder="1" applyAlignment="1">
      <alignment horizontal="left" vertical="center" wrapText="1"/>
    </xf>
    <xf numFmtId="0" fontId="71" fillId="0" borderId="22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100" fillId="0" borderId="20" xfId="0" applyNumberFormat="1" applyFont="1" applyBorder="1" applyAlignment="1">
      <alignment horizontal="center" vertical="center"/>
    </xf>
    <xf numFmtId="164" fontId="100" fillId="0" borderId="8" xfId="0" applyNumberFormat="1" applyFont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54" fillId="0" borderId="9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38" fillId="0" borderId="17" xfId="0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38" xfId="0" applyFont="1" applyBorder="1" applyAlignment="1">
      <alignment horizontal="right" vertical="center"/>
    </xf>
    <xf numFmtId="0" fontId="38" fillId="0" borderId="2" xfId="0" applyFont="1" applyBorder="1" applyAlignment="1">
      <alignment horizontal="right" vertical="center"/>
    </xf>
    <xf numFmtId="0" fontId="100" fillId="0" borderId="17" xfId="0" applyFont="1" applyBorder="1" applyAlignment="1">
      <alignment vertical="center" wrapText="1"/>
    </xf>
    <xf numFmtId="0" fontId="100" fillId="0" borderId="0" xfId="0" applyFont="1" applyAlignment="1">
      <alignment vertical="center" wrapText="1"/>
    </xf>
    <xf numFmtId="0" fontId="100" fillId="0" borderId="33" xfId="0" applyFont="1" applyBorder="1" applyAlignment="1">
      <alignment vertical="center" wrapText="1"/>
    </xf>
    <xf numFmtId="0" fontId="100" fillId="0" borderId="26" xfId="0" applyFont="1" applyBorder="1" applyAlignment="1">
      <alignment vertical="center" wrapText="1"/>
    </xf>
    <xf numFmtId="0" fontId="100" fillId="0" borderId="8" xfId="0" applyFont="1" applyBorder="1" applyAlignment="1">
      <alignment vertical="center" wrapText="1"/>
    </xf>
    <xf numFmtId="0" fontId="100" fillId="0" borderId="31" xfId="0" applyFont="1" applyBorder="1" applyAlignment="1">
      <alignment vertical="center" wrapText="1"/>
    </xf>
    <xf numFmtId="167" fontId="100" fillId="0" borderId="17" xfId="0" applyNumberFormat="1" applyFont="1" applyBorder="1" applyAlignment="1">
      <alignment horizontal="center" vertical="center" wrapText="1"/>
    </xf>
    <xf numFmtId="167" fontId="100" fillId="0" borderId="0" xfId="0" applyNumberFormat="1" applyFont="1" applyBorder="1" applyAlignment="1">
      <alignment horizontal="center" vertical="center" wrapText="1"/>
    </xf>
    <xf numFmtId="167" fontId="100" fillId="0" borderId="12" xfId="0" applyNumberFormat="1" applyFont="1" applyBorder="1" applyAlignment="1">
      <alignment horizontal="center" vertical="center" wrapText="1"/>
    </xf>
    <xf numFmtId="167" fontId="100" fillId="0" borderId="38" xfId="0" applyNumberFormat="1" applyFont="1" applyBorder="1" applyAlignment="1">
      <alignment horizontal="center" vertical="center" wrapText="1"/>
    </xf>
    <xf numFmtId="167" fontId="100" fillId="0" borderId="2" xfId="0" applyNumberFormat="1" applyFont="1" applyBorder="1" applyAlignment="1">
      <alignment horizontal="center" vertical="center" wrapText="1"/>
    </xf>
    <xf numFmtId="167" fontId="100" fillId="0" borderId="13" xfId="0" applyNumberFormat="1" applyFont="1" applyBorder="1" applyAlignment="1">
      <alignment horizontal="center" vertical="center" wrapText="1"/>
    </xf>
    <xf numFmtId="167" fontId="100" fillId="0" borderId="1" xfId="0" applyNumberFormat="1" applyFont="1" applyBorder="1" applyAlignment="1">
      <alignment horizontal="center" vertical="center" wrapText="1"/>
    </xf>
    <xf numFmtId="167" fontId="100" fillId="0" borderId="0" xfId="0" applyNumberFormat="1" applyFont="1" applyAlignment="1">
      <alignment horizontal="center" vertical="center" wrapText="1"/>
    </xf>
    <xf numFmtId="167" fontId="100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164" fontId="72" fillId="0" borderId="2" xfId="0" applyNumberFormat="1" applyFont="1" applyBorder="1" applyAlignment="1">
      <alignment horizontal="center"/>
    </xf>
    <xf numFmtId="0" fontId="76" fillId="0" borderId="0" xfId="0" applyFont="1" applyAlignment="1">
      <alignment horizontal="left" vertical="top" wrapText="1"/>
    </xf>
    <xf numFmtId="0" fontId="100" fillId="0" borderId="17" xfId="0" applyFont="1" applyBorder="1" applyAlignment="1">
      <alignment horizontal="left"/>
    </xf>
    <xf numFmtId="0" fontId="100" fillId="0" borderId="0" xfId="0" applyFont="1" applyBorder="1" applyAlignment="1">
      <alignment horizontal="left"/>
    </xf>
    <xf numFmtId="0" fontId="100" fillId="0" borderId="12" xfId="0" applyFont="1" applyBorder="1" applyAlignment="1">
      <alignment horizontal="left"/>
    </xf>
    <xf numFmtId="0" fontId="100" fillId="0" borderId="38" xfId="0" applyFont="1" applyBorder="1" applyAlignment="1">
      <alignment horizontal="left"/>
    </xf>
    <xf numFmtId="0" fontId="100" fillId="0" borderId="2" xfId="0" applyFont="1" applyBorder="1" applyAlignment="1">
      <alignment horizontal="left"/>
    </xf>
    <xf numFmtId="0" fontId="100" fillId="0" borderId="13" xfId="0" applyFont="1" applyBorder="1" applyAlignment="1">
      <alignment horizontal="left"/>
    </xf>
    <xf numFmtId="0" fontId="76" fillId="0" borderId="0" xfId="0" applyFont="1" applyAlignment="1">
      <alignment horizontal="left" wrapText="1"/>
    </xf>
    <xf numFmtId="0" fontId="76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" fillId="0" borderId="0" xfId="0" applyFont="1" applyAlignment="1">
      <alignment wrapText="1"/>
    </xf>
    <xf numFmtId="43" fontId="51" fillId="0" borderId="7" xfId="1" applyFont="1" applyBorder="1" applyAlignment="1">
      <alignment horizontal="center"/>
    </xf>
    <xf numFmtId="43" fontId="51" fillId="0" borderId="15" xfId="1" applyFont="1" applyBorder="1" applyAlignment="1">
      <alignment horizontal="center"/>
    </xf>
    <xf numFmtId="0" fontId="75" fillId="0" borderId="0" xfId="0" applyFont="1" applyAlignment="1">
      <alignment horizontal="left" vertical="top" wrapText="1"/>
    </xf>
    <xf numFmtId="0" fontId="67" fillId="0" borderId="0" xfId="0" applyFont="1" applyAlignment="1">
      <alignment horizontal="center" vertical="center" wrapText="1"/>
    </xf>
    <xf numFmtId="0" fontId="66" fillId="0" borderId="40" xfId="0" applyFont="1" applyBorder="1" applyAlignment="1">
      <alignment horizontal="left"/>
    </xf>
    <xf numFmtId="0" fontId="66" fillId="0" borderId="2" xfId="0" applyFont="1" applyBorder="1" applyAlignment="1">
      <alignment horizontal="left"/>
    </xf>
    <xf numFmtId="0" fontId="66" fillId="0" borderId="2" xfId="0" applyFont="1" applyBorder="1" applyAlignment="1">
      <alignment horizontal="right"/>
    </xf>
    <xf numFmtId="0" fontId="66" fillId="0" borderId="41" xfId="0" applyFont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168" fontId="66" fillId="0" borderId="40" xfId="0" applyNumberFormat="1" applyFont="1" applyBorder="1" applyAlignment="1">
      <alignment horizontal="center"/>
    </xf>
    <xf numFmtId="168" fontId="66" fillId="0" borderId="41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2" fillId="0" borderId="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0" fontId="100" fillId="0" borderId="33" xfId="0" applyFont="1" applyBorder="1" applyAlignment="1">
      <alignment horizontal="left" vertical="center"/>
    </xf>
    <xf numFmtId="0" fontId="100" fillId="0" borderId="38" xfId="0" applyFont="1" applyBorder="1" applyAlignment="1">
      <alignment horizontal="left" vertical="center"/>
    </xf>
    <xf numFmtId="0" fontId="100" fillId="0" borderId="2" xfId="0" applyFont="1" applyBorder="1" applyAlignment="1">
      <alignment horizontal="left" vertical="center"/>
    </xf>
    <xf numFmtId="0" fontId="100" fillId="0" borderId="34" xfId="0" applyFont="1" applyBorder="1" applyAlignment="1">
      <alignment horizontal="left" vertical="center"/>
    </xf>
    <xf numFmtId="0" fontId="42" fillId="0" borderId="9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164" fontId="53" fillId="0" borderId="42" xfId="0" applyNumberFormat="1" applyFont="1" applyBorder="1" applyAlignment="1">
      <alignment horizontal="center"/>
    </xf>
    <xf numFmtId="164" fontId="53" fillId="0" borderId="2" xfId="0" applyNumberFormat="1" applyFont="1" applyBorder="1" applyAlignment="1">
      <alignment horizontal="center"/>
    </xf>
    <xf numFmtId="0" fontId="52" fillId="0" borderId="14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49" fillId="0" borderId="2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2" fontId="53" fillId="0" borderId="3" xfId="0" applyNumberFormat="1" applyFont="1" applyBorder="1" applyAlignment="1">
      <alignment horizontal="center"/>
    </xf>
    <xf numFmtId="2" fontId="53" fillId="0" borderId="2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53" fillId="0" borderId="15" xfId="0" applyNumberFormat="1" applyFont="1" applyBorder="1" applyAlignment="1">
      <alignment horizontal="center"/>
    </xf>
    <xf numFmtId="2" fontId="78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9" fontId="53" fillId="0" borderId="2" xfId="1" applyNumberFormat="1" applyFont="1" applyBorder="1" applyAlignment="1">
      <alignment horizontal="center"/>
    </xf>
    <xf numFmtId="2" fontId="78" fillId="0" borderId="15" xfId="0" applyNumberFormat="1" applyFont="1" applyBorder="1" applyAlignment="1">
      <alignment horizontal="center"/>
    </xf>
    <xf numFmtId="0" fontId="49" fillId="0" borderId="0" xfId="0" applyFont="1" applyAlignment="1"/>
    <xf numFmtId="0" fontId="49" fillId="0" borderId="2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3" fillId="0" borderId="38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3" fillId="0" borderId="43" xfId="0" applyFont="1" applyBorder="1" applyAlignment="1">
      <alignment horizontal="lef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33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53" fillId="0" borderId="8" xfId="0" applyFont="1" applyBorder="1" applyAlignment="1">
      <alignment horizontal="left"/>
    </xf>
    <xf numFmtId="0" fontId="53" fillId="0" borderId="31" xfId="0" applyFont="1" applyBorder="1" applyAlignment="1">
      <alignment horizontal="left"/>
    </xf>
    <xf numFmtId="0" fontId="53" fillId="0" borderId="34" xfId="0" applyFont="1" applyBorder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2" fillId="0" borderId="27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2" fillId="0" borderId="29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14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52" fillId="0" borderId="3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8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wrapText="1"/>
    </xf>
    <xf numFmtId="0" fontId="39" fillId="0" borderId="0" xfId="0" applyFont="1"/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6" fillId="0" borderId="0" xfId="0" applyFont="1" applyAlignment="1"/>
    <xf numFmtId="0" fontId="5" fillId="0" borderId="2" xfId="0" applyFont="1" applyBorder="1" applyAlignment="1"/>
    <xf numFmtId="0" fontId="6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31" fillId="0" borderId="0" xfId="0" applyFont="1" applyBorder="1" applyAlignment="1">
      <alignment horizontal="center" vertical="center"/>
    </xf>
    <xf numFmtId="0" fontId="132" fillId="0" borderId="0" xfId="0" applyFont="1" applyBorder="1" applyAlignment="1">
      <alignment horizontal="center" vertical="center"/>
    </xf>
    <xf numFmtId="0" fontId="132" fillId="0" borderId="2" xfId="0" applyFont="1" applyBorder="1" applyAlignment="1">
      <alignment horizontal="center" vertical="center"/>
    </xf>
    <xf numFmtId="0" fontId="131" fillId="0" borderId="3" xfId="0" applyFont="1" applyBorder="1" applyAlignment="1">
      <alignment horizontal="center" vertical="center"/>
    </xf>
    <xf numFmtId="0" fontId="131" fillId="0" borderId="2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/>
    <xf numFmtId="2" fontId="9" fillId="0" borderId="2" xfId="0" applyNumberFormat="1" applyFont="1" applyBorder="1" applyAlignment="1"/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164" fontId="21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85" fillId="0" borderId="14" xfId="0" applyNumberFormat="1" applyFont="1" applyBorder="1" applyAlignment="1">
      <alignment horizontal="center"/>
    </xf>
    <xf numFmtId="164" fontId="85" fillId="0" borderId="2" xfId="0" applyNumberFormat="1" applyFont="1" applyBorder="1" applyAlignment="1">
      <alignment horizontal="center"/>
    </xf>
    <xf numFmtId="0" fontId="86" fillId="6" borderId="0" xfId="0" applyFont="1" applyFill="1" applyAlignment="1">
      <alignment horizontal="center"/>
    </xf>
    <xf numFmtId="0" fontId="85" fillId="0" borderId="3" xfId="0" applyFont="1" applyBorder="1" applyAlignment="1">
      <alignment horizontal="center"/>
    </xf>
    <xf numFmtId="0" fontId="85" fillId="0" borderId="2" xfId="0" applyFont="1" applyBorder="1" applyAlignment="1">
      <alignment horizontal="center"/>
    </xf>
    <xf numFmtId="6" fontId="0" fillId="0" borderId="0" xfId="0" applyNumberFormat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4" fontId="85" fillId="0" borderId="1" xfId="0" applyNumberFormat="1" applyFont="1" applyBorder="1" applyAlignment="1">
      <alignment horizontal="center"/>
    </xf>
    <xf numFmtId="4" fontId="85" fillId="0" borderId="14" xfId="0" applyNumberFormat="1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85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4" fontId="134" fillId="0" borderId="10" xfId="0" applyNumberFormat="1" applyFont="1" applyBorder="1" applyAlignment="1">
      <alignment horizontal="center"/>
    </xf>
    <xf numFmtId="4" fontId="134" fillId="0" borderId="14" xfId="0" applyNumberFormat="1" applyFont="1" applyBorder="1" applyAlignment="1">
      <alignment horizontal="center"/>
    </xf>
    <xf numFmtId="43" fontId="85" fillId="0" borderId="16" xfId="0" applyNumberFormat="1" applyFont="1" applyBorder="1" applyAlignment="1">
      <alignment horizontal="center"/>
    </xf>
    <xf numFmtId="4" fontId="85" fillId="0" borderId="9" xfId="0" applyNumberFormat="1" applyFont="1" applyBorder="1" applyAlignment="1">
      <alignment horizontal="center"/>
    </xf>
    <xf numFmtId="4" fontId="85" fillId="0" borderId="19" xfId="0" applyNumberFormat="1" applyFont="1" applyBorder="1" applyAlignment="1">
      <alignment horizontal="center"/>
    </xf>
    <xf numFmtId="4" fontId="85" fillId="0" borderId="0" xfId="0" applyNumberFormat="1" applyFont="1" applyBorder="1" applyAlignment="1">
      <alignment horizontal="center"/>
    </xf>
    <xf numFmtId="4" fontId="85" fillId="0" borderId="12" xfId="0" applyNumberFormat="1" applyFont="1" applyBorder="1" applyAlignment="1">
      <alignment horizontal="center"/>
    </xf>
    <xf numFmtId="4" fontId="85" fillId="0" borderId="2" xfId="0" applyNumberFormat="1" applyFont="1" applyBorder="1" applyAlignment="1">
      <alignment horizontal="center"/>
    </xf>
    <xf numFmtId="4" fontId="85" fillId="0" borderId="13" xfId="0" applyNumberFormat="1" applyFont="1" applyBorder="1" applyAlignment="1">
      <alignment horizontal="center"/>
    </xf>
    <xf numFmtId="4" fontId="88" fillId="0" borderId="16" xfId="0" applyNumberFormat="1" applyFont="1" applyBorder="1" applyAlignment="1">
      <alignment horizontal="center"/>
    </xf>
    <xf numFmtId="4" fontId="88" fillId="0" borderId="9" xfId="0" applyNumberFormat="1" applyFont="1" applyBorder="1" applyAlignment="1">
      <alignment horizontal="center"/>
    </xf>
    <xf numFmtId="4" fontId="88" fillId="0" borderId="1" xfId="0" applyNumberFormat="1" applyFont="1" applyBorder="1" applyAlignment="1">
      <alignment horizontal="center"/>
    </xf>
    <xf numFmtId="4" fontId="88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" fontId="135" fillId="0" borderId="10" xfId="0" applyNumberFormat="1" applyFont="1" applyBorder="1" applyAlignment="1">
      <alignment horizontal="center"/>
    </xf>
    <xf numFmtId="4" fontId="135" fillId="0" borderId="3" xfId="0" applyNumberFormat="1" applyFont="1" applyBorder="1" applyAlignment="1">
      <alignment horizontal="center"/>
    </xf>
    <xf numFmtId="4" fontId="135" fillId="0" borderId="11" xfId="0" applyNumberFormat="1" applyFont="1" applyBorder="1" applyAlignment="1">
      <alignment horizontal="center"/>
    </xf>
    <xf numFmtId="4" fontId="135" fillId="0" borderId="1" xfId="0" applyNumberFormat="1" applyFont="1" applyBorder="1" applyAlignment="1">
      <alignment horizontal="center"/>
    </xf>
    <xf numFmtId="4" fontId="135" fillId="0" borderId="0" xfId="0" applyNumberFormat="1" applyFont="1" applyBorder="1" applyAlignment="1">
      <alignment horizontal="center"/>
    </xf>
    <xf numFmtId="4" fontId="135" fillId="0" borderId="12" xfId="0" applyNumberFormat="1" applyFont="1" applyBorder="1" applyAlignment="1">
      <alignment horizontal="center"/>
    </xf>
    <xf numFmtId="4" fontId="135" fillId="0" borderId="14" xfId="0" applyNumberFormat="1" applyFont="1" applyBorder="1" applyAlignment="1">
      <alignment horizontal="center"/>
    </xf>
    <xf numFmtId="4" fontId="135" fillId="0" borderId="2" xfId="0" applyNumberFormat="1" applyFont="1" applyBorder="1" applyAlignment="1">
      <alignment horizontal="center"/>
    </xf>
    <xf numFmtId="4" fontId="135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3" fontId="85" fillId="0" borderId="10" xfId="1" applyFont="1" applyBorder="1" applyAlignment="1">
      <alignment horizontal="center"/>
    </xf>
    <xf numFmtId="43" fontId="85" fillId="0" borderId="3" xfId="1" applyFont="1" applyBorder="1" applyAlignment="1">
      <alignment horizontal="center"/>
    </xf>
    <xf numFmtId="43" fontId="85" fillId="0" borderId="11" xfId="1" applyFont="1" applyBorder="1" applyAlignment="1">
      <alignment horizontal="center"/>
    </xf>
    <xf numFmtId="43" fontId="85" fillId="0" borderId="14" xfId="1" applyFont="1" applyBorder="1" applyAlignment="1">
      <alignment horizontal="center"/>
    </xf>
    <xf numFmtId="43" fontId="85" fillId="0" borderId="2" xfId="1" applyFont="1" applyBorder="1" applyAlignment="1">
      <alignment horizontal="center"/>
    </xf>
    <xf numFmtId="43" fontId="85" fillId="0" borderId="13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94" fillId="0" borderId="14" xfId="0" applyNumberFormat="1" applyFont="1" applyBorder="1" applyAlignment="1">
      <alignment horizontal="center"/>
    </xf>
    <xf numFmtId="164" fontId="94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2" fillId="0" borderId="14" xfId="0" applyFont="1" applyBorder="1" applyAlignment="1">
      <alignment horizontal="center"/>
    </xf>
    <xf numFmtId="0" fontId="102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2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04" fillId="0" borderId="1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/>
    </xf>
    <xf numFmtId="0" fontId="104" fillId="0" borderId="2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105" fillId="0" borderId="3" xfId="0" applyFont="1" applyBorder="1" applyAlignment="1">
      <alignment horizontal="center" vertical="center" textRotation="90" wrapText="1"/>
    </xf>
    <xf numFmtId="0" fontId="105" fillId="0" borderId="0" xfId="0" applyFont="1" applyBorder="1" applyAlignment="1">
      <alignment horizontal="center" vertical="center" textRotation="90" wrapText="1"/>
    </xf>
    <xf numFmtId="0" fontId="105" fillId="0" borderId="2" xfId="0" applyFont="1" applyBorder="1" applyAlignment="1">
      <alignment horizontal="center" vertical="center" textRotation="90" wrapText="1"/>
    </xf>
    <xf numFmtId="0" fontId="106" fillId="0" borderId="10" xfId="0" applyFont="1" applyBorder="1" applyAlignment="1">
      <alignment horizontal="center"/>
    </xf>
    <xf numFmtId="0" fontId="106" fillId="0" borderId="3" xfId="0" applyFont="1" applyBorder="1" applyAlignment="1">
      <alignment horizontal="center"/>
    </xf>
    <xf numFmtId="164" fontId="102" fillId="0" borderId="14" xfId="0" applyNumberFormat="1" applyFont="1" applyBorder="1" applyAlignment="1">
      <alignment horizontal="center"/>
    </xf>
    <xf numFmtId="164" fontId="102" fillId="0" borderId="2" xfId="0" applyNumberFormat="1" applyFont="1" applyBorder="1" applyAlignment="1">
      <alignment horizontal="center"/>
    </xf>
    <xf numFmtId="0" fontId="102" fillId="0" borderId="2" xfId="1" applyNumberFormat="1" applyFont="1" applyBorder="1" applyAlignment="1"/>
    <xf numFmtId="43" fontId="109" fillId="0" borderId="7" xfId="1" applyFont="1" applyBorder="1" applyAlignment="1">
      <alignment horizontal="center"/>
    </xf>
    <xf numFmtId="43" fontId="109" fillId="0" borderId="15" xfId="1" applyFont="1" applyBorder="1" applyAlignment="1">
      <alignment horizontal="center"/>
    </xf>
    <xf numFmtId="43" fontId="109" fillId="0" borderId="30" xfId="1" applyFont="1" applyBorder="1" applyAlignment="1">
      <alignment horizontal="center"/>
    </xf>
    <xf numFmtId="43" fontId="109" fillId="0" borderId="27" xfId="1" applyFont="1" applyBorder="1" applyAlignment="1">
      <alignment horizontal="center"/>
    </xf>
    <xf numFmtId="43" fontId="109" fillId="0" borderId="28" xfId="1" applyFont="1" applyBorder="1" applyAlignment="1">
      <alignment horizontal="center"/>
    </xf>
    <xf numFmtId="43" fontId="109" fillId="0" borderId="29" xfId="1" applyFont="1" applyBorder="1" applyAlignment="1">
      <alignment horizontal="center"/>
    </xf>
    <xf numFmtId="43" fontId="109" fillId="0" borderId="14" xfId="1" applyFont="1" applyBorder="1" applyAlignment="1">
      <alignment horizontal="center"/>
    </xf>
    <xf numFmtId="43" fontId="109" fillId="0" borderId="2" xfId="1" applyFont="1" applyBorder="1" applyAlignment="1">
      <alignment horizontal="center"/>
    </xf>
    <xf numFmtId="43" fontId="109" fillId="0" borderId="13" xfId="1" applyFont="1" applyBorder="1" applyAlignment="1">
      <alignment horizontal="center"/>
    </xf>
    <xf numFmtId="0" fontId="110" fillId="0" borderId="0" xfId="0" applyFont="1" applyBorder="1" applyAlignment="1">
      <alignment horizontal="center" vertical="center" textRotation="88" wrapText="1"/>
    </xf>
    <xf numFmtId="0" fontId="110" fillId="0" borderId="8" xfId="0" applyFont="1" applyBorder="1" applyAlignment="1">
      <alignment horizontal="center" vertical="center" textRotation="88" wrapText="1"/>
    </xf>
    <xf numFmtId="43" fontId="109" fillId="0" borderId="10" xfId="1" applyFont="1" applyBorder="1" applyAlignment="1">
      <alignment horizontal="center"/>
    </xf>
    <xf numFmtId="43" fontId="109" fillId="0" borderId="3" xfId="1" applyFont="1" applyBorder="1" applyAlignment="1">
      <alignment horizontal="center"/>
    </xf>
    <xf numFmtId="43" fontId="109" fillId="0" borderId="11" xfId="1" applyFont="1" applyBorder="1" applyAlignment="1">
      <alignment horizontal="center"/>
    </xf>
    <xf numFmtId="0" fontId="110" fillId="0" borderId="0" xfId="0" applyFont="1" applyBorder="1" applyAlignment="1">
      <alignment horizontal="center" vertical="center" textRotation="90" wrapText="1"/>
    </xf>
    <xf numFmtId="0" fontId="110" fillId="0" borderId="8" xfId="0" applyFont="1" applyBorder="1" applyAlignment="1">
      <alignment horizontal="center" vertical="center" textRotation="90" wrapText="1"/>
    </xf>
    <xf numFmtId="43" fontId="109" fillId="0" borderId="7" xfId="1" applyFont="1" applyBorder="1" applyAlignment="1">
      <alignment horizontal="center" vertical="center"/>
    </xf>
    <xf numFmtId="43" fontId="109" fillId="0" borderId="15" xfId="1" applyFont="1" applyBorder="1" applyAlignment="1">
      <alignment horizontal="center" vertical="center"/>
    </xf>
    <xf numFmtId="43" fontId="102" fillId="0" borderId="1" xfId="1" applyFont="1" applyBorder="1" applyAlignment="1">
      <alignment horizontal="center"/>
    </xf>
    <xf numFmtId="43" fontId="102" fillId="0" borderId="0" xfId="1" applyFont="1" applyBorder="1" applyAlignment="1">
      <alignment horizontal="center"/>
    </xf>
    <xf numFmtId="43" fontId="109" fillId="0" borderId="30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6" fillId="0" borderId="3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/>
    </xf>
    <xf numFmtId="0" fontId="112" fillId="0" borderId="10" xfId="0" applyFont="1" applyBorder="1" applyAlignment="1">
      <alignment horizontal="center" vertical="center" wrapText="1"/>
    </xf>
    <xf numFmtId="0" fontId="112" fillId="0" borderId="3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112" fillId="0" borderId="2" xfId="0" applyFont="1" applyBorder="1" applyAlignment="1">
      <alignment horizontal="center" vertical="center" wrapText="1"/>
    </xf>
    <xf numFmtId="0" fontId="112" fillId="0" borderId="11" xfId="0" applyFont="1" applyBorder="1" applyAlignment="1">
      <alignment horizontal="center" vertical="center" wrapText="1"/>
    </xf>
    <xf numFmtId="0" fontId="112" fillId="0" borderId="12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wrapText="1"/>
    </xf>
    <xf numFmtId="0" fontId="112" fillId="0" borderId="3" xfId="0" applyFont="1" applyBorder="1" applyAlignment="1">
      <alignment horizontal="center" wrapText="1"/>
    </xf>
    <xf numFmtId="0" fontId="112" fillId="0" borderId="11" xfId="0" applyFont="1" applyBorder="1" applyAlignment="1">
      <alignment horizontal="center" wrapText="1"/>
    </xf>
    <xf numFmtId="0" fontId="112" fillId="0" borderId="1" xfId="0" applyFont="1" applyBorder="1" applyAlignment="1">
      <alignment horizontal="center" wrapText="1"/>
    </xf>
    <xf numFmtId="0" fontId="112" fillId="0" borderId="0" xfId="0" applyFont="1" applyBorder="1" applyAlignment="1">
      <alignment horizontal="center" wrapText="1"/>
    </xf>
    <xf numFmtId="0" fontId="112" fillId="0" borderId="12" xfId="0" applyFont="1" applyBorder="1" applyAlignment="1">
      <alignment horizontal="center" wrapText="1"/>
    </xf>
    <xf numFmtId="0" fontId="112" fillId="0" borderId="14" xfId="0" applyFont="1" applyBorder="1" applyAlignment="1">
      <alignment horizontal="center" wrapText="1"/>
    </xf>
    <xf numFmtId="0" fontId="112" fillId="0" borderId="2" xfId="0" applyFont="1" applyBorder="1" applyAlignment="1">
      <alignment horizontal="center" wrapText="1"/>
    </xf>
    <xf numFmtId="0" fontId="11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6" fontId="53" fillId="0" borderId="58" xfId="0" applyNumberFormat="1" applyFont="1" applyBorder="1" applyAlignment="1">
      <alignment horizontal="center"/>
    </xf>
    <xf numFmtId="166" fontId="53" fillId="0" borderId="59" xfId="0" applyNumberFormat="1" applyFont="1" applyBorder="1" applyAlignment="1">
      <alignment horizontal="center"/>
    </xf>
    <xf numFmtId="166" fontId="53" fillId="0" borderId="57" xfId="0" applyNumberFormat="1" applyFont="1" applyBorder="1" applyAlignment="1">
      <alignment horizontal="center"/>
    </xf>
    <xf numFmtId="0" fontId="53" fillId="0" borderId="58" xfId="0" applyFont="1" applyBorder="1" applyAlignment="1">
      <alignment horizontal="center"/>
    </xf>
    <xf numFmtId="0" fontId="53" fillId="0" borderId="57" xfId="0" applyFont="1" applyBorder="1" applyAlignment="1">
      <alignment horizontal="center"/>
    </xf>
    <xf numFmtId="164" fontId="53" fillId="0" borderId="58" xfId="0" applyNumberFormat="1" applyFont="1" applyBorder="1" applyAlignment="1">
      <alignment horizontal="center"/>
    </xf>
    <xf numFmtId="164" fontId="53" fillId="0" borderId="59" xfId="0" applyNumberFormat="1" applyFont="1" applyBorder="1" applyAlignment="1">
      <alignment horizontal="center"/>
    </xf>
    <xf numFmtId="164" fontId="53" fillId="0" borderId="57" xfId="0" applyNumberFormat="1" applyFont="1" applyBorder="1" applyAlignment="1">
      <alignment horizontal="center"/>
    </xf>
    <xf numFmtId="0" fontId="53" fillId="0" borderId="59" xfId="0" applyFont="1" applyBorder="1" applyAlignment="1">
      <alignment horizontal="center"/>
    </xf>
    <xf numFmtId="166" fontId="53" fillId="0" borderId="48" xfId="0" applyNumberFormat="1" applyFont="1" applyBorder="1" applyAlignment="1">
      <alignment horizontal="center"/>
    </xf>
    <xf numFmtId="166" fontId="53" fillId="0" borderId="47" xfId="0" applyNumberFormat="1" applyFont="1" applyBorder="1" applyAlignment="1">
      <alignment horizontal="center"/>
    </xf>
    <xf numFmtId="166" fontId="53" fillId="0" borderId="49" xfId="0" applyNumberFormat="1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164" fontId="53" fillId="0" borderId="48" xfId="0" applyNumberFormat="1" applyFont="1" applyBorder="1" applyAlignment="1">
      <alignment horizontal="center"/>
    </xf>
    <xf numFmtId="164" fontId="53" fillId="0" borderId="47" xfId="0" applyNumberFormat="1" applyFont="1" applyBorder="1" applyAlignment="1">
      <alignment horizontal="center"/>
    </xf>
    <xf numFmtId="164" fontId="53" fillId="0" borderId="49" xfId="0" applyNumberFormat="1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14" fontId="53" fillId="0" borderId="48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6" fontId="56" fillId="0" borderId="48" xfId="0" applyNumberFormat="1" applyFont="1" applyBorder="1" applyAlignment="1">
      <alignment horizontal="center"/>
    </xf>
    <xf numFmtId="166" fontId="56" fillId="0" borderId="47" xfId="0" applyNumberFormat="1" applyFont="1" applyBorder="1" applyAlignment="1">
      <alignment horizontal="center"/>
    </xf>
    <xf numFmtId="166" fontId="56" fillId="0" borderId="49" xfId="0" applyNumberFormat="1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164" fontId="56" fillId="0" borderId="48" xfId="0" applyNumberFormat="1" applyFont="1" applyBorder="1" applyAlignment="1">
      <alignment horizontal="center"/>
    </xf>
    <xf numFmtId="164" fontId="56" fillId="0" borderId="47" xfId="0" applyNumberFormat="1" applyFont="1" applyBorder="1" applyAlignment="1">
      <alignment horizontal="center"/>
    </xf>
    <xf numFmtId="164" fontId="56" fillId="0" borderId="49" xfId="0" applyNumberFormat="1" applyFont="1" applyBorder="1" applyAlignment="1">
      <alignment horizontal="center"/>
    </xf>
    <xf numFmtId="0" fontId="56" fillId="0" borderId="4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66675</xdr:rowOff>
    </xdr:from>
    <xdr:to>
      <xdr:col>3</xdr:col>
      <xdr:colOff>19050</xdr:colOff>
      <xdr:row>2</xdr:row>
      <xdr:rowOff>85725</xdr:rowOff>
    </xdr:to>
    <xdr:sp macro="" textlink="">
      <xdr:nvSpPr>
        <xdr:cNvPr id="38913" name="WordArt 1"/>
        <xdr:cNvSpPr>
          <a:spLocks noChangeArrowheads="1" noChangeShapeType="1" noTextEdit="1"/>
        </xdr:cNvSpPr>
      </xdr:nvSpPr>
      <xdr:spPr bwMode="auto">
        <a:xfrm>
          <a:off x="219075" y="66675"/>
          <a:ext cx="34290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390</a:t>
          </a:r>
        </a:p>
      </xdr:txBody>
    </xdr:sp>
    <xdr:clientData/>
  </xdr:twoCellAnchor>
  <xdr:twoCellAnchor>
    <xdr:from>
      <xdr:col>18</xdr:col>
      <xdr:colOff>57150</xdr:colOff>
      <xdr:row>0</xdr:row>
      <xdr:rowOff>38100</xdr:rowOff>
    </xdr:from>
    <xdr:to>
      <xdr:col>19</xdr:col>
      <xdr:colOff>85725</xdr:colOff>
      <xdr:row>2</xdr:row>
      <xdr:rowOff>95250</xdr:rowOff>
    </xdr:to>
    <xdr:sp macro="" textlink="">
      <xdr:nvSpPr>
        <xdr:cNvPr id="38914" name="WordArt 2"/>
        <xdr:cNvSpPr>
          <a:spLocks noChangeArrowheads="1" noChangeShapeType="1" noTextEdit="1"/>
        </xdr:cNvSpPr>
      </xdr:nvSpPr>
      <xdr:spPr bwMode="auto">
        <a:xfrm>
          <a:off x="3362325" y="38100"/>
          <a:ext cx="20955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20</a:t>
          </a:r>
        </a:p>
      </xdr:txBody>
    </xdr:sp>
    <xdr:clientData/>
  </xdr:twoCellAnchor>
  <xdr:twoCellAnchor>
    <xdr:from>
      <xdr:col>19</xdr:col>
      <xdr:colOff>104775</xdr:colOff>
      <xdr:row>0</xdr:row>
      <xdr:rowOff>47625</xdr:rowOff>
    </xdr:from>
    <xdr:to>
      <xdr:col>20</xdr:col>
      <xdr:colOff>133350</xdr:colOff>
      <xdr:row>2</xdr:row>
      <xdr:rowOff>104775</xdr:rowOff>
    </xdr:to>
    <xdr:sp macro="" textlink="">
      <xdr:nvSpPr>
        <xdr:cNvPr id="38915" name="WordArt 3"/>
        <xdr:cNvSpPr>
          <a:spLocks noChangeArrowheads="1" noChangeShapeType="1" noTextEdit="1"/>
        </xdr:cNvSpPr>
      </xdr:nvSpPr>
      <xdr:spPr bwMode="auto">
        <a:xfrm>
          <a:off x="3590925" y="47625"/>
          <a:ext cx="20955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18</a:t>
          </a:r>
        </a:p>
      </xdr:txBody>
    </xdr:sp>
    <xdr:clientData/>
  </xdr:twoCellAnchor>
  <xdr:twoCellAnchor>
    <xdr:from>
      <xdr:col>2</xdr:col>
      <xdr:colOff>142875</xdr:colOff>
      <xdr:row>6</xdr:row>
      <xdr:rowOff>0</xdr:rowOff>
    </xdr:from>
    <xdr:to>
      <xdr:col>4</xdr:col>
      <xdr:colOff>9525</xdr:colOff>
      <xdr:row>17</xdr:row>
      <xdr:rowOff>104775</xdr:rowOff>
    </xdr:to>
    <xdr:sp macro="" textlink="">
      <xdr:nvSpPr>
        <xdr:cNvPr id="39036" name="AutoShape 6"/>
        <xdr:cNvSpPr>
          <a:spLocks/>
        </xdr:cNvSpPr>
      </xdr:nvSpPr>
      <xdr:spPr bwMode="auto">
        <a:xfrm>
          <a:off x="504825" y="685800"/>
          <a:ext cx="228600" cy="1247775"/>
        </a:xfrm>
        <a:prstGeom prst="leftBracket">
          <a:avLst>
            <a:gd name="adj" fmla="val 45486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142875</xdr:colOff>
      <xdr:row>21</xdr:row>
      <xdr:rowOff>19050</xdr:rowOff>
    </xdr:from>
    <xdr:to>
      <xdr:col>26</xdr:col>
      <xdr:colOff>9525</xdr:colOff>
      <xdr:row>21</xdr:row>
      <xdr:rowOff>104775</xdr:rowOff>
    </xdr:to>
    <xdr:sp macro="" textlink="">
      <xdr:nvSpPr>
        <xdr:cNvPr id="39037" name="AutoShape 7"/>
        <xdr:cNvSpPr>
          <a:spLocks noChangeArrowheads="1"/>
        </xdr:cNvSpPr>
      </xdr:nvSpPr>
      <xdr:spPr bwMode="auto">
        <a:xfrm rot="5400000">
          <a:off x="4705350" y="22860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</xdr:colOff>
      <xdr:row>23</xdr:row>
      <xdr:rowOff>9525</xdr:rowOff>
    </xdr:from>
    <xdr:to>
      <xdr:col>13</xdr:col>
      <xdr:colOff>85725</xdr:colOff>
      <xdr:row>23</xdr:row>
      <xdr:rowOff>95250</xdr:rowOff>
    </xdr:to>
    <xdr:sp macro="" textlink="">
      <xdr:nvSpPr>
        <xdr:cNvPr id="39038" name="AutoShape 8"/>
        <xdr:cNvSpPr>
          <a:spLocks noChangeArrowheads="1"/>
        </xdr:cNvSpPr>
      </xdr:nvSpPr>
      <xdr:spPr bwMode="auto">
        <a:xfrm rot="5400000">
          <a:off x="2343150" y="24860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24</xdr:row>
      <xdr:rowOff>19050</xdr:rowOff>
    </xdr:from>
    <xdr:to>
      <xdr:col>20</xdr:col>
      <xdr:colOff>171450</xdr:colOff>
      <xdr:row>24</xdr:row>
      <xdr:rowOff>104775</xdr:rowOff>
    </xdr:to>
    <xdr:sp macro="" textlink="">
      <xdr:nvSpPr>
        <xdr:cNvPr id="39039" name="AutoShape 9"/>
        <xdr:cNvSpPr>
          <a:spLocks noChangeArrowheads="1"/>
        </xdr:cNvSpPr>
      </xdr:nvSpPr>
      <xdr:spPr bwMode="auto">
        <a:xfrm rot="5400000">
          <a:off x="3781425" y="26193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</xdr:colOff>
      <xdr:row>27</xdr:row>
      <xdr:rowOff>0</xdr:rowOff>
    </xdr:from>
    <xdr:to>
      <xdr:col>26</xdr:col>
      <xdr:colOff>95250</xdr:colOff>
      <xdr:row>30</xdr:row>
      <xdr:rowOff>19050</xdr:rowOff>
    </xdr:to>
    <xdr:sp macro="" textlink="">
      <xdr:nvSpPr>
        <xdr:cNvPr id="39040" name="AutoShape 10"/>
        <xdr:cNvSpPr>
          <a:spLocks/>
        </xdr:cNvSpPr>
      </xdr:nvSpPr>
      <xdr:spPr bwMode="auto">
        <a:xfrm>
          <a:off x="4772025" y="2781300"/>
          <a:ext cx="76200" cy="381000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200025</xdr:colOff>
      <xdr:row>68</xdr:row>
      <xdr:rowOff>19050</xdr:rowOff>
    </xdr:from>
    <xdr:to>
      <xdr:col>13</xdr:col>
      <xdr:colOff>38100</xdr:colOff>
      <xdr:row>68</xdr:row>
      <xdr:rowOff>104775</xdr:rowOff>
    </xdr:to>
    <xdr:sp macro="" textlink="">
      <xdr:nvSpPr>
        <xdr:cNvPr id="39041" name="AutoShape 11"/>
        <xdr:cNvSpPr>
          <a:spLocks noChangeArrowheads="1"/>
        </xdr:cNvSpPr>
      </xdr:nvSpPr>
      <xdr:spPr bwMode="auto">
        <a:xfrm rot="5400000">
          <a:off x="2295525" y="83915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57150</xdr:colOff>
      <xdr:row>70</xdr:row>
      <xdr:rowOff>28575</xdr:rowOff>
    </xdr:from>
    <xdr:to>
      <xdr:col>26</xdr:col>
      <xdr:colOff>104775</xdr:colOff>
      <xdr:row>70</xdr:row>
      <xdr:rowOff>114300</xdr:rowOff>
    </xdr:to>
    <xdr:sp macro="" textlink="">
      <xdr:nvSpPr>
        <xdr:cNvPr id="39042" name="AutoShape 12"/>
        <xdr:cNvSpPr>
          <a:spLocks noChangeArrowheads="1"/>
        </xdr:cNvSpPr>
      </xdr:nvSpPr>
      <xdr:spPr bwMode="auto">
        <a:xfrm rot="5400000">
          <a:off x="4791075" y="86772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59</xdr:row>
      <xdr:rowOff>28575</xdr:rowOff>
    </xdr:from>
    <xdr:to>
      <xdr:col>24</xdr:col>
      <xdr:colOff>47625</xdr:colOff>
      <xdr:row>59</xdr:row>
      <xdr:rowOff>114300</xdr:rowOff>
    </xdr:to>
    <xdr:sp macro="" textlink="">
      <xdr:nvSpPr>
        <xdr:cNvPr id="39043" name="AutoShape 13"/>
        <xdr:cNvSpPr>
          <a:spLocks noChangeArrowheads="1"/>
        </xdr:cNvSpPr>
      </xdr:nvSpPr>
      <xdr:spPr bwMode="auto">
        <a:xfrm rot="5400000">
          <a:off x="4352925" y="71151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57150</xdr:colOff>
      <xdr:row>50</xdr:row>
      <xdr:rowOff>19050</xdr:rowOff>
    </xdr:from>
    <xdr:to>
      <xdr:col>24</xdr:col>
      <xdr:colOff>104775</xdr:colOff>
      <xdr:row>50</xdr:row>
      <xdr:rowOff>104775</xdr:rowOff>
    </xdr:to>
    <xdr:sp macro="" textlink="">
      <xdr:nvSpPr>
        <xdr:cNvPr id="39044" name="AutoShape 14"/>
        <xdr:cNvSpPr>
          <a:spLocks noChangeArrowheads="1"/>
        </xdr:cNvSpPr>
      </xdr:nvSpPr>
      <xdr:spPr bwMode="auto">
        <a:xfrm rot="5400000">
          <a:off x="4438650" y="58197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23</xdr:col>
      <xdr:colOff>171450</xdr:colOff>
      <xdr:row>29</xdr:row>
      <xdr:rowOff>57150</xdr:rowOff>
    </xdr:from>
    <xdr:to>
      <xdr:col>24</xdr:col>
      <xdr:colOff>133350</xdr:colOff>
      <xdr:row>32</xdr:row>
      <xdr:rowOff>28575</xdr:rowOff>
    </xdr:to>
    <xdr:pic>
      <xdr:nvPicPr>
        <xdr:cNvPr id="39045" name="Picture 56" descr="MCWB01114_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3114675"/>
          <a:ext cx="1428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76</xdr:row>
      <xdr:rowOff>19050</xdr:rowOff>
    </xdr:from>
    <xdr:to>
      <xdr:col>22</xdr:col>
      <xdr:colOff>142875</xdr:colOff>
      <xdr:row>76</xdr:row>
      <xdr:rowOff>104775</xdr:rowOff>
    </xdr:to>
    <xdr:sp macro="" textlink="">
      <xdr:nvSpPr>
        <xdr:cNvPr id="39046" name="AutoShape 68"/>
        <xdr:cNvSpPr>
          <a:spLocks noChangeArrowheads="1"/>
        </xdr:cNvSpPr>
      </xdr:nvSpPr>
      <xdr:spPr bwMode="auto">
        <a:xfrm rot="5400000">
          <a:off x="4105275" y="95250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78</xdr:row>
      <xdr:rowOff>19050</xdr:rowOff>
    </xdr:from>
    <xdr:to>
      <xdr:col>22</xdr:col>
      <xdr:colOff>142875</xdr:colOff>
      <xdr:row>78</xdr:row>
      <xdr:rowOff>104775</xdr:rowOff>
    </xdr:to>
    <xdr:sp macro="" textlink="">
      <xdr:nvSpPr>
        <xdr:cNvPr id="39047" name="AutoShape 69"/>
        <xdr:cNvSpPr>
          <a:spLocks noChangeArrowheads="1"/>
        </xdr:cNvSpPr>
      </xdr:nvSpPr>
      <xdr:spPr bwMode="auto">
        <a:xfrm rot="5400000">
          <a:off x="4105275" y="981075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95250</xdr:colOff>
      <xdr:row>88</xdr:row>
      <xdr:rowOff>76200</xdr:rowOff>
    </xdr:from>
    <xdr:to>
      <xdr:col>25</xdr:col>
      <xdr:colOff>142875</xdr:colOff>
      <xdr:row>89</xdr:row>
      <xdr:rowOff>19050</xdr:rowOff>
    </xdr:to>
    <xdr:sp macro="" textlink="">
      <xdr:nvSpPr>
        <xdr:cNvPr id="39048" name="AutoShape 71"/>
        <xdr:cNvSpPr>
          <a:spLocks noChangeArrowheads="1"/>
        </xdr:cNvSpPr>
      </xdr:nvSpPr>
      <xdr:spPr bwMode="auto">
        <a:xfrm rot="5400000">
          <a:off x="4648200" y="1129665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161925</xdr:colOff>
      <xdr:row>98</xdr:row>
      <xdr:rowOff>47625</xdr:rowOff>
    </xdr:from>
    <xdr:to>
      <xdr:col>26</xdr:col>
      <xdr:colOff>28575</xdr:colOff>
      <xdr:row>98</xdr:row>
      <xdr:rowOff>133350</xdr:rowOff>
    </xdr:to>
    <xdr:sp macro="" textlink="">
      <xdr:nvSpPr>
        <xdr:cNvPr id="39049" name="AutoShape 72"/>
        <xdr:cNvSpPr>
          <a:spLocks noChangeArrowheads="1"/>
        </xdr:cNvSpPr>
      </xdr:nvSpPr>
      <xdr:spPr bwMode="auto">
        <a:xfrm rot="5400000">
          <a:off x="4714875" y="126968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161925</xdr:colOff>
      <xdr:row>106</xdr:row>
      <xdr:rowOff>57150</xdr:rowOff>
    </xdr:from>
    <xdr:to>
      <xdr:col>26</xdr:col>
      <xdr:colOff>28575</xdr:colOff>
      <xdr:row>107</xdr:row>
      <xdr:rowOff>0</xdr:rowOff>
    </xdr:to>
    <xdr:sp macro="" textlink="">
      <xdr:nvSpPr>
        <xdr:cNvPr id="39050" name="AutoShape 73"/>
        <xdr:cNvSpPr>
          <a:spLocks noChangeArrowheads="1"/>
        </xdr:cNvSpPr>
      </xdr:nvSpPr>
      <xdr:spPr bwMode="auto">
        <a:xfrm rot="5400000">
          <a:off x="4810125" y="1396365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25</xdr:col>
      <xdr:colOff>171450</xdr:colOff>
      <xdr:row>114</xdr:row>
      <xdr:rowOff>38100</xdr:rowOff>
    </xdr:from>
    <xdr:to>
      <xdr:col>26</xdr:col>
      <xdr:colOff>38100</xdr:colOff>
      <xdr:row>114</xdr:row>
      <xdr:rowOff>123825</xdr:rowOff>
    </xdr:to>
    <xdr:sp macro="" textlink="">
      <xdr:nvSpPr>
        <xdr:cNvPr id="39051" name="AutoShape 76"/>
        <xdr:cNvSpPr>
          <a:spLocks noChangeArrowheads="1"/>
        </xdr:cNvSpPr>
      </xdr:nvSpPr>
      <xdr:spPr bwMode="auto">
        <a:xfrm rot="5400000">
          <a:off x="4724400" y="149733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128</xdr:row>
      <xdr:rowOff>85725</xdr:rowOff>
    </xdr:from>
    <xdr:to>
      <xdr:col>3</xdr:col>
      <xdr:colOff>123825</xdr:colOff>
      <xdr:row>131</xdr:row>
      <xdr:rowOff>114300</xdr:rowOff>
    </xdr:to>
    <xdr:sp macro="" textlink="">
      <xdr:nvSpPr>
        <xdr:cNvPr id="39052" name="AutoShape 79"/>
        <xdr:cNvSpPr>
          <a:spLocks noChangeArrowheads="1"/>
        </xdr:cNvSpPr>
      </xdr:nvSpPr>
      <xdr:spPr bwMode="auto">
        <a:xfrm rot="5400000">
          <a:off x="357188" y="16987837"/>
          <a:ext cx="514350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132</xdr:row>
      <xdr:rowOff>76200</xdr:rowOff>
    </xdr:from>
    <xdr:to>
      <xdr:col>3</xdr:col>
      <xdr:colOff>142875</xdr:colOff>
      <xdr:row>135</xdr:row>
      <xdr:rowOff>76200</xdr:rowOff>
    </xdr:to>
    <xdr:sp macro="" textlink="">
      <xdr:nvSpPr>
        <xdr:cNvPr id="39053" name="AutoShape 81"/>
        <xdr:cNvSpPr>
          <a:spLocks noChangeArrowheads="1"/>
        </xdr:cNvSpPr>
      </xdr:nvSpPr>
      <xdr:spPr bwMode="auto">
        <a:xfrm rot="5400000">
          <a:off x="414337" y="17616488"/>
          <a:ext cx="428625" cy="114300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135</xdr:row>
      <xdr:rowOff>0</xdr:rowOff>
    </xdr:from>
    <xdr:to>
      <xdr:col>10</xdr:col>
      <xdr:colOff>104775</xdr:colOff>
      <xdr:row>136</xdr:row>
      <xdr:rowOff>123825</xdr:rowOff>
    </xdr:to>
    <xdr:sp macro="" textlink="">
      <xdr:nvSpPr>
        <xdr:cNvPr id="39054" name="AutoShape 82"/>
        <xdr:cNvSpPr>
          <a:spLocks noChangeArrowheads="1"/>
        </xdr:cNvSpPr>
      </xdr:nvSpPr>
      <xdr:spPr bwMode="auto">
        <a:xfrm rot="5400000">
          <a:off x="1743075" y="17907000"/>
          <a:ext cx="266700" cy="76200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9525</xdr:colOff>
      <xdr:row>136</xdr:row>
      <xdr:rowOff>19050</xdr:rowOff>
    </xdr:from>
    <xdr:to>
      <xdr:col>29</xdr:col>
      <xdr:colOff>9525</xdr:colOff>
      <xdr:row>136</xdr:row>
      <xdr:rowOff>123825</xdr:rowOff>
    </xdr:to>
    <xdr:sp macro="" textlink="">
      <xdr:nvSpPr>
        <xdr:cNvPr id="39055" name="AutoShape 83"/>
        <xdr:cNvSpPr>
          <a:spLocks noChangeArrowheads="1"/>
        </xdr:cNvSpPr>
      </xdr:nvSpPr>
      <xdr:spPr bwMode="auto">
        <a:xfrm>
          <a:off x="4943475" y="17973675"/>
          <a:ext cx="361950" cy="1047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77</xdr:row>
      <xdr:rowOff>104775</xdr:rowOff>
    </xdr:from>
    <xdr:to>
      <xdr:col>3</xdr:col>
      <xdr:colOff>152400</xdr:colOff>
      <xdr:row>96</xdr:row>
      <xdr:rowOff>28575</xdr:rowOff>
    </xdr:to>
    <xdr:sp macro="" textlink="">
      <xdr:nvSpPr>
        <xdr:cNvPr id="39056" name="AutoShape 84"/>
        <xdr:cNvSpPr>
          <a:spLocks noChangeArrowheads="1"/>
        </xdr:cNvSpPr>
      </xdr:nvSpPr>
      <xdr:spPr bwMode="auto">
        <a:xfrm>
          <a:off x="28575" y="9734550"/>
          <a:ext cx="666750" cy="2495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25</xdr:row>
      <xdr:rowOff>9525</xdr:rowOff>
    </xdr:from>
    <xdr:to>
      <xdr:col>6</xdr:col>
      <xdr:colOff>19050</xdr:colOff>
      <xdr:row>29</xdr:row>
      <xdr:rowOff>0</xdr:rowOff>
    </xdr:to>
    <xdr:sp macro="" textlink="">
      <xdr:nvSpPr>
        <xdr:cNvPr id="24612" name="AutoShape 1"/>
        <xdr:cNvSpPr>
          <a:spLocks/>
        </xdr:cNvSpPr>
      </xdr:nvSpPr>
      <xdr:spPr bwMode="auto">
        <a:xfrm>
          <a:off x="561975" y="3619500"/>
          <a:ext cx="142875" cy="704850"/>
        </a:xfrm>
        <a:prstGeom prst="rightBrace">
          <a:avLst>
            <a:gd name="adj1" fmla="val 4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51</xdr:row>
      <xdr:rowOff>76200</xdr:rowOff>
    </xdr:from>
    <xdr:to>
      <xdr:col>8</xdr:col>
      <xdr:colOff>57150</xdr:colOff>
      <xdr:row>54</xdr:row>
      <xdr:rowOff>85725</xdr:rowOff>
    </xdr:to>
    <xdr:sp macro="" textlink="">
      <xdr:nvSpPr>
        <xdr:cNvPr id="24613" name="AutoShape 2"/>
        <xdr:cNvSpPr>
          <a:spLocks noChangeArrowheads="1"/>
        </xdr:cNvSpPr>
      </xdr:nvSpPr>
      <xdr:spPr bwMode="auto">
        <a:xfrm rot="5389469">
          <a:off x="652463" y="7462837"/>
          <a:ext cx="514350" cy="1238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5</xdr:row>
      <xdr:rowOff>19050</xdr:rowOff>
    </xdr:from>
    <xdr:to>
      <xdr:col>8</xdr:col>
      <xdr:colOff>9525</xdr:colOff>
      <xdr:row>15</xdr:row>
      <xdr:rowOff>9525</xdr:rowOff>
    </xdr:to>
    <xdr:sp macro="" textlink="">
      <xdr:nvSpPr>
        <xdr:cNvPr id="24614" name="AutoShape 8"/>
        <xdr:cNvSpPr>
          <a:spLocks/>
        </xdr:cNvSpPr>
      </xdr:nvSpPr>
      <xdr:spPr bwMode="auto">
        <a:xfrm>
          <a:off x="600075" y="657225"/>
          <a:ext cx="323850" cy="1390650"/>
        </a:xfrm>
        <a:prstGeom prst="leftBracket">
          <a:avLst>
            <a:gd name="adj" fmla="val 35784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</xdr:row>
      <xdr:rowOff>123825</xdr:rowOff>
    </xdr:from>
    <xdr:to>
      <xdr:col>6</xdr:col>
      <xdr:colOff>0</xdr:colOff>
      <xdr:row>4</xdr:row>
      <xdr:rowOff>47625</xdr:rowOff>
    </xdr:to>
    <xdr:sp macro="" textlink="">
      <xdr:nvSpPr>
        <xdr:cNvPr id="24585" name="WordArt 9"/>
        <xdr:cNvSpPr>
          <a:spLocks noChangeArrowheads="1" noChangeShapeType="1" noTextEdit="1"/>
        </xdr:cNvSpPr>
      </xdr:nvSpPr>
      <xdr:spPr bwMode="auto">
        <a:xfrm>
          <a:off x="47625" y="295275"/>
          <a:ext cx="638175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66FF"/>
              </a:solidFill>
              <a:effectLst/>
              <a:latin typeface="Arial Black"/>
            </a:rPr>
            <a:t>390EZ</a:t>
          </a:r>
        </a:p>
      </xdr:txBody>
    </xdr:sp>
    <xdr:clientData/>
  </xdr:twoCellAnchor>
  <xdr:twoCellAnchor>
    <xdr:from>
      <xdr:col>31</xdr:col>
      <xdr:colOff>9525</xdr:colOff>
      <xdr:row>1</xdr:row>
      <xdr:rowOff>114300</xdr:rowOff>
    </xdr:from>
    <xdr:to>
      <xdr:col>35</xdr:col>
      <xdr:colOff>47625</xdr:colOff>
      <xdr:row>4</xdr:row>
      <xdr:rowOff>38100</xdr:rowOff>
    </xdr:to>
    <xdr:sp macro="" textlink="">
      <xdr:nvSpPr>
        <xdr:cNvPr id="24586" name="WordArt 10"/>
        <xdr:cNvSpPr>
          <a:spLocks noChangeArrowheads="1" noChangeShapeType="1" noTextEdit="1"/>
        </xdr:cNvSpPr>
      </xdr:nvSpPr>
      <xdr:spPr bwMode="auto">
        <a:xfrm>
          <a:off x="3552825" y="285750"/>
          <a:ext cx="4953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66FF"/>
              </a:solidFill>
              <a:effectLst/>
              <a:latin typeface="Arial Black"/>
            </a:rPr>
            <a:t>2018</a:t>
          </a:r>
        </a:p>
      </xdr:txBody>
    </xdr:sp>
    <xdr:clientData/>
  </xdr:twoCellAnchor>
  <xdr:twoCellAnchor>
    <xdr:from>
      <xdr:col>16</xdr:col>
      <xdr:colOff>38100</xdr:colOff>
      <xdr:row>57</xdr:row>
      <xdr:rowOff>95250</xdr:rowOff>
    </xdr:from>
    <xdr:to>
      <xdr:col>17</xdr:col>
      <xdr:colOff>9525</xdr:colOff>
      <xdr:row>59</xdr:row>
      <xdr:rowOff>190500</xdr:rowOff>
    </xdr:to>
    <xdr:sp macro="" textlink="">
      <xdr:nvSpPr>
        <xdr:cNvPr id="24617" name="AutoShape 11"/>
        <xdr:cNvSpPr>
          <a:spLocks noChangeArrowheads="1"/>
        </xdr:cNvSpPr>
      </xdr:nvSpPr>
      <xdr:spPr bwMode="auto">
        <a:xfrm rot="5389469">
          <a:off x="1704975" y="8429625"/>
          <a:ext cx="409575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55</xdr:row>
      <xdr:rowOff>19050</xdr:rowOff>
    </xdr:from>
    <xdr:to>
      <xdr:col>11</xdr:col>
      <xdr:colOff>38100</xdr:colOff>
      <xdr:row>56</xdr:row>
      <xdr:rowOff>85725</xdr:rowOff>
    </xdr:to>
    <xdr:sp macro="" textlink="">
      <xdr:nvSpPr>
        <xdr:cNvPr id="24618" name="AutoShape 12"/>
        <xdr:cNvSpPr>
          <a:spLocks noChangeArrowheads="1"/>
        </xdr:cNvSpPr>
      </xdr:nvSpPr>
      <xdr:spPr bwMode="auto">
        <a:xfrm rot="5389469">
          <a:off x="1138238" y="7977187"/>
          <a:ext cx="247650" cy="666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46</xdr:row>
      <xdr:rowOff>9525</xdr:rowOff>
    </xdr:from>
    <xdr:to>
      <xdr:col>40</xdr:col>
      <xdr:colOff>0</xdr:colOff>
      <xdr:row>46</xdr:row>
      <xdr:rowOff>104775</xdr:rowOff>
    </xdr:to>
    <xdr:sp macro="" textlink="">
      <xdr:nvSpPr>
        <xdr:cNvPr id="24619" name="AutoShape 13"/>
        <xdr:cNvSpPr>
          <a:spLocks noChangeArrowheads="1"/>
        </xdr:cNvSpPr>
      </xdr:nvSpPr>
      <xdr:spPr bwMode="auto">
        <a:xfrm rot="5389469">
          <a:off x="4481513" y="6577012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43</xdr:row>
      <xdr:rowOff>57150</xdr:rowOff>
    </xdr:from>
    <xdr:to>
      <xdr:col>40</xdr:col>
      <xdr:colOff>0</xdr:colOff>
      <xdr:row>43</xdr:row>
      <xdr:rowOff>152400</xdr:rowOff>
    </xdr:to>
    <xdr:sp macro="" textlink="">
      <xdr:nvSpPr>
        <xdr:cNvPr id="24620" name="AutoShape 14"/>
        <xdr:cNvSpPr>
          <a:spLocks noChangeArrowheads="1"/>
        </xdr:cNvSpPr>
      </xdr:nvSpPr>
      <xdr:spPr bwMode="auto">
        <a:xfrm rot="5389469">
          <a:off x="4481513" y="6157912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19050</xdr:colOff>
      <xdr:row>31</xdr:row>
      <xdr:rowOff>47625</xdr:rowOff>
    </xdr:from>
    <xdr:to>
      <xdr:col>39</xdr:col>
      <xdr:colOff>104775</xdr:colOff>
      <xdr:row>31</xdr:row>
      <xdr:rowOff>142875</xdr:rowOff>
    </xdr:to>
    <xdr:sp macro="" textlink="">
      <xdr:nvSpPr>
        <xdr:cNvPr id="24621" name="AutoShape 15"/>
        <xdr:cNvSpPr>
          <a:spLocks noChangeArrowheads="1"/>
        </xdr:cNvSpPr>
      </xdr:nvSpPr>
      <xdr:spPr bwMode="auto">
        <a:xfrm rot="5389469">
          <a:off x="4471988" y="4614862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622" name="AutoShape 16"/>
        <xdr:cNvSpPr>
          <a:spLocks/>
        </xdr:cNvSpPr>
      </xdr:nvSpPr>
      <xdr:spPr bwMode="auto">
        <a:xfrm>
          <a:off x="0" y="14678025"/>
          <a:ext cx="0" cy="7524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623" name="AutoShape 17"/>
        <xdr:cNvSpPr>
          <a:spLocks noChangeArrowheads="1"/>
        </xdr:cNvSpPr>
      </xdr:nvSpPr>
      <xdr:spPr bwMode="auto">
        <a:xfrm rot="-5400000">
          <a:off x="-76200" y="13592175"/>
          <a:ext cx="152400" cy="0"/>
        </a:xfrm>
        <a:prstGeom prst="flowChartMerge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624" name="AutoShape 18"/>
        <xdr:cNvSpPr>
          <a:spLocks noChangeArrowheads="1"/>
        </xdr:cNvSpPr>
      </xdr:nvSpPr>
      <xdr:spPr bwMode="auto">
        <a:xfrm rot="5400000">
          <a:off x="-142875" y="18288000"/>
          <a:ext cx="285750" cy="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625" name="AutoShape 19"/>
        <xdr:cNvSpPr>
          <a:spLocks noChangeArrowheads="1"/>
        </xdr:cNvSpPr>
      </xdr:nvSpPr>
      <xdr:spPr bwMode="auto">
        <a:xfrm rot="5400000">
          <a:off x="-142875" y="17783175"/>
          <a:ext cx="285750" cy="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626" name="Rectangle 20"/>
        <xdr:cNvSpPr>
          <a:spLocks noChangeArrowheads="1"/>
        </xdr:cNvSpPr>
      </xdr:nvSpPr>
      <xdr:spPr bwMode="auto">
        <a:xfrm>
          <a:off x="0" y="17678400"/>
          <a:ext cx="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1</xdr:col>
      <xdr:colOff>180975</xdr:colOff>
      <xdr:row>0</xdr:row>
      <xdr:rowOff>0</xdr:rowOff>
    </xdr:to>
    <xdr:sp macro="" textlink="">
      <xdr:nvSpPr>
        <xdr:cNvPr id="10295" name="AutoShape 1"/>
        <xdr:cNvSpPr>
          <a:spLocks noChangeArrowheads="1"/>
        </xdr:cNvSpPr>
      </xdr:nvSpPr>
      <xdr:spPr bwMode="auto">
        <a:xfrm>
          <a:off x="361950" y="0"/>
          <a:ext cx="0" cy="0"/>
        </a:xfrm>
        <a:prstGeom prst="flowChartConnector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180975</xdr:colOff>
      <xdr:row>0</xdr:row>
      <xdr:rowOff>0</xdr:rowOff>
    </xdr:to>
    <xdr:sp macro="" textlink="">
      <xdr:nvSpPr>
        <xdr:cNvPr id="10296" name="AutoShape 2"/>
        <xdr:cNvSpPr>
          <a:spLocks noChangeArrowheads="1"/>
        </xdr:cNvSpPr>
      </xdr:nvSpPr>
      <xdr:spPr bwMode="auto">
        <a:xfrm>
          <a:off x="361950" y="0"/>
          <a:ext cx="0" cy="0"/>
        </a:xfrm>
        <a:prstGeom prst="flowChartConnector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180975</xdr:colOff>
      <xdr:row>0</xdr:row>
      <xdr:rowOff>0</xdr:rowOff>
    </xdr:to>
    <xdr:sp macro="" textlink="">
      <xdr:nvSpPr>
        <xdr:cNvPr id="10297" name="AutoShape 3"/>
        <xdr:cNvSpPr>
          <a:spLocks/>
        </xdr:cNvSpPr>
      </xdr:nvSpPr>
      <xdr:spPr bwMode="auto">
        <a:xfrm>
          <a:off x="1895475" y="0"/>
          <a:ext cx="952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10298" name="AutoShape 4"/>
        <xdr:cNvSpPr>
          <a:spLocks/>
        </xdr:cNvSpPr>
      </xdr:nvSpPr>
      <xdr:spPr bwMode="auto">
        <a:xfrm>
          <a:off x="2371725" y="0"/>
          <a:ext cx="133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10299" name="AutoShape 6"/>
        <xdr:cNvSpPr>
          <a:spLocks noChangeArrowheads="1"/>
        </xdr:cNvSpPr>
      </xdr:nvSpPr>
      <xdr:spPr bwMode="auto">
        <a:xfrm>
          <a:off x="723900" y="0"/>
          <a:ext cx="0" cy="0"/>
        </a:xfrm>
        <a:prstGeom prst="flowChartExtra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10300" name="AutoShape 7"/>
        <xdr:cNvSpPr>
          <a:spLocks noChangeArrowheads="1"/>
        </xdr:cNvSpPr>
      </xdr:nvSpPr>
      <xdr:spPr bwMode="auto">
        <a:xfrm>
          <a:off x="723900" y="0"/>
          <a:ext cx="0" cy="0"/>
        </a:xfrm>
        <a:prstGeom prst="flowChartExtra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6</xdr:row>
      <xdr:rowOff>85725</xdr:rowOff>
    </xdr:from>
    <xdr:to>
      <xdr:col>7</xdr:col>
      <xdr:colOff>47625</xdr:colOff>
      <xdr:row>7</xdr:row>
      <xdr:rowOff>38100</xdr:rowOff>
    </xdr:to>
    <xdr:sp macro="" textlink="">
      <xdr:nvSpPr>
        <xdr:cNvPr id="10301" name="AutoShape 22"/>
        <xdr:cNvSpPr>
          <a:spLocks noChangeArrowheads="1"/>
        </xdr:cNvSpPr>
      </xdr:nvSpPr>
      <xdr:spPr bwMode="auto">
        <a:xfrm>
          <a:off x="1200150" y="1095375"/>
          <a:ext cx="114300" cy="114300"/>
        </a:xfrm>
        <a:prstGeom prst="triangle">
          <a:avLst>
            <a:gd name="adj" fmla="val 5294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32</xdr:row>
      <xdr:rowOff>9525</xdr:rowOff>
    </xdr:from>
    <xdr:to>
      <xdr:col>4</xdr:col>
      <xdr:colOff>95250</xdr:colOff>
      <xdr:row>32</xdr:row>
      <xdr:rowOff>123825</xdr:rowOff>
    </xdr:to>
    <xdr:sp macro="" textlink="">
      <xdr:nvSpPr>
        <xdr:cNvPr id="10302" name="AutoShape 23"/>
        <xdr:cNvSpPr>
          <a:spLocks noChangeArrowheads="1"/>
        </xdr:cNvSpPr>
      </xdr:nvSpPr>
      <xdr:spPr bwMode="auto">
        <a:xfrm>
          <a:off x="666750" y="4876800"/>
          <a:ext cx="152400" cy="114300"/>
        </a:xfrm>
        <a:prstGeom prst="upArrow">
          <a:avLst>
            <a:gd name="adj1" fmla="val 50000"/>
            <a:gd name="adj2" fmla="val 250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52</xdr:row>
      <xdr:rowOff>0</xdr:rowOff>
    </xdr:from>
    <xdr:to>
      <xdr:col>20</xdr:col>
      <xdr:colOff>47625</xdr:colOff>
      <xdr:row>54</xdr:row>
      <xdr:rowOff>152400</xdr:rowOff>
    </xdr:to>
    <xdr:sp macro="" textlink="">
      <xdr:nvSpPr>
        <xdr:cNvPr id="10303" name="AutoShape 25"/>
        <xdr:cNvSpPr>
          <a:spLocks/>
        </xdr:cNvSpPr>
      </xdr:nvSpPr>
      <xdr:spPr bwMode="auto">
        <a:xfrm>
          <a:off x="3438525" y="7858125"/>
          <a:ext cx="228600" cy="352425"/>
        </a:xfrm>
        <a:prstGeom prst="rightBrace">
          <a:avLst>
            <a:gd name="adj1" fmla="val 1284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39</xdr:row>
      <xdr:rowOff>76200</xdr:rowOff>
    </xdr:from>
    <xdr:to>
      <xdr:col>26</xdr:col>
      <xdr:colOff>114300</xdr:colOff>
      <xdr:row>39</xdr:row>
      <xdr:rowOff>76200</xdr:rowOff>
    </xdr:to>
    <xdr:sp macro="" textlink="">
      <xdr:nvSpPr>
        <xdr:cNvPr id="10304" name="Line 26"/>
        <xdr:cNvSpPr>
          <a:spLocks noChangeShapeType="1"/>
        </xdr:cNvSpPr>
      </xdr:nvSpPr>
      <xdr:spPr bwMode="auto">
        <a:xfrm>
          <a:off x="1638300" y="5953125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0</xdr:colOff>
      <xdr:row>42</xdr:row>
      <xdr:rowOff>85725</xdr:rowOff>
    </xdr:from>
    <xdr:to>
      <xdr:col>26</xdr:col>
      <xdr:colOff>95250</xdr:colOff>
      <xdr:row>42</xdr:row>
      <xdr:rowOff>85725</xdr:rowOff>
    </xdr:to>
    <xdr:sp macro="" textlink="">
      <xdr:nvSpPr>
        <xdr:cNvPr id="10305" name="Line 27"/>
        <xdr:cNvSpPr>
          <a:spLocks noChangeShapeType="1"/>
        </xdr:cNvSpPr>
      </xdr:nvSpPr>
      <xdr:spPr bwMode="auto">
        <a:xfrm>
          <a:off x="2533650" y="644842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95250</xdr:colOff>
      <xdr:row>45</xdr:row>
      <xdr:rowOff>142875</xdr:rowOff>
    </xdr:from>
    <xdr:to>
      <xdr:col>25</xdr:col>
      <xdr:colOff>76200</xdr:colOff>
      <xdr:row>49</xdr:row>
      <xdr:rowOff>0</xdr:rowOff>
    </xdr:to>
    <xdr:sp macro="" textlink="">
      <xdr:nvSpPr>
        <xdr:cNvPr id="10306" name="AutoShape 28"/>
        <xdr:cNvSpPr>
          <a:spLocks/>
        </xdr:cNvSpPr>
      </xdr:nvSpPr>
      <xdr:spPr bwMode="auto">
        <a:xfrm>
          <a:off x="4438650" y="6991350"/>
          <a:ext cx="161925" cy="381000"/>
        </a:xfrm>
        <a:prstGeom prst="rightBrace">
          <a:avLst>
            <a:gd name="adj1" fmla="val 196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31</xdr:row>
      <xdr:rowOff>9525</xdr:rowOff>
    </xdr:from>
    <xdr:to>
      <xdr:col>26</xdr:col>
      <xdr:colOff>95250</xdr:colOff>
      <xdr:row>32</xdr:row>
      <xdr:rowOff>152400</xdr:rowOff>
    </xdr:to>
    <xdr:sp macro="" textlink="">
      <xdr:nvSpPr>
        <xdr:cNvPr id="10307" name="AutoShape 29"/>
        <xdr:cNvSpPr>
          <a:spLocks/>
        </xdr:cNvSpPr>
      </xdr:nvSpPr>
      <xdr:spPr bwMode="auto">
        <a:xfrm>
          <a:off x="4705350" y="4714875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35</xdr:row>
      <xdr:rowOff>9525</xdr:rowOff>
    </xdr:from>
    <xdr:to>
      <xdr:col>25</xdr:col>
      <xdr:colOff>95250</xdr:colOff>
      <xdr:row>36</xdr:row>
      <xdr:rowOff>152400</xdr:rowOff>
    </xdr:to>
    <xdr:sp macro="" textlink="">
      <xdr:nvSpPr>
        <xdr:cNvPr id="10308" name="AutoShape 30"/>
        <xdr:cNvSpPr>
          <a:spLocks/>
        </xdr:cNvSpPr>
      </xdr:nvSpPr>
      <xdr:spPr bwMode="auto">
        <a:xfrm>
          <a:off x="4524375" y="5238750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26</xdr:row>
      <xdr:rowOff>9525</xdr:rowOff>
    </xdr:from>
    <xdr:to>
      <xdr:col>25</xdr:col>
      <xdr:colOff>95250</xdr:colOff>
      <xdr:row>28</xdr:row>
      <xdr:rowOff>114300</xdr:rowOff>
    </xdr:to>
    <xdr:sp macro="" textlink="">
      <xdr:nvSpPr>
        <xdr:cNvPr id="10309" name="AutoShape 31"/>
        <xdr:cNvSpPr>
          <a:spLocks/>
        </xdr:cNvSpPr>
      </xdr:nvSpPr>
      <xdr:spPr bwMode="auto">
        <a:xfrm>
          <a:off x="4524375" y="4152900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22</xdr:row>
      <xdr:rowOff>152400</xdr:rowOff>
    </xdr:from>
    <xdr:to>
      <xdr:col>26</xdr:col>
      <xdr:colOff>85725</xdr:colOff>
      <xdr:row>22</xdr:row>
      <xdr:rowOff>152400</xdr:rowOff>
    </xdr:to>
    <xdr:sp macro="" textlink="">
      <xdr:nvSpPr>
        <xdr:cNvPr id="10310" name="Line 32"/>
        <xdr:cNvSpPr>
          <a:spLocks noChangeShapeType="1"/>
        </xdr:cNvSpPr>
      </xdr:nvSpPr>
      <xdr:spPr bwMode="auto">
        <a:xfrm>
          <a:off x="2181225" y="3648075"/>
          <a:ext cx="260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142875</xdr:colOff>
      <xdr:row>16</xdr:row>
      <xdr:rowOff>152400</xdr:rowOff>
    </xdr:from>
    <xdr:to>
      <xdr:col>23</xdr:col>
      <xdr:colOff>95250</xdr:colOff>
      <xdr:row>21</xdr:row>
      <xdr:rowOff>0</xdr:rowOff>
    </xdr:to>
    <xdr:sp macro="" textlink="">
      <xdr:nvSpPr>
        <xdr:cNvPr id="10311" name="AutoShape 33"/>
        <xdr:cNvSpPr>
          <a:spLocks/>
        </xdr:cNvSpPr>
      </xdr:nvSpPr>
      <xdr:spPr bwMode="auto">
        <a:xfrm>
          <a:off x="4124325" y="2781300"/>
          <a:ext cx="133350" cy="657225"/>
        </a:xfrm>
        <a:prstGeom prst="rightBrace">
          <a:avLst>
            <a:gd name="adj1" fmla="val 410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14</xdr:row>
      <xdr:rowOff>0</xdr:rowOff>
    </xdr:from>
    <xdr:to>
      <xdr:col>26</xdr:col>
      <xdr:colOff>95250</xdr:colOff>
      <xdr:row>14</xdr:row>
      <xdr:rowOff>0</xdr:rowOff>
    </xdr:to>
    <xdr:sp macro="" textlink="">
      <xdr:nvSpPr>
        <xdr:cNvPr id="10312" name="Line 34"/>
        <xdr:cNvSpPr>
          <a:spLocks noChangeShapeType="1"/>
        </xdr:cNvSpPr>
      </xdr:nvSpPr>
      <xdr:spPr bwMode="auto">
        <a:xfrm>
          <a:off x="2695575" y="230505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</xdr:colOff>
      <xdr:row>9</xdr:row>
      <xdr:rowOff>0</xdr:rowOff>
    </xdr:from>
    <xdr:to>
      <xdr:col>27</xdr:col>
      <xdr:colOff>161925</xdr:colOff>
      <xdr:row>12</xdr:row>
      <xdr:rowOff>0</xdr:rowOff>
    </xdr:to>
    <xdr:sp macro="" textlink="">
      <xdr:nvSpPr>
        <xdr:cNvPr id="10313" name="AutoShape 35"/>
        <xdr:cNvSpPr>
          <a:spLocks/>
        </xdr:cNvSpPr>
      </xdr:nvSpPr>
      <xdr:spPr bwMode="auto">
        <a:xfrm>
          <a:off x="4895850" y="1495425"/>
          <a:ext cx="152400" cy="485775"/>
        </a:xfrm>
        <a:prstGeom prst="rightBrace">
          <a:avLst>
            <a:gd name="adj1" fmla="val 265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39</xdr:row>
      <xdr:rowOff>0</xdr:rowOff>
    </xdr:from>
    <xdr:to>
      <xdr:col>26</xdr:col>
      <xdr:colOff>171450</xdr:colOff>
      <xdr:row>39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 flipV="1">
          <a:off x="1876425" y="4619625"/>
          <a:ext cx="29051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4</xdr:col>
      <xdr:colOff>114300</xdr:colOff>
      <xdr:row>2</xdr:row>
      <xdr:rowOff>76200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00025" y="85725"/>
          <a:ext cx="63817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390X</a:t>
          </a:r>
        </a:p>
      </xdr:txBody>
    </xdr:sp>
    <xdr:clientData/>
  </xdr:twoCellAnchor>
  <xdr:twoCellAnchor>
    <xdr:from>
      <xdr:col>3</xdr:col>
      <xdr:colOff>28575</xdr:colOff>
      <xdr:row>49</xdr:row>
      <xdr:rowOff>9525</xdr:rowOff>
    </xdr:from>
    <xdr:to>
      <xdr:col>4</xdr:col>
      <xdr:colOff>9525</xdr:colOff>
      <xdr:row>50</xdr:row>
      <xdr:rowOff>142875</xdr:rowOff>
    </xdr:to>
    <xdr:sp macro="" textlink="">
      <xdr:nvSpPr>
        <xdr:cNvPr id="3" name="AutoShape 16"/>
        <xdr:cNvSpPr>
          <a:spLocks noChangeArrowheads="1"/>
        </xdr:cNvSpPr>
      </xdr:nvSpPr>
      <xdr:spPr bwMode="auto">
        <a:xfrm rot="5420154">
          <a:off x="514350" y="8477250"/>
          <a:ext cx="276225" cy="1619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</xdr:colOff>
      <xdr:row>49</xdr:row>
      <xdr:rowOff>0</xdr:rowOff>
    </xdr:from>
    <xdr:to>
      <xdr:col>18</xdr:col>
      <xdr:colOff>0</xdr:colOff>
      <xdr:row>50</xdr:row>
      <xdr:rowOff>152400</xdr:rowOff>
    </xdr:to>
    <xdr:sp macro="" textlink="">
      <xdr:nvSpPr>
        <xdr:cNvPr id="4" name="AutoShape 17"/>
        <xdr:cNvSpPr>
          <a:spLocks noChangeArrowheads="1"/>
        </xdr:cNvSpPr>
      </xdr:nvSpPr>
      <xdr:spPr bwMode="auto">
        <a:xfrm rot="5420154">
          <a:off x="3038475" y="8486775"/>
          <a:ext cx="295275" cy="1428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53</xdr:row>
      <xdr:rowOff>38100</xdr:rowOff>
    </xdr:from>
    <xdr:to>
      <xdr:col>9</xdr:col>
      <xdr:colOff>161925</xdr:colOff>
      <xdr:row>54</xdr:row>
      <xdr:rowOff>152400</xdr:rowOff>
    </xdr:to>
    <xdr:sp macro="" textlink="">
      <xdr:nvSpPr>
        <xdr:cNvPr id="5" name="AutoShape 18"/>
        <xdr:cNvSpPr>
          <a:spLocks noChangeArrowheads="1"/>
        </xdr:cNvSpPr>
      </xdr:nvSpPr>
      <xdr:spPr bwMode="auto">
        <a:xfrm rot="5420154">
          <a:off x="1595437" y="9177338"/>
          <a:ext cx="276225" cy="114300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51</xdr:row>
      <xdr:rowOff>66675</xdr:rowOff>
    </xdr:from>
    <xdr:to>
      <xdr:col>6</xdr:col>
      <xdr:colOff>161925</xdr:colOff>
      <xdr:row>52</xdr:row>
      <xdr:rowOff>104775</xdr:rowOff>
    </xdr:to>
    <xdr:sp macro="" textlink="">
      <xdr:nvSpPr>
        <xdr:cNvPr id="6" name="AutoShape 20"/>
        <xdr:cNvSpPr>
          <a:spLocks noChangeArrowheads="1"/>
        </xdr:cNvSpPr>
      </xdr:nvSpPr>
      <xdr:spPr bwMode="auto">
        <a:xfrm rot="5420154">
          <a:off x="1071563" y="8824912"/>
          <a:ext cx="209550" cy="1428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152400</xdr:colOff>
      <xdr:row>29</xdr:row>
      <xdr:rowOff>47625</xdr:rowOff>
    </xdr:from>
    <xdr:to>
      <xdr:col>24</xdr:col>
      <xdr:colOff>219075</xdr:colOff>
      <xdr:row>29</xdr:row>
      <xdr:rowOff>228600</xdr:rowOff>
    </xdr:to>
    <xdr:pic>
      <xdr:nvPicPr>
        <xdr:cNvPr id="2" name="Picture 1" descr="dyus_da1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6875" y="6400800"/>
          <a:ext cx="238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200025</xdr:colOff>
      <xdr:row>20</xdr:row>
      <xdr:rowOff>47625</xdr:rowOff>
    </xdr:from>
    <xdr:to>
      <xdr:col>25</xdr:col>
      <xdr:colOff>57150</xdr:colOff>
      <xdr:row>20</xdr:row>
      <xdr:rowOff>228600</xdr:rowOff>
    </xdr:to>
    <xdr:pic>
      <xdr:nvPicPr>
        <xdr:cNvPr id="3" name="Picture 2" descr="dyus_da1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4191000"/>
          <a:ext cx="238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228600</xdr:colOff>
      <xdr:row>5</xdr:row>
      <xdr:rowOff>47625</xdr:rowOff>
    </xdr:from>
    <xdr:to>
      <xdr:col>25</xdr:col>
      <xdr:colOff>47625</xdr:colOff>
      <xdr:row>5</xdr:row>
      <xdr:rowOff>228600</xdr:rowOff>
    </xdr:to>
    <xdr:pic>
      <xdr:nvPicPr>
        <xdr:cNvPr id="4" name="Picture 3" descr="dyus_da1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866775"/>
          <a:ext cx="238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10"/>
  </sheetPr>
  <dimension ref="A1:AP294"/>
  <sheetViews>
    <sheetView showGridLines="0" workbookViewId="0">
      <selection activeCell="AC115" sqref="AC115:AG116"/>
    </sheetView>
  </sheetViews>
  <sheetFormatPr defaultRowHeight="12.75"/>
  <cols>
    <col min="1" max="3" width="2.7109375" customWidth="1"/>
    <col min="4" max="4" width="1.85546875" customWidth="1"/>
    <col min="5" max="5" width="3.140625" customWidth="1"/>
    <col min="6" max="11" width="2.7109375" customWidth="1"/>
    <col min="12" max="12" width="2.28515625" customWidth="1"/>
    <col min="13" max="13" width="3.140625" customWidth="1"/>
    <col min="14" max="14" width="2" customWidth="1"/>
    <col min="15" max="15" width="4" customWidth="1"/>
    <col min="16" max="16" width="3.140625" customWidth="1"/>
    <col min="17" max="18" width="2.7109375" customWidth="1"/>
    <col min="19" max="19" width="4.28515625" customWidth="1"/>
    <col min="20" max="27" width="2.7109375" customWidth="1"/>
    <col min="28" max="28" width="3.42578125" customWidth="1"/>
    <col min="29" max="32" width="2.7109375" customWidth="1"/>
    <col min="33" max="33" width="2.5703125" customWidth="1"/>
    <col min="34" max="41" width="2.7109375" customWidth="1"/>
    <col min="42" max="42" width="2.85546875" customWidth="1"/>
    <col min="43" max="50" width="2.7109375" customWidth="1"/>
    <col min="51" max="51" width="2.42578125" customWidth="1"/>
    <col min="52" max="101" width="2.7109375" customWidth="1"/>
  </cols>
  <sheetData>
    <row r="1" spans="1:33" s="4" customFormat="1" ht="9.9499999999999993" customHeight="1">
      <c r="A1" s="626" t="s">
        <v>0</v>
      </c>
      <c r="B1" s="7"/>
      <c r="C1" s="7"/>
      <c r="D1" s="7"/>
      <c r="E1" s="140" t="s">
        <v>123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5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4" customFormat="1" ht="5.25" customHeight="1">
      <c r="A2" s="626"/>
      <c r="B2" s="7"/>
      <c r="C2" s="7"/>
      <c r="D2" s="7"/>
      <c r="E2" s="628" t="s">
        <v>124</v>
      </c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7"/>
      <c r="Q2" s="7"/>
      <c r="R2" s="7"/>
      <c r="S2" s="7"/>
      <c r="T2" s="7"/>
      <c r="U2" s="7"/>
      <c r="V2" s="5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4" customFormat="1" ht="9.9499999999999993" customHeight="1">
      <c r="A3" s="627"/>
      <c r="B3" s="6"/>
      <c r="C3" s="6"/>
      <c r="D3" s="6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"/>
      <c r="Q3" s="6"/>
      <c r="R3" s="6"/>
      <c r="S3" s="6"/>
      <c r="T3" s="6"/>
      <c r="U3" s="6"/>
      <c r="V3" s="141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4" customFormat="1" ht="10.5" customHeight="1">
      <c r="A4" s="630" t="s">
        <v>662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</row>
    <row r="5" spans="1:33" s="4" customFormat="1" ht="12" customHeight="1">
      <c r="A5" s="648" t="s">
        <v>663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</row>
    <row r="6" spans="1:33" s="10" customFormat="1" ht="9.9499999999999993" customHeight="1" thickBot="1">
      <c r="A6" s="142"/>
      <c r="B6" s="142"/>
      <c r="C6" s="142"/>
      <c r="D6" s="142"/>
      <c r="E6" s="143" t="s">
        <v>706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 t="s">
        <v>707</v>
      </c>
      <c r="W6" s="143"/>
      <c r="X6" s="143"/>
      <c r="Y6" s="143"/>
      <c r="Z6" s="143"/>
      <c r="AA6" s="143"/>
      <c r="AB6" s="143" t="s">
        <v>708</v>
      </c>
      <c r="AC6" s="143"/>
      <c r="AD6" s="143"/>
      <c r="AE6" s="137"/>
      <c r="AF6" s="137"/>
      <c r="AG6" s="137"/>
    </row>
    <row r="7" spans="1:33" s="4" customFormat="1" ht="9.9499999999999993" customHeight="1">
      <c r="A7" s="151"/>
      <c r="B7" s="151"/>
      <c r="C7" s="152"/>
      <c r="D7" s="135"/>
      <c r="E7" s="506" t="s">
        <v>236</v>
      </c>
      <c r="F7" s="135"/>
      <c r="G7" s="135"/>
      <c r="H7" s="135"/>
      <c r="I7" s="135"/>
      <c r="J7" s="135"/>
      <c r="K7" s="135"/>
      <c r="L7" s="135"/>
      <c r="M7" s="135"/>
      <c r="N7" s="135"/>
      <c r="O7" s="144"/>
      <c r="P7" s="135" t="s">
        <v>126</v>
      </c>
      <c r="Q7" s="135"/>
      <c r="R7" s="135"/>
      <c r="S7" s="135"/>
      <c r="T7" s="135"/>
      <c r="U7" s="135"/>
      <c r="V7" s="135"/>
      <c r="W7" s="135"/>
      <c r="X7" s="135"/>
      <c r="Y7" s="144"/>
      <c r="Z7" s="135" t="s">
        <v>125</v>
      </c>
      <c r="AA7" s="135"/>
      <c r="AB7" s="135"/>
      <c r="AC7" s="135"/>
      <c r="AD7" s="135"/>
    </row>
    <row r="8" spans="1:33" s="4" customFormat="1" ht="9.9499999999999993" customHeight="1">
      <c r="A8" s="702" t="s">
        <v>45</v>
      </c>
      <c r="B8" s="702"/>
      <c r="C8" s="702"/>
      <c r="D8" s="135"/>
      <c r="E8" s="681"/>
      <c r="F8" s="682"/>
      <c r="G8" s="682"/>
      <c r="H8" s="682"/>
      <c r="I8" s="682"/>
      <c r="J8" s="682"/>
      <c r="K8" s="682"/>
      <c r="L8" s="682"/>
      <c r="M8" s="682"/>
      <c r="N8" s="682"/>
      <c r="O8" s="683"/>
      <c r="P8" s="637"/>
      <c r="Q8" s="638"/>
      <c r="R8" s="638"/>
      <c r="S8" s="638"/>
      <c r="T8" s="638"/>
      <c r="U8" s="638"/>
      <c r="V8" s="638"/>
      <c r="W8" s="638"/>
      <c r="X8" s="638"/>
      <c r="Y8" s="639"/>
      <c r="Z8" s="633"/>
      <c r="AA8" s="634"/>
      <c r="AB8" s="634"/>
      <c r="AC8" s="634"/>
      <c r="AD8" s="634"/>
      <c r="AE8" s="634"/>
      <c r="AF8" s="634"/>
      <c r="AG8" s="634"/>
    </row>
    <row r="9" spans="1:33" s="4" customFormat="1" ht="4.5" customHeight="1">
      <c r="A9" s="702"/>
      <c r="B9" s="702"/>
      <c r="C9" s="702"/>
      <c r="D9" s="135"/>
      <c r="E9" s="684"/>
      <c r="F9" s="685"/>
      <c r="G9" s="685"/>
      <c r="H9" s="685"/>
      <c r="I9" s="685"/>
      <c r="J9" s="685"/>
      <c r="K9" s="685"/>
      <c r="L9" s="685"/>
      <c r="M9" s="685"/>
      <c r="N9" s="685"/>
      <c r="O9" s="686"/>
      <c r="P9" s="640"/>
      <c r="Q9" s="641"/>
      <c r="R9" s="641"/>
      <c r="S9" s="641"/>
      <c r="T9" s="641"/>
      <c r="U9" s="641"/>
      <c r="V9" s="641"/>
      <c r="W9" s="641"/>
      <c r="X9" s="641"/>
      <c r="Y9" s="642"/>
      <c r="Z9" s="635"/>
      <c r="AA9" s="636"/>
      <c r="AB9" s="636"/>
      <c r="AC9" s="636"/>
      <c r="AD9" s="636"/>
      <c r="AE9" s="636"/>
      <c r="AF9" s="636"/>
      <c r="AG9" s="636"/>
    </row>
    <row r="10" spans="1:33" s="4" customFormat="1" ht="9.9499999999999993" customHeight="1">
      <c r="A10" s="702"/>
      <c r="B10" s="702"/>
      <c r="C10" s="702"/>
      <c r="D10" s="135"/>
      <c r="E10" s="507" t="s">
        <v>237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5"/>
      <c r="P10" s="135" t="s">
        <v>126</v>
      </c>
      <c r="Q10" s="142"/>
      <c r="R10" s="142"/>
      <c r="S10" s="142"/>
      <c r="T10" s="142"/>
      <c r="U10" s="142"/>
      <c r="V10" s="142"/>
      <c r="W10" s="142"/>
      <c r="X10" s="142"/>
      <c r="Y10" s="145"/>
      <c r="Z10" s="135" t="s">
        <v>127</v>
      </c>
      <c r="AA10" s="142"/>
      <c r="AB10" s="142"/>
      <c r="AC10" s="142"/>
      <c r="AD10" s="135"/>
    </row>
    <row r="11" spans="1:33" s="4" customFormat="1" ht="9.9499999999999993" customHeight="1">
      <c r="A11" s="702"/>
      <c r="B11" s="702"/>
      <c r="C11" s="702"/>
      <c r="D11" s="135"/>
      <c r="E11" s="643"/>
      <c r="F11" s="644"/>
      <c r="G11" s="644"/>
      <c r="H11" s="644"/>
      <c r="I11" s="644"/>
      <c r="J11" s="644"/>
      <c r="K11" s="644"/>
      <c r="L11" s="644"/>
      <c r="M11" s="644"/>
      <c r="N11" s="644"/>
      <c r="O11" s="639"/>
      <c r="P11" s="637"/>
      <c r="Q11" s="638"/>
      <c r="R11" s="638"/>
      <c r="S11" s="638"/>
      <c r="T11" s="638"/>
      <c r="U11" s="638"/>
      <c r="V11" s="638"/>
      <c r="W11" s="638"/>
      <c r="X11" s="638"/>
      <c r="Y11" s="639"/>
      <c r="Z11" s="633"/>
      <c r="AA11" s="634"/>
      <c r="AB11" s="634"/>
      <c r="AC11" s="634"/>
      <c r="AD11" s="634"/>
      <c r="AE11" s="634"/>
      <c r="AF11" s="634"/>
      <c r="AG11" s="634"/>
    </row>
    <row r="12" spans="1:33" s="4" customFormat="1" ht="5.25" customHeight="1" thickBot="1">
      <c r="A12" s="702"/>
      <c r="B12" s="702"/>
      <c r="C12" s="702"/>
      <c r="D12" s="135"/>
      <c r="E12" s="645"/>
      <c r="F12" s="641"/>
      <c r="G12" s="641"/>
      <c r="H12" s="641"/>
      <c r="I12" s="641"/>
      <c r="J12" s="641"/>
      <c r="K12" s="641"/>
      <c r="L12" s="641"/>
      <c r="M12" s="641"/>
      <c r="N12" s="641"/>
      <c r="O12" s="642"/>
      <c r="P12" s="640"/>
      <c r="Q12" s="641"/>
      <c r="R12" s="641"/>
      <c r="S12" s="641"/>
      <c r="T12" s="641"/>
      <c r="U12" s="641"/>
      <c r="V12" s="641"/>
      <c r="W12" s="641"/>
      <c r="X12" s="641"/>
      <c r="Y12" s="642"/>
      <c r="Z12" s="649"/>
      <c r="AA12" s="650"/>
      <c r="AB12" s="650"/>
      <c r="AC12" s="650"/>
      <c r="AD12" s="650"/>
      <c r="AE12" s="650"/>
      <c r="AF12" s="650"/>
      <c r="AG12" s="650"/>
    </row>
    <row r="13" spans="1:33" s="4" customFormat="1" ht="9.9499999999999993" customHeight="1">
      <c r="A13" s="702"/>
      <c r="B13" s="702"/>
      <c r="C13" s="702"/>
      <c r="D13" s="135"/>
      <c r="E13" s="507" t="s">
        <v>562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8"/>
      <c r="P13" s="142"/>
      <c r="Q13" s="142"/>
      <c r="R13" s="142"/>
      <c r="S13" s="142"/>
      <c r="T13" s="142"/>
      <c r="U13" s="142"/>
      <c r="V13" s="142"/>
      <c r="W13" s="142"/>
      <c r="X13" s="142"/>
      <c r="Y13" s="149"/>
      <c r="Z13" s="654" t="s">
        <v>658</v>
      </c>
      <c r="AA13" s="653"/>
      <c r="AB13" s="653"/>
      <c r="AC13" s="655"/>
      <c r="AD13" s="653" t="s">
        <v>678</v>
      </c>
      <c r="AE13" s="653"/>
      <c r="AF13" s="653"/>
      <c r="AG13" s="653"/>
    </row>
    <row r="14" spans="1:33" s="4" customFormat="1" ht="9.9499999999999993" customHeight="1">
      <c r="A14" s="702"/>
      <c r="B14" s="702"/>
      <c r="C14" s="702"/>
      <c r="D14" s="135"/>
      <c r="E14" s="714"/>
      <c r="F14" s="715"/>
      <c r="G14" s="715"/>
      <c r="H14" s="715"/>
      <c r="I14" s="715"/>
      <c r="J14" s="715"/>
      <c r="K14" s="715"/>
      <c r="L14" s="715"/>
      <c r="M14" s="715"/>
      <c r="N14" s="715"/>
      <c r="O14" s="715"/>
      <c r="P14" s="715"/>
      <c r="Q14" s="715"/>
      <c r="R14" s="715"/>
      <c r="S14" s="715"/>
      <c r="T14" s="715"/>
      <c r="U14" s="715"/>
      <c r="V14" s="715"/>
      <c r="W14" s="715"/>
      <c r="X14" s="715"/>
      <c r="Y14" s="716"/>
      <c r="Z14" s="668"/>
      <c r="AA14" s="669"/>
      <c r="AB14" s="669"/>
      <c r="AC14" s="670"/>
      <c r="AD14" s="674"/>
      <c r="AE14" s="675"/>
      <c r="AF14" s="675"/>
      <c r="AG14" s="675"/>
    </row>
    <row r="15" spans="1:33" s="4" customFormat="1" ht="5.25" customHeight="1">
      <c r="A15" s="153"/>
      <c r="B15" s="153"/>
      <c r="C15" s="152"/>
      <c r="D15" s="135"/>
      <c r="E15" s="717"/>
      <c r="F15" s="718"/>
      <c r="G15" s="718"/>
      <c r="H15" s="718"/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9"/>
      <c r="Z15" s="671"/>
      <c r="AA15" s="672"/>
      <c r="AB15" s="672"/>
      <c r="AC15" s="673"/>
      <c r="AD15" s="676"/>
      <c r="AE15" s="672"/>
      <c r="AF15" s="672"/>
      <c r="AG15" s="672"/>
    </row>
    <row r="16" spans="1:33" s="4" customFormat="1" ht="9.75" customHeight="1">
      <c r="A16" s="151"/>
      <c r="B16" s="151"/>
      <c r="C16" s="152"/>
      <c r="D16" s="135"/>
      <c r="E16" s="507" t="s">
        <v>128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50"/>
      <c r="Z16" s="656" t="s">
        <v>102</v>
      </c>
      <c r="AA16" s="657"/>
      <c r="AB16" s="657"/>
      <c r="AC16" s="657"/>
      <c r="AD16" s="657"/>
      <c r="AE16" s="657"/>
      <c r="AF16" s="657"/>
      <c r="AG16" s="657"/>
    </row>
    <row r="17" spans="1:41" s="4" customFormat="1" ht="9.9499999999999993" customHeight="1">
      <c r="A17" s="151"/>
      <c r="B17" s="151"/>
      <c r="C17" s="152"/>
      <c r="D17" s="135"/>
      <c r="E17" s="662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4"/>
      <c r="Z17" s="658" t="s">
        <v>83</v>
      </c>
      <c r="AA17" s="659"/>
      <c r="AB17" s="142"/>
      <c r="AC17" s="142"/>
      <c r="AD17" s="677" t="s">
        <v>82</v>
      </c>
      <c r="AE17" s="677"/>
    </row>
    <row r="18" spans="1:41" s="4" customFormat="1" ht="5.25" customHeight="1" thickBot="1">
      <c r="A18" s="136"/>
      <c r="B18" s="136"/>
      <c r="C18" s="136"/>
      <c r="D18" s="205"/>
      <c r="E18" s="665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7"/>
      <c r="Z18" s="660"/>
      <c r="AA18" s="661"/>
      <c r="AB18" s="146"/>
      <c r="AC18" s="146"/>
      <c r="AD18" s="678"/>
      <c r="AE18" s="678"/>
      <c r="AF18" s="6"/>
      <c r="AG18" s="6"/>
    </row>
    <row r="19" spans="1:41" s="4" customFormat="1" ht="2.25" customHeight="1">
      <c r="A19" s="135"/>
      <c r="B19" s="135"/>
      <c r="D19" s="135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35"/>
    </row>
    <row r="20" spans="1:41" s="4" customFormat="1" ht="9.9499999999999993" customHeight="1">
      <c r="A20" s="651" t="s">
        <v>26</v>
      </c>
      <c r="B20" s="651"/>
      <c r="C20" s="651"/>
      <c r="D20" s="651"/>
      <c r="E20" s="154">
        <v>1</v>
      </c>
      <c r="F20" s="200"/>
      <c r="G20" s="135" t="s">
        <v>129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35"/>
    </row>
    <row r="21" spans="1:41" s="4" customFormat="1" ht="9.9499999999999993" customHeight="1">
      <c r="A21" s="651"/>
      <c r="B21" s="651"/>
      <c r="C21" s="651"/>
      <c r="D21" s="651"/>
      <c r="E21" s="154">
        <v>2</v>
      </c>
      <c r="F21" s="200"/>
      <c r="G21" s="135" t="s">
        <v>130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511"/>
      <c r="AA21" s="511"/>
      <c r="AB21" s="511"/>
      <c r="AC21" s="511"/>
      <c r="AD21" s="511"/>
      <c r="AE21" s="511"/>
      <c r="AF21" s="511"/>
      <c r="AG21" s="511"/>
    </row>
    <row r="22" spans="1:41" s="4" customFormat="1" ht="9.9499999999999993" customHeight="1">
      <c r="A22" s="651"/>
      <c r="B22" s="651"/>
      <c r="C22" s="651"/>
      <c r="D22" s="651"/>
      <c r="E22" s="154">
        <v>3</v>
      </c>
      <c r="F22" s="204"/>
      <c r="G22" s="135" t="s">
        <v>131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512"/>
      <c r="AA22" s="679"/>
      <c r="AB22" s="679"/>
      <c r="AC22" s="679"/>
      <c r="AD22" s="679"/>
      <c r="AE22" s="679"/>
      <c r="AF22" s="679"/>
      <c r="AG22" s="679"/>
    </row>
    <row r="23" spans="1:41" s="4" customFormat="1" ht="9.9499999999999993" customHeight="1">
      <c r="A23" s="142" t="s">
        <v>231</v>
      </c>
      <c r="B23" s="135"/>
      <c r="C23" s="142"/>
      <c r="D23" s="135"/>
      <c r="E23" s="154">
        <v>4</v>
      </c>
      <c r="F23" s="646"/>
      <c r="G23" s="135" t="s">
        <v>682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508"/>
      <c r="AA23" s="142"/>
      <c r="AB23" s="142"/>
      <c r="AC23" s="142"/>
      <c r="AD23" s="135"/>
    </row>
    <row r="24" spans="1:41" s="4" customFormat="1" ht="9.9499999999999993" customHeight="1">
      <c r="A24" s="142" t="s">
        <v>3</v>
      </c>
      <c r="B24" s="135"/>
      <c r="D24" s="135"/>
      <c r="E24" s="154"/>
      <c r="F24" s="647"/>
      <c r="G24" s="135" t="s">
        <v>132</v>
      </c>
      <c r="H24" s="142"/>
      <c r="I24" s="142"/>
      <c r="J24" s="142"/>
      <c r="K24" s="142"/>
      <c r="L24" s="142"/>
      <c r="M24" s="142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  <c r="AF24" s="606"/>
      <c r="AG24" s="606"/>
    </row>
    <row r="25" spans="1:41" s="4" customFormat="1" ht="11.25" customHeight="1">
      <c r="A25" s="135"/>
      <c r="B25" s="135"/>
      <c r="D25" s="135"/>
      <c r="E25" s="154">
        <v>5</v>
      </c>
      <c r="F25" s="174"/>
      <c r="G25" s="135" t="s">
        <v>163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505"/>
      <c r="V25" s="559"/>
      <c r="W25" s="559"/>
      <c r="X25" s="559"/>
      <c r="Y25" s="142" t="s">
        <v>46</v>
      </c>
      <c r="Z25" s="142"/>
      <c r="AA25" s="142"/>
      <c r="AB25" s="142"/>
      <c r="AC25" s="142"/>
      <c r="AD25" s="135"/>
    </row>
    <row r="26" spans="1:41" s="4" customFormat="1" ht="2.25" customHeight="1">
      <c r="A26" s="136"/>
      <c r="B26" s="136"/>
      <c r="C26" s="6"/>
      <c r="D26" s="136"/>
      <c r="E26" s="15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36"/>
      <c r="AE26" s="6"/>
      <c r="AF26" s="6"/>
      <c r="AG26" s="6"/>
    </row>
    <row r="27" spans="1:41" s="4" customFormat="1" ht="2.25" customHeight="1">
      <c r="A27" s="135"/>
      <c r="B27" s="135"/>
      <c r="C27" s="142"/>
      <c r="D27" s="135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35"/>
    </row>
    <row r="28" spans="1:41" s="4" customFormat="1" ht="12" customHeight="1">
      <c r="A28" s="588" t="s">
        <v>15</v>
      </c>
      <c r="B28" s="652"/>
      <c r="C28" s="652"/>
      <c r="D28" s="652"/>
      <c r="E28" s="154" t="s">
        <v>164</v>
      </c>
      <c r="F28" s="200"/>
      <c r="G28" s="135" t="s">
        <v>683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680" t="s">
        <v>563</v>
      </c>
      <c r="AC28" s="680"/>
      <c r="AD28" s="680"/>
      <c r="AE28" s="680"/>
      <c r="AF28" s="631"/>
      <c r="AG28" s="631"/>
    </row>
    <row r="29" spans="1:41" s="4" customFormat="1" ht="9.75" customHeight="1">
      <c r="A29" s="652"/>
      <c r="B29" s="652"/>
      <c r="C29" s="652"/>
      <c r="D29" s="652"/>
      <c r="E29" s="154"/>
      <c r="F29" s="142"/>
      <c r="G29" s="135" t="s">
        <v>165</v>
      </c>
      <c r="H29" s="142"/>
      <c r="I29" s="142"/>
      <c r="J29" s="142"/>
      <c r="K29" s="142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284"/>
      <c r="Y29" s="510"/>
      <c r="Z29" s="510"/>
      <c r="AA29" s="142"/>
      <c r="AB29" s="680"/>
      <c r="AC29" s="680"/>
      <c r="AD29" s="680"/>
      <c r="AE29" s="680"/>
      <c r="AF29" s="632"/>
      <c r="AG29" s="632"/>
    </row>
    <row r="30" spans="1:41" s="4" customFormat="1" ht="9.9499999999999993" customHeight="1">
      <c r="A30" s="652"/>
      <c r="B30" s="652"/>
      <c r="C30" s="652"/>
      <c r="D30" s="652"/>
      <c r="E30" s="159" t="s">
        <v>16</v>
      </c>
      <c r="F30" s="200"/>
      <c r="G30" s="134" t="s">
        <v>166</v>
      </c>
      <c r="H30" s="142"/>
      <c r="I30" s="284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142"/>
      <c r="AB30" s="687" t="s">
        <v>564</v>
      </c>
      <c r="AC30" s="687"/>
      <c r="AD30" s="687"/>
      <c r="AE30" s="687"/>
      <c r="AF30" s="164"/>
      <c r="AG30" s="164"/>
      <c r="AL30" s="492"/>
      <c r="AM30" s="492"/>
      <c r="AN30" s="492"/>
      <c r="AO30" s="492"/>
    </row>
    <row r="31" spans="1:41" s="4" customFormat="1" ht="2.25" customHeight="1">
      <c r="A31" s="135"/>
      <c r="B31" s="135"/>
      <c r="D31" s="135"/>
      <c r="E31" s="15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63"/>
      <c r="AB31" s="687"/>
      <c r="AC31" s="687"/>
      <c r="AD31" s="687"/>
      <c r="AE31" s="687"/>
      <c r="AL31" s="492"/>
      <c r="AM31" s="492"/>
      <c r="AN31" s="492"/>
      <c r="AO31" s="492"/>
    </row>
    <row r="32" spans="1:41" s="4" customFormat="1" ht="10.5" customHeight="1">
      <c r="A32" s="135"/>
      <c r="B32" s="135"/>
      <c r="D32" s="135"/>
      <c r="E32" s="159" t="s">
        <v>162</v>
      </c>
      <c r="F32" s="139" t="s">
        <v>171</v>
      </c>
      <c r="G32" s="142"/>
      <c r="H32" s="142"/>
      <c r="I32" s="142"/>
      <c r="J32" s="142"/>
      <c r="K32" s="157"/>
      <c r="L32" s="527"/>
      <c r="M32" s="314"/>
      <c r="N32" s="282"/>
      <c r="O32" s="708" t="s">
        <v>49</v>
      </c>
      <c r="P32" s="709"/>
      <c r="Q32" s="525" t="s">
        <v>657</v>
      </c>
      <c r="R32" s="157"/>
      <c r="S32" s="157"/>
      <c r="T32" s="617" t="s">
        <v>679</v>
      </c>
      <c r="U32" s="618"/>
      <c r="V32" s="618"/>
      <c r="W32" s="619"/>
      <c r="X32" s="617" t="s">
        <v>681</v>
      </c>
      <c r="Y32" s="618"/>
      <c r="Z32" s="618"/>
      <c r="AA32" s="618"/>
      <c r="AB32" s="687"/>
      <c r="AC32" s="687"/>
      <c r="AD32" s="687"/>
      <c r="AE32" s="687"/>
      <c r="AF32" s="689"/>
      <c r="AG32" s="689"/>
      <c r="AL32" s="492"/>
      <c r="AM32" s="492"/>
      <c r="AN32" s="492"/>
      <c r="AO32" s="492"/>
    </row>
    <row r="33" spans="1:41" s="4" customFormat="1" ht="10.5" customHeight="1">
      <c r="A33" s="135"/>
      <c r="B33" s="135"/>
      <c r="C33" s="142"/>
      <c r="D33" s="135"/>
      <c r="E33" s="154"/>
      <c r="G33" s="142"/>
      <c r="H33" s="142"/>
      <c r="I33" s="142"/>
      <c r="J33" s="142"/>
      <c r="K33" s="157"/>
      <c r="L33" s="530"/>
      <c r="M33" s="528"/>
      <c r="N33" s="532"/>
      <c r="O33" s="710"/>
      <c r="P33" s="711"/>
      <c r="Q33" s="525" t="s">
        <v>676</v>
      </c>
      <c r="R33" s="525"/>
      <c r="S33" s="526"/>
      <c r="T33" s="620" t="s">
        <v>58</v>
      </c>
      <c r="U33" s="621"/>
      <c r="V33" s="621"/>
      <c r="W33" s="622"/>
      <c r="X33" s="620" t="s">
        <v>80</v>
      </c>
      <c r="Y33" s="621"/>
      <c r="Z33" s="621"/>
      <c r="AA33" s="621"/>
      <c r="AB33" s="487" t="s">
        <v>565</v>
      </c>
      <c r="AC33" s="161"/>
      <c r="AD33" s="162"/>
      <c r="AE33" s="135"/>
      <c r="AF33" s="632"/>
      <c r="AG33" s="632"/>
      <c r="AL33" s="139"/>
    </row>
    <row r="34" spans="1:41" s="4" customFormat="1" ht="9.9499999999999993" customHeight="1">
      <c r="A34" s="701" t="s">
        <v>692</v>
      </c>
      <c r="B34" s="701"/>
      <c r="C34" s="701"/>
      <c r="D34" s="701"/>
      <c r="E34" s="154"/>
      <c r="F34" s="158" t="s">
        <v>680</v>
      </c>
      <c r="G34" s="139"/>
      <c r="H34" s="139"/>
      <c r="J34" s="523"/>
      <c r="K34" s="523" t="s">
        <v>126</v>
      </c>
      <c r="L34" s="531"/>
      <c r="M34" s="529"/>
      <c r="N34" s="533"/>
      <c r="O34" s="712"/>
      <c r="P34" s="713"/>
      <c r="Q34" s="523" t="s">
        <v>689</v>
      </c>
      <c r="R34" s="523"/>
      <c r="S34" s="524"/>
      <c r="T34" s="615" t="s">
        <v>167</v>
      </c>
      <c r="U34" s="616"/>
      <c r="V34" s="616"/>
      <c r="W34" s="623"/>
      <c r="X34" s="615" t="s">
        <v>57</v>
      </c>
      <c r="Y34" s="616"/>
      <c r="Z34" s="616"/>
      <c r="AA34" s="616"/>
      <c r="AB34" s="695" t="s">
        <v>566</v>
      </c>
      <c r="AC34" s="695"/>
      <c r="AD34" s="695"/>
      <c r="AE34" s="695"/>
      <c r="AF34" s="509"/>
      <c r="AG34" s="509"/>
      <c r="AK34" s="153"/>
      <c r="AL34" s="139"/>
    </row>
    <row r="35" spans="1:41" s="4" customFormat="1" ht="12" customHeight="1">
      <c r="A35" s="701"/>
      <c r="B35" s="701"/>
      <c r="C35" s="701"/>
      <c r="D35" s="701"/>
      <c r="E35" s="154"/>
      <c r="F35" s="554"/>
      <c r="G35" s="554"/>
      <c r="H35" s="554"/>
      <c r="I35" s="554"/>
      <c r="J35" s="554"/>
      <c r="K35" s="554"/>
      <c r="L35" s="554"/>
      <c r="M35" s="554"/>
      <c r="N35" s="555"/>
      <c r="O35" s="562"/>
      <c r="P35" s="563"/>
      <c r="Q35" s="550"/>
      <c r="R35" s="551"/>
      <c r="S35" s="552"/>
      <c r="T35" s="556"/>
      <c r="U35" s="557"/>
      <c r="V35" s="557"/>
      <c r="W35" s="558"/>
      <c r="X35" s="207">
        <v>1</v>
      </c>
      <c r="Y35" s="156"/>
      <c r="Z35" s="206">
        <v>1</v>
      </c>
      <c r="AA35" s="156"/>
      <c r="AB35" s="688" t="s">
        <v>690</v>
      </c>
      <c r="AC35" s="688"/>
      <c r="AD35" s="688"/>
      <c r="AE35" s="688"/>
      <c r="AF35" s="689"/>
      <c r="AG35" s="689"/>
      <c r="AK35" s="153"/>
      <c r="AL35" s="135"/>
    </row>
    <row r="36" spans="1:41" s="4" customFormat="1" ht="12" customHeight="1">
      <c r="A36" s="701"/>
      <c r="B36" s="701"/>
      <c r="C36" s="701"/>
      <c r="D36" s="701"/>
      <c r="E36" s="154"/>
      <c r="F36" s="554"/>
      <c r="G36" s="554"/>
      <c r="H36" s="554"/>
      <c r="I36" s="554"/>
      <c r="J36" s="554"/>
      <c r="K36" s="554"/>
      <c r="L36" s="554"/>
      <c r="M36" s="554"/>
      <c r="N36" s="555"/>
      <c r="O36" s="560"/>
      <c r="P36" s="561"/>
      <c r="Q36" s="550"/>
      <c r="R36" s="551"/>
      <c r="S36" s="552"/>
      <c r="T36" s="556"/>
      <c r="U36" s="557"/>
      <c r="V36" s="557"/>
      <c r="W36" s="558"/>
      <c r="X36" s="207">
        <v>1</v>
      </c>
      <c r="Y36" s="156"/>
      <c r="Z36" s="206">
        <v>1</v>
      </c>
      <c r="AA36" s="156"/>
      <c r="AB36" s="688"/>
      <c r="AC36" s="688"/>
      <c r="AD36" s="688"/>
      <c r="AE36" s="688"/>
      <c r="AF36" s="632"/>
      <c r="AG36" s="632"/>
      <c r="AK36" s="153"/>
      <c r="AM36" s="488"/>
      <c r="AN36" s="488"/>
      <c r="AO36" s="488"/>
    </row>
    <row r="37" spans="1:41" s="4" customFormat="1" ht="12" customHeight="1">
      <c r="A37" s="701"/>
      <c r="B37" s="701"/>
      <c r="C37" s="701"/>
      <c r="D37" s="701"/>
      <c r="E37" s="154"/>
      <c r="F37" s="554"/>
      <c r="G37" s="554"/>
      <c r="H37" s="554"/>
      <c r="I37" s="554"/>
      <c r="J37" s="554"/>
      <c r="K37" s="554"/>
      <c r="L37" s="554"/>
      <c r="M37" s="554"/>
      <c r="N37" s="555"/>
      <c r="O37" s="560"/>
      <c r="P37" s="561"/>
      <c r="Q37" s="550"/>
      <c r="R37" s="551"/>
      <c r="S37" s="552"/>
      <c r="T37" s="556"/>
      <c r="U37" s="557"/>
      <c r="V37" s="557"/>
      <c r="W37" s="558"/>
      <c r="X37" s="207">
        <v>1</v>
      </c>
      <c r="Y37" s="156"/>
      <c r="Z37" s="206">
        <v>1</v>
      </c>
      <c r="AA37" s="156"/>
      <c r="AB37" s="691" t="s">
        <v>168</v>
      </c>
      <c r="AC37" s="692"/>
      <c r="AD37" s="692"/>
      <c r="AE37" s="692"/>
      <c r="AF37" s="690"/>
      <c r="AG37" s="690"/>
      <c r="AK37" s="153"/>
      <c r="AL37" s="488"/>
      <c r="AM37" s="488"/>
      <c r="AN37" s="488"/>
      <c r="AO37" s="488"/>
    </row>
    <row r="38" spans="1:41" s="4" customFormat="1" ht="12" customHeight="1">
      <c r="A38" s="701"/>
      <c r="B38" s="701"/>
      <c r="C38" s="701"/>
      <c r="D38" s="701"/>
      <c r="E38" s="154"/>
      <c r="F38" s="554"/>
      <c r="G38" s="554"/>
      <c r="H38" s="554"/>
      <c r="I38" s="554"/>
      <c r="J38" s="554"/>
      <c r="K38" s="554"/>
      <c r="L38" s="554"/>
      <c r="M38" s="554"/>
      <c r="N38" s="555"/>
      <c r="O38" s="560"/>
      <c r="P38" s="561"/>
      <c r="Q38" s="550"/>
      <c r="R38" s="551"/>
      <c r="S38" s="552"/>
      <c r="T38" s="556"/>
      <c r="U38" s="557"/>
      <c r="V38" s="557"/>
      <c r="W38" s="558"/>
      <c r="X38" s="207">
        <v>1</v>
      </c>
      <c r="Y38" s="156"/>
      <c r="Z38" s="206">
        <v>1</v>
      </c>
      <c r="AA38" s="156"/>
      <c r="AB38" s="692"/>
      <c r="AC38" s="692"/>
      <c r="AD38" s="692"/>
      <c r="AE38" s="692"/>
      <c r="AF38" s="632"/>
      <c r="AG38" s="632"/>
      <c r="AL38" s="135"/>
    </row>
    <row r="39" spans="1:41" s="4" customFormat="1" ht="12" customHeight="1" thickBot="1">
      <c r="A39" s="701"/>
      <c r="B39" s="701"/>
      <c r="C39" s="701"/>
      <c r="D39" s="701"/>
      <c r="E39" s="142"/>
      <c r="F39" s="554"/>
      <c r="G39" s="554"/>
      <c r="H39" s="554"/>
      <c r="I39" s="554"/>
      <c r="J39" s="554"/>
      <c r="K39" s="554"/>
      <c r="L39" s="554"/>
      <c r="M39" s="554"/>
      <c r="N39" s="555"/>
      <c r="O39" s="560"/>
      <c r="P39" s="561"/>
      <c r="Q39" s="550"/>
      <c r="R39" s="551"/>
      <c r="S39" s="552"/>
      <c r="T39" s="553"/>
      <c r="U39" s="554"/>
      <c r="V39" s="554"/>
      <c r="W39" s="555"/>
      <c r="X39" s="207">
        <v>1</v>
      </c>
      <c r="Y39" s="156"/>
      <c r="Z39" s="206">
        <v>1</v>
      </c>
      <c r="AA39" s="156"/>
      <c r="AB39" s="610" t="s">
        <v>567</v>
      </c>
      <c r="AC39" s="610"/>
      <c r="AD39" s="610"/>
      <c r="AE39" s="610"/>
      <c r="AF39" s="160"/>
      <c r="AG39" s="160"/>
      <c r="AL39" s="135"/>
    </row>
    <row r="40" spans="1:41" s="4" customFormat="1" ht="12" customHeight="1">
      <c r="A40" s="701"/>
      <c r="B40" s="701"/>
      <c r="C40" s="701"/>
      <c r="D40" s="701"/>
      <c r="E40" s="142"/>
      <c r="F40" s="554"/>
      <c r="G40" s="554"/>
      <c r="H40" s="554"/>
      <c r="I40" s="554"/>
      <c r="J40" s="554"/>
      <c r="K40" s="554"/>
      <c r="L40" s="554"/>
      <c r="M40" s="554"/>
      <c r="N40" s="555"/>
      <c r="O40" s="560"/>
      <c r="P40" s="561"/>
      <c r="Q40" s="550"/>
      <c r="R40" s="551"/>
      <c r="S40" s="552"/>
      <c r="T40" s="553"/>
      <c r="U40" s="554"/>
      <c r="V40" s="554"/>
      <c r="W40" s="555"/>
      <c r="X40" s="207">
        <v>1</v>
      </c>
      <c r="Y40" s="156"/>
      <c r="Z40" s="206">
        <v>1</v>
      </c>
      <c r="AA40" s="156"/>
      <c r="AB40" s="610"/>
      <c r="AC40" s="610"/>
      <c r="AD40" s="610"/>
      <c r="AE40" s="610"/>
      <c r="AF40" s="611"/>
      <c r="AG40" s="612"/>
      <c r="AL40" s="135"/>
    </row>
    <row r="41" spans="1:41" s="4" customFormat="1" ht="12" customHeight="1" thickBot="1">
      <c r="B41" s="135"/>
      <c r="D41" s="135"/>
      <c r="E41" s="159" t="s">
        <v>170</v>
      </c>
      <c r="F41" s="148" t="s">
        <v>169</v>
      </c>
      <c r="G41" s="148"/>
      <c r="H41" s="148"/>
      <c r="I41" s="148"/>
      <c r="J41" s="148"/>
      <c r="K41" s="148"/>
      <c r="L41" s="148"/>
      <c r="M41" s="148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610"/>
      <c r="AC41" s="610"/>
      <c r="AD41" s="610"/>
      <c r="AE41" s="610"/>
      <c r="AF41" s="613"/>
      <c r="AG41" s="614"/>
      <c r="AL41" s="135"/>
    </row>
    <row r="42" spans="1:41" s="4" customFormat="1" ht="2.25" customHeight="1">
      <c r="A42" s="136"/>
      <c r="B42" s="136"/>
      <c r="C42" s="6"/>
      <c r="D42" s="13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6"/>
      <c r="Y42" s="146"/>
      <c r="Z42" s="146"/>
      <c r="AA42" s="146"/>
      <c r="AB42" s="163"/>
      <c r="AC42" s="165"/>
      <c r="AD42" s="163"/>
      <c r="AE42" s="136"/>
      <c r="AF42" s="6"/>
      <c r="AG42" s="6"/>
      <c r="AL42" s="135"/>
    </row>
    <row r="43" spans="1:41" s="4" customFormat="1" ht="11.25" customHeight="1">
      <c r="A43" s="135"/>
      <c r="B43" s="135"/>
      <c r="D43" s="135"/>
      <c r="E43" s="166">
        <v>7</v>
      </c>
      <c r="F43" s="135" t="s">
        <v>569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8"/>
      <c r="Q43" s="148"/>
      <c r="R43" s="148"/>
      <c r="S43" s="148"/>
      <c r="T43" s="148"/>
      <c r="U43" s="148"/>
      <c r="V43" s="148"/>
      <c r="W43" s="148"/>
      <c r="X43" s="314"/>
      <c r="Y43" s="148"/>
      <c r="Z43" s="148"/>
      <c r="AA43" s="142"/>
      <c r="AB43" s="169">
        <v>7</v>
      </c>
      <c r="AC43" s="544"/>
      <c r="AD43" s="545"/>
      <c r="AE43" s="545"/>
      <c r="AF43" s="545"/>
      <c r="AG43" s="545"/>
      <c r="AL43" s="135"/>
    </row>
    <row r="44" spans="1:41" s="4" customFormat="1" ht="11.25" customHeight="1">
      <c r="A44" s="588" t="s">
        <v>73</v>
      </c>
      <c r="B44" s="652"/>
      <c r="C44" s="652"/>
      <c r="D44" s="652"/>
      <c r="E44" s="166" t="s">
        <v>151</v>
      </c>
      <c r="F44" s="134" t="s">
        <v>693</v>
      </c>
      <c r="G44" s="142"/>
      <c r="H44" s="142"/>
      <c r="I44" s="142"/>
      <c r="J44" s="142"/>
      <c r="K44" s="142"/>
      <c r="L44" s="142"/>
      <c r="M44" s="142"/>
      <c r="N44" s="142"/>
      <c r="O44" s="142"/>
      <c r="P44" s="514"/>
      <c r="Q44" s="514"/>
      <c r="R44" s="514"/>
      <c r="S44" s="594" t="s">
        <v>232</v>
      </c>
      <c r="T44" s="594"/>
      <c r="U44" s="594"/>
      <c r="V44" s="594"/>
      <c r="W44" s="594"/>
      <c r="X44" s="515"/>
      <c r="Y44" s="516"/>
      <c r="Z44" s="516"/>
      <c r="AA44" s="142"/>
      <c r="AB44" s="201" t="s">
        <v>81</v>
      </c>
      <c r="AC44" s="599"/>
      <c r="AD44" s="600"/>
      <c r="AE44" s="600"/>
      <c r="AF44" s="600"/>
      <c r="AG44" s="600"/>
      <c r="AL44" s="135"/>
    </row>
    <row r="45" spans="1:41" s="4" customFormat="1" ht="11.25" customHeight="1">
      <c r="A45" s="652"/>
      <c r="B45" s="652"/>
      <c r="C45" s="652"/>
      <c r="D45" s="652"/>
      <c r="E45" s="166" t="s">
        <v>150</v>
      </c>
      <c r="F45" s="134" t="s">
        <v>684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510"/>
      <c r="S45" s="510"/>
      <c r="T45" s="510"/>
      <c r="U45" s="510"/>
      <c r="V45" s="510"/>
      <c r="W45" s="510"/>
      <c r="X45" s="284"/>
      <c r="Y45" s="510"/>
      <c r="Z45" s="510"/>
      <c r="AA45" s="142"/>
      <c r="AB45" s="169" t="s">
        <v>18</v>
      </c>
      <c r="AC45" s="544"/>
      <c r="AD45" s="545"/>
      <c r="AE45" s="545"/>
      <c r="AF45" s="545"/>
      <c r="AG45" s="545"/>
      <c r="AL45" s="135"/>
    </row>
    <row r="46" spans="1:41" s="4" customFormat="1" ht="10.5" customHeight="1">
      <c r="A46" s="135"/>
      <c r="B46" s="135"/>
      <c r="C46" s="142"/>
      <c r="D46" s="135"/>
      <c r="E46" s="166" t="s">
        <v>76</v>
      </c>
      <c r="F46" s="134" t="s">
        <v>659</v>
      </c>
      <c r="G46" s="142"/>
      <c r="H46" s="142"/>
      <c r="I46" s="142"/>
      <c r="J46" s="142"/>
      <c r="K46" s="142"/>
      <c r="L46" s="142"/>
      <c r="M46" s="142"/>
      <c r="N46" s="142"/>
      <c r="O46" s="142"/>
      <c r="P46" s="510"/>
      <c r="Q46" s="510"/>
      <c r="R46" s="510"/>
      <c r="S46" s="510"/>
      <c r="T46" s="510"/>
      <c r="U46" s="517"/>
      <c r="V46" s="173" t="s">
        <v>76</v>
      </c>
      <c r="W46" s="605"/>
      <c r="X46" s="606"/>
      <c r="Y46" s="606"/>
      <c r="Z46" s="606"/>
      <c r="AA46" s="607"/>
      <c r="AB46" s="176"/>
      <c r="AC46" s="603"/>
      <c r="AD46" s="604"/>
      <c r="AE46" s="604"/>
      <c r="AF46" s="604"/>
      <c r="AG46" s="604"/>
      <c r="AM46" s="135"/>
    </row>
    <row r="47" spans="1:41" s="4" customFormat="1" ht="11.25" customHeight="1">
      <c r="A47" s="142" t="s">
        <v>74</v>
      </c>
      <c r="B47" s="135"/>
      <c r="D47" s="135"/>
      <c r="E47" s="166">
        <v>9</v>
      </c>
      <c r="F47" s="135" t="s">
        <v>152</v>
      </c>
      <c r="G47" s="142"/>
      <c r="H47" s="142"/>
      <c r="I47" s="142"/>
      <c r="J47" s="142"/>
      <c r="K47" s="142"/>
      <c r="L47" s="142"/>
      <c r="M47" s="142"/>
      <c r="N47" s="142"/>
      <c r="O47" s="142"/>
      <c r="P47" s="510"/>
      <c r="Q47" s="510"/>
      <c r="R47" s="510"/>
      <c r="S47" s="510"/>
      <c r="T47" s="510"/>
      <c r="U47" s="510"/>
      <c r="V47" s="510"/>
      <c r="W47" s="510"/>
      <c r="X47" s="284"/>
      <c r="Y47" s="510"/>
      <c r="Z47" s="510"/>
      <c r="AA47" s="142"/>
      <c r="AB47" s="172">
        <v>9</v>
      </c>
      <c r="AC47" s="601"/>
      <c r="AD47" s="602"/>
      <c r="AE47" s="602"/>
      <c r="AF47" s="602"/>
      <c r="AG47" s="602"/>
      <c r="AL47" s="135"/>
    </row>
    <row r="48" spans="1:41" s="4" customFormat="1" ht="11.25" customHeight="1">
      <c r="A48" s="142" t="s">
        <v>140</v>
      </c>
      <c r="B48" s="135"/>
      <c r="D48" s="135"/>
      <c r="E48" s="166">
        <v>10</v>
      </c>
      <c r="F48" s="135" t="s">
        <v>47</v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516"/>
      <c r="U48" s="516"/>
      <c r="V48" s="516"/>
      <c r="W48" s="516"/>
      <c r="X48" s="301"/>
      <c r="Y48" s="516"/>
      <c r="Z48" s="516"/>
      <c r="AA48" s="142"/>
      <c r="AB48" s="172">
        <v>10</v>
      </c>
      <c r="AC48" s="693"/>
      <c r="AD48" s="694"/>
      <c r="AE48" s="694"/>
      <c r="AF48" s="694"/>
      <c r="AG48" s="694"/>
      <c r="AL48" s="135"/>
    </row>
    <row r="49" spans="1:38" s="4" customFormat="1" ht="11.25" customHeight="1">
      <c r="A49" s="142" t="s">
        <v>75</v>
      </c>
      <c r="B49" s="135"/>
      <c r="D49" s="135"/>
      <c r="E49" s="166">
        <v>11</v>
      </c>
      <c r="F49" s="135" t="s">
        <v>48</v>
      </c>
      <c r="G49" s="142"/>
      <c r="H49" s="142"/>
      <c r="I49" s="142"/>
      <c r="J49" s="142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510"/>
      <c r="X49" s="284"/>
      <c r="Y49" s="510"/>
      <c r="Z49" s="510"/>
      <c r="AA49" s="142"/>
      <c r="AB49" s="169">
        <v>11</v>
      </c>
      <c r="AC49" s="544"/>
      <c r="AD49" s="545"/>
      <c r="AE49" s="545"/>
      <c r="AF49" s="545"/>
      <c r="AG49" s="545"/>
      <c r="AL49" s="135"/>
    </row>
    <row r="50" spans="1:38" s="4" customFormat="1" ht="11.25" customHeight="1">
      <c r="A50" s="142" t="s">
        <v>22</v>
      </c>
      <c r="B50" s="135"/>
      <c r="D50" s="135"/>
      <c r="E50" s="166">
        <v>12</v>
      </c>
      <c r="F50" s="135" t="s">
        <v>153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510"/>
      <c r="R50" s="510"/>
      <c r="S50" s="510"/>
      <c r="T50" s="510"/>
      <c r="U50" s="510"/>
      <c r="V50" s="510"/>
      <c r="W50" s="510"/>
      <c r="X50" s="284"/>
      <c r="Y50" s="510"/>
      <c r="Z50" s="510"/>
      <c r="AA50" s="142"/>
      <c r="AB50" s="169">
        <v>12</v>
      </c>
      <c r="AC50" s="544"/>
      <c r="AD50" s="545"/>
      <c r="AE50" s="545"/>
      <c r="AF50" s="545"/>
      <c r="AG50" s="545"/>
    </row>
    <row r="51" spans="1:38" s="4" customFormat="1" ht="11.25" customHeight="1">
      <c r="A51" s="142" t="s">
        <v>568</v>
      </c>
      <c r="B51" s="135"/>
      <c r="D51" s="135"/>
      <c r="E51" s="166">
        <v>13</v>
      </c>
      <c r="F51" s="135" t="s">
        <v>154</v>
      </c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301"/>
      <c r="Y51" s="516"/>
      <c r="Z51" s="516"/>
      <c r="AA51" s="142"/>
      <c r="AB51" s="169">
        <v>13</v>
      </c>
      <c r="AC51" s="544"/>
      <c r="AD51" s="545"/>
      <c r="AE51" s="545"/>
      <c r="AF51" s="545"/>
      <c r="AG51" s="545"/>
    </row>
    <row r="52" spans="1:38" s="4" customFormat="1" ht="11.25" customHeight="1">
      <c r="A52" s="142" t="s">
        <v>23</v>
      </c>
      <c r="B52" s="135"/>
      <c r="D52" s="135"/>
      <c r="E52" s="166">
        <v>14</v>
      </c>
      <c r="F52" s="135" t="s">
        <v>155</v>
      </c>
      <c r="G52" s="142"/>
      <c r="H52" s="142"/>
      <c r="I52" s="142"/>
      <c r="J52" s="142"/>
      <c r="K52" s="142"/>
      <c r="L52" s="142"/>
      <c r="M52" s="142"/>
      <c r="N52" s="142"/>
      <c r="O52" s="510"/>
      <c r="P52" s="510"/>
      <c r="Q52" s="510"/>
      <c r="R52" s="510"/>
      <c r="S52" s="510"/>
      <c r="T52" s="510"/>
      <c r="U52" s="510"/>
      <c r="V52" s="510"/>
      <c r="W52" s="510"/>
      <c r="X52" s="284"/>
      <c r="Y52" s="510"/>
      <c r="Z52" s="510"/>
      <c r="AA52" s="142"/>
      <c r="AB52" s="169">
        <v>14</v>
      </c>
      <c r="AC52" s="544"/>
      <c r="AD52" s="545"/>
      <c r="AE52" s="545"/>
      <c r="AF52" s="545"/>
      <c r="AG52" s="545"/>
    </row>
    <row r="53" spans="1:38" s="4" customFormat="1" ht="11.25" customHeight="1">
      <c r="A53" s="142" t="s">
        <v>24</v>
      </c>
      <c r="B53" s="135"/>
      <c r="D53" s="135"/>
      <c r="E53" s="166" t="s">
        <v>19</v>
      </c>
      <c r="F53" s="135" t="s">
        <v>156</v>
      </c>
      <c r="G53" s="142"/>
      <c r="H53" s="142"/>
      <c r="I53" s="142"/>
      <c r="J53" s="142"/>
      <c r="M53" s="173" t="s">
        <v>19</v>
      </c>
      <c r="N53" s="605"/>
      <c r="O53" s="606"/>
      <c r="P53" s="606"/>
      <c r="Q53" s="606"/>
      <c r="R53" s="606"/>
      <c r="S53" s="134" t="s">
        <v>686</v>
      </c>
      <c r="T53" s="142"/>
      <c r="U53" s="142"/>
      <c r="V53" s="142"/>
      <c r="W53" s="142"/>
      <c r="X53" s="510"/>
      <c r="Y53" s="510"/>
      <c r="Z53" s="510"/>
      <c r="AA53" s="142"/>
      <c r="AB53" s="169" t="s">
        <v>677</v>
      </c>
      <c r="AC53" s="544"/>
      <c r="AD53" s="545"/>
      <c r="AE53" s="545"/>
      <c r="AF53" s="545"/>
      <c r="AG53" s="545"/>
    </row>
    <row r="54" spans="1:38" s="4" customFormat="1" ht="11.25" customHeight="1">
      <c r="A54" s="135"/>
      <c r="B54" s="135"/>
      <c r="D54" s="135"/>
      <c r="E54" s="166" t="s">
        <v>20</v>
      </c>
      <c r="F54" s="135" t="s">
        <v>160</v>
      </c>
      <c r="G54" s="142"/>
      <c r="H54" s="142"/>
      <c r="I54" s="142"/>
      <c r="J54" s="142"/>
      <c r="K54" s="142"/>
      <c r="L54" s="142"/>
      <c r="M54" s="169" t="s">
        <v>20</v>
      </c>
      <c r="N54" s="595"/>
      <c r="O54" s="596"/>
      <c r="P54" s="596"/>
      <c r="Q54" s="596"/>
      <c r="R54" s="596"/>
      <c r="S54" s="134" t="s">
        <v>685</v>
      </c>
      <c r="T54" s="142"/>
      <c r="U54" s="142"/>
      <c r="V54" s="142"/>
      <c r="W54" s="142"/>
      <c r="X54" s="510"/>
      <c r="Y54" s="510"/>
      <c r="Z54" s="510"/>
      <c r="AA54" s="142"/>
      <c r="AB54" s="169" t="s">
        <v>429</v>
      </c>
      <c r="AC54" s="544"/>
      <c r="AD54" s="545"/>
      <c r="AE54" s="545"/>
      <c r="AF54" s="545"/>
      <c r="AG54" s="545"/>
    </row>
    <row r="55" spans="1:38" s="4" customFormat="1" ht="11.25" customHeight="1">
      <c r="A55" s="135"/>
      <c r="B55" s="135"/>
      <c r="D55" s="135"/>
      <c r="E55" s="166">
        <v>17</v>
      </c>
      <c r="F55" s="135" t="s">
        <v>157</v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510"/>
      <c r="Y55" s="510"/>
      <c r="Z55" s="510"/>
      <c r="AA55" s="142"/>
      <c r="AB55" s="169">
        <v>17</v>
      </c>
      <c r="AC55" s="544"/>
      <c r="AD55" s="545"/>
      <c r="AE55" s="545"/>
      <c r="AF55" s="545"/>
      <c r="AG55" s="545"/>
    </row>
    <row r="56" spans="1:38" s="4" customFormat="1" ht="11.25" customHeight="1">
      <c r="A56" s="142"/>
      <c r="B56" s="135"/>
      <c r="D56" s="135"/>
      <c r="E56" s="166">
        <v>18</v>
      </c>
      <c r="F56" s="135" t="s">
        <v>158</v>
      </c>
      <c r="G56" s="142"/>
      <c r="H56" s="142"/>
      <c r="I56" s="142"/>
      <c r="J56" s="142"/>
      <c r="K56" s="142"/>
      <c r="L56" s="142"/>
      <c r="M56" s="142"/>
      <c r="N56" s="142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142"/>
      <c r="AB56" s="169">
        <v>18</v>
      </c>
      <c r="AC56" s="544"/>
      <c r="AD56" s="545"/>
      <c r="AE56" s="545"/>
      <c r="AF56" s="545"/>
      <c r="AG56" s="545"/>
    </row>
    <row r="57" spans="1:38" s="4" customFormat="1" ht="11.25" customHeight="1">
      <c r="A57" s="142"/>
      <c r="B57" s="135"/>
      <c r="D57" s="135"/>
      <c r="E57" s="166">
        <v>19</v>
      </c>
      <c r="F57" s="135" t="s">
        <v>159</v>
      </c>
      <c r="G57" s="142"/>
      <c r="H57" s="142"/>
      <c r="I57" s="142"/>
      <c r="J57" s="142"/>
      <c r="K57" s="142"/>
      <c r="L57" s="142"/>
      <c r="M57" s="510"/>
      <c r="N57" s="510"/>
      <c r="O57" s="510"/>
      <c r="P57" s="510"/>
      <c r="Q57" s="510"/>
      <c r="R57" s="284"/>
      <c r="S57" s="510"/>
      <c r="T57" s="510"/>
      <c r="U57" s="510"/>
      <c r="V57" s="510"/>
      <c r="W57" s="510"/>
      <c r="X57" s="510"/>
      <c r="Y57" s="510"/>
      <c r="Z57" s="510"/>
      <c r="AA57" s="142"/>
      <c r="AB57" s="169">
        <v>19</v>
      </c>
      <c r="AC57" s="544"/>
      <c r="AD57" s="545"/>
      <c r="AE57" s="545"/>
      <c r="AF57" s="545"/>
      <c r="AG57" s="545"/>
    </row>
    <row r="58" spans="1:38" s="4" customFormat="1" ht="11.25" customHeight="1">
      <c r="A58" s="142"/>
      <c r="B58" s="135"/>
      <c r="C58" s="142"/>
      <c r="D58" s="135"/>
      <c r="E58" s="166" t="s">
        <v>21</v>
      </c>
      <c r="F58" s="135" t="s">
        <v>161</v>
      </c>
      <c r="G58" s="142"/>
      <c r="H58" s="142"/>
      <c r="I58" s="142"/>
      <c r="J58" s="142"/>
      <c r="K58" s="142"/>
      <c r="L58" s="142"/>
      <c r="M58" s="173" t="s">
        <v>238</v>
      </c>
      <c r="N58" s="597"/>
      <c r="O58" s="598"/>
      <c r="P58" s="598"/>
      <c r="Q58" s="598"/>
      <c r="R58" s="598"/>
      <c r="S58" s="134" t="s">
        <v>694</v>
      </c>
      <c r="T58" s="135"/>
      <c r="U58" s="135"/>
      <c r="V58" s="135"/>
      <c r="W58" s="135"/>
      <c r="X58" s="510"/>
      <c r="Y58" s="510"/>
      <c r="Z58" s="510"/>
      <c r="AA58" s="142"/>
      <c r="AB58" s="169" t="s">
        <v>428</v>
      </c>
      <c r="AC58" s="544"/>
      <c r="AD58" s="545"/>
      <c r="AE58" s="545"/>
      <c r="AF58" s="545"/>
      <c r="AG58" s="545"/>
    </row>
    <row r="59" spans="1:38" s="4" customFormat="1" ht="11.25" customHeight="1">
      <c r="A59" s="135"/>
      <c r="B59" s="135"/>
      <c r="C59" s="142"/>
      <c r="D59" s="135"/>
      <c r="E59" s="166">
        <v>21</v>
      </c>
      <c r="F59" s="135" t="s">
        <v>133</v>
      </c>
      <c r="G59" s="142"/>
      <c r="H59" s="142"/>
      <c r="I59" s="142"/>
      <c r="J59" s="142"/>
      <c r="K59" s="142"/>
      <c r="L59" s="142"/>
      <c r="M59" s="142"/>
      <c r="N59" s="142"/>
      <c r="O59" s="53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2"/>
      <c r="AB59" s="169">
        <v>21</v>
      </c>
      <c r="AC59" s="544"/>
      <c r="AD59" s="545"/>
      <c r="AE59" s="545"/>
      <c r="AF59" s="545"/>
      <c r="AG59" s="545"/>
    </row>
    <row r="60" spans="1:38" s="4" customFormat="1" ht="11.25" customHeight="1">
      <c r="A60" s="136"/>
      <c r="B60" s="136"/>
      <c r="C60" s="146"/>
      <c r="D60" s="136"/>
      <c r="E60" s="167">
        <v>22</v>
      </c>
      <c r="F60" s="136" t="s">
        <v>660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69">
        <v>22</v>
      </c>
      <c r="AC60" s="544"/>
      <c r="AD60" s="545"/>
      <c r="AE60" s="545"/>
      <c r="AF60" s="545"/>
      <c r="AG60" s="545"/>
    </row>
    <row r="61" spans="1:38" s="4" customFormat="1" ht="11.25" customHeight="1">
      <c r="A61" s="135"/>
      <c r="B61" s="135"/>
      <c r="C61" s="142"/>
      <c r="D61" s="135"/>
      <c r="E61" s="138">
        <v>23</v>
      </c>
      <c r="F61" s="135" t="s">
        <v>134</v>
      </c>
      <c r="G61" s="142"/>
      <c r="H61" s="142"/>
      <c r="I61" s="142"/>
      <c r="J61" s="142"/>
      <c r="K61" s="142"/>
      <c r="L61" s="510"/>
      <c r="M61" s="510"/>
      <c r="N61" s="510"/>
      <c r="O61" s="510"/>
      <c r="P61" s="510"/>
      <c r="Q61" s="510"/>
      <c r="R61" s="510"/>
      <c r="S61" s="510"/>
      <c r="T61" s="510"/>
      <c r="U61" s="142"/>
      <c r="V61" s="169">
        <v>23</v>
      </c>
      <c r="W61" s="544"/>
      <c r="X61" s="545"/>
      <c r="Y61" s="545"/>
      <c r="Z61" s="545"/>
      <c r="AA61" s="546"/>
      <c r="AB61" s="177"/>
      <c r="AC61" s="142"/>
      <c r="AD61" s="135"/>
    </row>
    <row r="62" spans="1:38" s="4" customFormat="1" ht="11.25" customHeight="1">
      <c r="A62" s="135"/>
      <c r="B62" s="135"/>
      <c r="C62" s="142"/>
      <c r="D62" s="135"/>
      <c r="E62" s="166">
        <v>24</v>
      </c>
      <c r="F62" s="135" t="s">
        <v>135</v>
      </c>
      <c r="G62" s="142"/>
      <c r="H62" s="142"/>
      <c r="I62" s="142"/>
      <c r="J62" s="142"/>
      <c r="K62" s="142"/>
      <c r="L62" s="142"/>
      <c r="M62" s="510"/>
      <c r="N62" s="510"/>
      <c r="O62" s="510"/>
      <c r="P62" s="510"/>
      <c r="Q62" s="510"/>
      <c r="R62" s="510"/>
      <c r="S62" s="510"/>
      <c r="T62" s="510"/>
      <c r="U62" s="142"/>
      <c r="V62" s="169">
        <v>24</v>
      </c>
      <c r="W62" s="544"/>
      <c r="X62" s="545"/>
      <c r="Y62" s="545"/>
      <c r="Z62" s="545"/>
      <c r="AA62" s="546"/>
      <c r="AB62" s="178"/>
      <c r="AC62" s="142"/>
      <c r="AD62" s="135"/>
    </row>
    <row r="63" spans="1:38" s="4" customFormat="1" ht="11.25" customHeight="1">
      <c r="A63" s="588" t="s">
        <v>88</v>
      </c>
      <c r="B63" s="588"/>
      <c r="C63" s="588"/>
      <c r="D63" s="588"/>
      <c r="E63" s="166">
        <v>25</v>
      </c>
      <c r="F63" s="135" t="s">
        <v>239</v>
      </c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510"/>
      <c r="R63" s="510"/>
      <c r="S63" s="510"/>
      <c r="T63" s="510"/>
      <c r="U63" s="142"/>
      <c r="V63" s="169">
        <v>25</v>
      </c>
      <c r="W63" s="544"/>
      <c r="X63" s="545"/>
      <c r="Y63" s="545"/>
      <c r="Z63" s="545"/>
      <c r="AA63" s="546"/>
      <c r="AB63" s="178"/>
      <c r="AC63" s="142"/>
      <c r="AD63" s="135"/>
    </row>
    <row r="64" spans="1:38" s="4" customFormat="1" ht="11.25" customHeight="1">
      <c r="A64" s="588"/>
      <c r="B64" s="588"/>
      <c r="C64" s="588"/>
      <c r="D64" s="588"/>
      <c r="E64" s="138">
        <v>26</v>
      </c>
      <c r="F64" s="135" t="s">
        <v>235</v>
      </c>
      <c r="G64" s="142"/>
      <c r="H64" s="142"/>
      <c r="I64" s="142"/>
      <c r="J64" s="142"/>
      <c r="K64" s="142"/>
      <c r="L64" s="142"/>
      <c r="M64" s="142"/>
      <c r="N64" s="510"/>
      <c r="O64" s="510"/>
      <c r="P64" s="510"/>
      <c r="Q64" s="510"/>
      <c r="R64" s="510"/>
      <c r="S64" s="510"/>
      <c r="T64" s="510"/>
      <c r="U64" s="142"/>
      <c r="V64" s="169">
        <v>26</v>
      </c>
      <c r="W64" s="544"/>
      <c r="X64" s="545"/>
      <c r="Y64" s="545"/>
      <c r="Z64" s="545"/>
      <c r="AA64" s="546"/>
      <c r="AB64" s="178"/>
      <c r="AC64" s="142"/>
      <c r="AD64" s="135"/>
      <c r="AK64" s="139"/>
    </row>
    <row r="65" spans="1:37" s="4" customFormat="1" ht="11.25" customHeight="1">
      <c r="A65" s="588"/>
      <c r="B65" s="588"/>
      <c r="C65" s="588"/>
      <c r="D65" s="588"/>
      <c r="E65" s="166">
        <v>27</v>
      </c>
      <c r="F65" s="135" t="s">
        <v>570</v>
      </c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508"/>
      <c r="R65" s="508"/>
      <c r="S65" s="510"/>
      <c r="T65" s="510"/>
      <c r="U65" s="142"/>
      <c r="V65" s="169">
        <v>27</v>
      </c>
      <c r="W65" s="544"/>
      <c r="X65" s="545"/>
      <c r="Y65" s="545"/>
      <c r="Z65" s="545"/>
      <c r="AA65" s="546"/>
      <c r="AB65" s="178"/>
      <c r="AC65" s="142"/>
      <c r="AD65" s="135"/>
      <c r="AK65" s="139"/>
    </row>
    <row r="66" spans="1:37" s="4" customFormat="1" ht="11.25" customHeight="1">
      <c r="A66" s="588"/>
      <c r="B66" s="588"/>
      <c r="C66" s="588"/>
      <c r="D66" s="588"/>
      <c r="E66" s="166">
        <v>28</v>
      </c>
      <c r="F66" s="135" t="s">
        <v>136</v>
      </c>
      <c r="G66" s="142"/>
      <c r="H66" s="142"/>
      <c r="I66" s="142"/>
      <c r="J66" s="142"/>
      <c r="K66" s="142"/>
      <c r="L66" s="142"/>
      <c r="M66" s="142"/>
      <c r="N66" s="142"/>
      <c r="O66" s="510"/>
      <c r="P66" s="510"/>
      <c r="Q66" s="510"/>
      <c r="R66" s="510"/>
      <c r="S66" s="510"/>
      <c r="T66" s="510"/>
      <c r="U66" s="142"/>
      <c r="V66" s="169">
        <v>28</v>
      </c>
      <c r="W66" s="544"/>
      <c r="X66" s="545"/>
      <c r="Y66" s="545"/>
      <c r="Z66" s="545"/>
      <c r="AA66" s="546"/>
      <c r="AB66" s="178"/>
      <c r="AC66" s="142"/>
      <c r="AD66" s="135"/>
      <c r="AK66" s="139"/>
    </row>
    <row r="67" spans="1:37" s="4" customFormat="1" ht="11.25" customHeight="1">
      <c r="A67" s="135"/>
      <c r="B67" s="135"/>
      <c r="D67" s="135"/>
      <c r="E67" s="138">
        <v>29</v>
      </c>
      <c r="F67" s="135" t="s">
        <v>233</v>
      </c>
      <c r="G67" s="142"/>
      <c r="H67" s="142"/>
      <c r="I67" s="142"/>
      <c r="J67" s="142"/>
      <c r="K67" s="142"/>
      <c r="L67" s="142"/>
      <c r="M67" s="142"/>
      <c r="N67" s="142"/>
      <c r="O67" s="142"/>
      <c r="P67" s="510"/>
      <c r="Q67" s="510"/>
      <c r="R67" s="510"/>
      <c r="S67" s="510"/>
      <c r="T67" s="510"/>
      <c r="U67" s="142"/>
      <c r="V67" s="169">
        <v>29</v>
      </c>
      <c r="W67" s="544"/>
      <c r="X67" s="545"/>
      <c r="Y67" s="545"/>
      <c r="Z67" s="545"/>
      <c r="AA67" s="546"/>
      <c r="AB67" s="178"/>
      <c r="AC67" s="142"/>
      <c r="AD67" s="135"/>
    </row>
    <row r="68" spans="1:37" s="4" customFormat="1" ht="11.25" customHeight="1">
      <c r="A68" s="135"/>
      <c r="B68" s="135"/>
      <c r="D68" s="135"/>
      <c r="E68" s="166">
        <v>30</v>
      </c>
      <c r="F68" s="135" t="s">
        <v>234</v>
      </c>
      <c r="G68" s="142"/>
      <c r="H68" s="142"/>
      <c r="I68" s="142"/>
      <c r="J68" s="142"/>
      <c r="K68" s="142"/>
      <c r="L68" s="142"/>
      <c r="M68" s="142"/>
      <c r="N68" s="510"/>
      <c r="O68" s="510"/>
      <c r="P68" s="510"/>
      <c r="Q68" s="510"/>
      <c r="R68" s="510"/>
      <c r="S68" s="510"/>
      <c r="T68" s="510"/>
      <c r="U68" s="142"/>
      <c r="V68" s="169">
        <v>30</v>
      </c>
      <c r="W68" s="544"/>
      <c r="X68" s="545"/>
      <c r="Y68" s="545"/>
      <c r="Z68" s="545"/>
      <c r="AA68" s="546"/>
      <c r="AB68" s="178"/>
      <c r="AC68" s="142"/>
      <c r="AD68" s="135"/>
    </row>
    <row r="69" spans="1:37" s="4" customFormat="1" ht="11.25" customHeight="1">
      <c r="A69" s="135"/>
      <c r="B69" s="135"/>
      <c r="D69" s="135"/>
      <c r="E69" s="166" t="s">
        <v>72</v>
      </c>
      <c r="F69" s="135" t="s">
        <v>661</v>
      </c>
      <c r="G69" s="142"/>
      <c r="H69" s="142"/>
      <c r="I69" s="142"/>
      <c r="J69" s="142"/>
      <c r="K69" s="142"/>
      <c r="L69" s="142"/>
      <c r="M69" s="142"/>
      <c r="N69" s="699"/>
      <c r="O69" s="700"/>
      <c r="P69" s="705"/>
      <c r="Q69" s="706"/>
      <c r="R69" s="697"/>
      <c r="S69" s="698"/>
      <c r="T69" s="698"/>
      <c r="U69" s="142"/>
      <c r="V69" s="169" t="s">
        <v>72</v>
      </c>
      <c r="W69" s="544"/>
      <c r="X69" s="545"/>
      <c r="Y69" s="545"/>
      <c r="Z69" s="545"/>
      <c r="AA69" s="546"/>
      <c r="AB69" s="178"/>
      <c r="AC69" s="142"/>
      <c r="AD69" s="135"/>
    </row>
    <row r="70" spans="1:37" s="4" customFormat="1" ht="11.25" customHeight="1">
      <c r="A70" s="135"/>
      <c r="B70" s="135"/>
      <c r="D70" s="135"/>
      <c r="E70" s="138">
        <v>32</v>
      </c>
      <c r="F70" s="135" t="s">
        <v>240</v>
      </c>
      <c r="G70" s="142"/>
      <c r="H70" s="142"/>
      <c r="I70" s="142"/>
      <c r="J70" s="142"/>
      <c r="K70" s="142"/>
      <c r="L70" s="519"/>
      <c r="M70" s="510"/>
      <c r="N70" s="510"/>
      <c r="O70" s="510"/>
      <c r="P70" s="510"/>
      <c r="Q70" s="510"/>
      <c r="R70" s="510"/>
      <c r="S70" s="510"/>
      <c r="T70" s="510"/>
      <c r="U70" s="510"/>
      <c r="V70" s="520"/>
      <c r="W70" s="513"/>
      <c r="X70" s="513"/>
      <c r="Y70" s="513"/>
      <c r="Z70" s="513"/>
      <c r="AA70" s="170"/>
      <c r="AB70" s="171">
        <v>32</v>
      </c>
      <c r="AC70" s="547"/>
      <c r="AD70" s="548"/>
      <c r="AE70" s="548"/>
      <c r="AF70" s="548"/>
      <c r="AG70" s="548"/>
    </row>
    <row r="71" spans="1:37" s="4" customFormat="1" ht="11.25" customHeight="1">
      <c r="A71" s="136"/>
      <c r="B71" s="136"/>
      <c r="C71" s="146"/>
      <c r="D71" s="136"/>
      <c r="E71" s="167">
        <v>33</v>
      </c>
      <c r="F71" s="136" t="s">
        <v>695</v>
      </c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55"/>
      <c r="W71" s="146"/>
      <c r="X71" s="146"/>
      <c r="Y71" s="146"/>
      <c r="Z71" s="146"/>
      <c r="AA71" s="147"/>
      <c r="AB71" s="171">
        <v>33</v>
      </c>
      <c r="AC71" s="544"/>
      <c r="AD71" s="545"/>
      <c r="AE71" s="545"/>
      <c r="AF71" s="545"/>
      <c r="AG71" s="545"/>
    </row>
    <row r="72" spans="1:37" s="4" customFormat="1" ht="11.25" customHeight="1">
      <c r="A72" s="142" t="s">
        <v>217</v>
      </c>
      <c r="B72" s="135"/>
      <c r="D72" s="135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35"/>
      <c r="AG72" s="208" t="s">
        <v>709</v>
      </c>
    </row>
    <row r="73" spans="1:37" s="4" customFormat="1" ht="8.25" customHeight="1">
      <c r="A73" s="142"/>
      <c r="B73" s="135"/>
      <c r="D73" s="135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35"/>
      <c r="AG73" s="159"/>
    </row>
    <row r="74" spans="1:37" s="4" customFormat="1" ht="11.25" customHeight="1">
      <c r="A74" s="209" t="s">
        <v>709</v>
      </c>
      <c r="B74" s="136"/>
      <c r="C74" s="146"/>
      <c r="D74" s="13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36"/>
      <c r="AE74" s="6"/>
      <c r="AF74" s="6"/>
      <c r="AG74" s="183" t="s">
        <v>212</v>
      </c>
    </row>
    <row r="75" spans="1:37" s="4" customFormat="1" ht="11.25" customHeight="1">
      <c r="A75" s="135"/>
      <c r="B75" s="135"/>
      <c r="D75" s="135"/>
      <c r="E75" s="166">
        <v>34</v>
      </c>
      <c r="F75" s="135" t="s">
        <v>209</v>
      </c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69">
        <v>34</v>
      </c>
      <c r="AC75" s="544"/>
      <c r="AD75" s="545"/>
      <c r="AE75" s="545"/>
      <c r="AF75" s="545"/>
      <c r="AG75" s="545"/>
    </row>
    <row r="76" spans="1:37" s="4" customFormat="1" ht="11.25" customHeight="1">
      <c r="A76" s="696" t="s">
        <v>42</v>
      </c>
      <c r="B76" s="696"/>
      <c r="C76" s="696"/>
      <c r="D76" s="696"/>
      <c r="E76" s="139" t="s">
        <v>210</v>
      </c>
      <c r="F76" s="135" t="s">
        <v>211</v>
      </c>
      <c r="G76" s="142"/>
      <c r="H76" s="142"/>
      <c r="I76" s="142" t="s">
        <v>213</v>
      </c>
      <c r="K76" s="142"/>
      <c r="L76" s="142"/>
      <c r="M76" s="142"/>
      <c r="N76" s="142"/>
      <c r="O76" s="142" t="s">
        <v>214</v>
      </c>
      <c r="Q76" s="142"/>
      <c r="R76" s="142" t="s">
        <v>216</v>
      </c>
      <c r="T76" s="142"/>
      <c r="U76" s="142"/>
      <c r="V76" s="142"/>
      <c r="W76" s="142"/>
      <c r="X76" s="142" t="s">
        <v>215</v>
      </c>
      <c r="Y76" s="142"/>
      <c r="Z76" s="107"/>
      <c r="AA76" s="170"/>
      <c r="AB76" s="186"/>
      <c r="AC76" s="142"/>
      <c r="AD76" s="135"/>
    </row>
    <row r="77" spans="1:37" s="4" customFormat="1" ht="11.25" customHeight="1">
      <c r="A77" s="696"/>
      <c r="B77" s="696"/>
      <c r="C77" s="696"/>
      <c r="D77" s="696"/>
      <c r="E77" s="142"/>
      <c r="F77" s="135" t="s">
        <v>32</v>
      </c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39" t="s">
        <v>77</v>
      </c>
      <c r="Y77" s="142"/>
      <c r="Z77" s="168"/>
      <c r="AA77" s="147"/>
      <c r="AB77" s="186"/>
      <c r="AC77" s="142"/>
      <c r="AD77" s="135"/>
    </row>
    <row r="78" spans="1:37" s="4" customFormat="1" ht="11.25" customHeight="1">
      <c r="A78" s="696"/>
      <c r="B78" s="696"/>
      <c r="C78" s="696"/>
      <c r="D78" s="696"/>
      <c r="E78" s="166" t="s">
        <v>25</v>
      </c>
      <c r="F78" s="135" t="s">
        <v>54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86"/>
      <c r="AC78" s="142"/>
      <c r="AD78" s="135"/>
    </row>
    <row r="79" spans="1:37" s="4" customFormat="1" ht="11.25" customHeight="1">
      <c r="A79" s="702" t="s">
        <v>87</v>
      </c>
      <c r="B79" s="702"/>
      <c r="C79" s="702"/>
      <c r="D79" s="702"/>
      <c r="E79" s="142"/>
      <c r="F79" s="135" t="s">
        <v>687</v>
      </c>
      <c r="G79" s="142"/>
      <c r="H79" s="142"/>
      <c r="J79" s="142"/>
      <c r="K79" s="142"/>
      <c r="L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39" t="s">
        <v>25</v>
      </c>
      <c r="Y79" s="142"/>
      <c r="Z79" s="142"/>
      <c r="AA79" s="142"/>
      <c r="AB79" s="186"/>
      <c r="AC79" s="142"/>
      <c r="AD79" s="135"/>
    </row>
    <row r="80" spans="1:37" s="4" customFormat="1" ht="11.25" customHeight="1">
      <c r="A80" s="702"/>
      <c r="B80" s="702"/>
      <c r="C80" s="702"/>
      <c r="D80" s="702"/>
      <c r="E80" s="166">
        <v>36</v>
      </c>
      <c r="F80" s="135" t="s">
        <v>52</v>
      </c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86"/>
      <c r="AC80" s="142"/>
      <c r="AD80" s="135"/>
    </row>
    <row r="81" spans="1:38" s="4" customFormat="1" ht="14.25" customHeight="1">
      <c r="A81" s="702"/>
      <c r="B81" s="702"/>
      <c r="C81" s="702"/>
      <c r="D81" s="702"/>
      <c r="F81" s="135" t="s">
        <v>571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86"/>
      <c r="AC81" s="142"/>
      <c r="AD81" s="135"/>
    </row>
    <row r="82" spans="1:38" s="4" customFormat="1" ht="11.25" customHeight="1">
      <c r="A82" s="702"/>
      <c r="B82" s="702"/>
      <c r="C82" s="702"/>
      <c r="D82" s="702"/>
      <c r="E82" s="166"/>
      <c r="F82" s="135" t="s">
        <v>53</v>
      </c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508"/>
      <c r="S82" s="508"/>
      <c r="T82" s="510"/>
      <c r="U82" s="510"/>
      <c r="V82" s="510"/>
      <c r="W82" s="510"/>
      <c r="X82" s="510"/>
      <c r="Y82" s="510"/>
      <c r="Z82" s="510"/>
      <c r="AA82" s="142"/>
      <c r="AB82" s="173">
        <v>36</v>
      </c>
      <c r="AC82" s="541"/>
      <c r="AD82" s="542"/>
      <c r="AE82" s="542"/>
      <c r="AF82" s="542"/>
      <c r="AG82" s="542"/>
    </row>
    <row r="83" spans="1:38" s="4" customFormat="1" ht="11.25" customHeight="1">
      <c r="A83" s="707" t="s">
        <v>8</v>
      </c>
      <c r="B83" s="707"/>
      <c r="C83" s="707"/>
      <c r="D83" s="707"/>
      <c r="E83" s="166">
        <v>37</v>
      </c>
      <c r="F83" s="4" t="s">
        <v>33</v>
      </c>
      <c r="G83" s="142"/>
      <c r="H83" s="142"/>
      <c r="I83" s="142"/>
      <c r="J83" s="142"/>
      <c r="K83" s="142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142"/>
      <c r="AB83" s="169">
        <v>37</v>
      </c>
      <c r="AC83" s="538"/>
      <c r="AD83" s="539"/>
      <c r="AE83" s="539"/>
      <c r="AF83" s="539"/>
      <c r="AG83" s="539"/>
    </row>
    <row r="84" spans="1:38" s="4" customFormat="1" ht="11.25" customHeight="1">
      <c r="A84" s="572">
        <v>4400</v>
      </c>
      <c r="B84" s="572"/>
      <c r="C84" s="572"/>
      <c r="D84" s="572"/>
      <c r="E84" s="166">
        <v>38</v>
      </c>
      <c r="F84" s="135" t="s">
        <v>664</v>
      </c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508"/>
      <c r="Z84" s="508"/>
      <c r="AA84" s="142"/>
      <c r="AB84" s="186"/>
      <c r="AC84" s="142"/>
      <c r="AD84" s="135"/>
      <c r="AL84" s="180"/>
    </row>
    <row r="85" spans="1:38" s="4" customFormat="1" ht="11.25" customHeight="1">
      <c r="A85" s="571" t="s">
        <v>200</v>
      </c>
      <c r="B85" s="571"/>
      <c r="C85" s="571"/>
      <c r="D85" s="571"/>
      <c r="E85" s="166"/>
      <c r="F85" s="135" t="s">
        <v>688</v>
      </c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508"/>
      <c r="Y85" s="510"/>
      <c r="Z85" s="510"/>
      <c r="AA85" s="142"/>
      <c r="AB85" s="185">
        <v>38</v>
      </c>
      <c r="AC85" s="541"/>
      <c r="AD85" s="542"/>
      <c r="AE85" s="542"/>
      <c r="AF85" s="542"/>
      <c r="AG85" s="542"/>
    </row>
    <row r="86" spans="1:38" s="4" customFormat="1" ht="12" customHeight="1">
      <c r="A86" s="571" t="s">
        <v>201</v>
      </c>
      <c r="B86" s="571"/>
      <c r="C86" s="571"/>
      <c r="D86" s="571"/>
      <c r="E86" s="166">
        <v>39</v>
      </c>
      <c r="F86" s="3" t="s">
        <v>665</v>
      </c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508"/>
      <c r="X86" s="508"/>
      <c r="Y86" s="510"/>
      <c r="Z86" s="510"/>
      <c r="AA86" s="142"/>
      <c r="AB86" s="169">
        <v>39</v>
      </c>
      <c r="AC86" s="538"/>
      <c r="AD86" s="539"/>
      <c r="AE86" s="539"/>
      <c r="AF86" s="539"/>
      <c r="AG86" s="539"/>
    </row>
    <row r="87" spans="1:38" s="4" customFormat="1" ht="12" customHeight="1">
      <c r="A87" s="572">
        <v>6450</v>
      </c>
      <c r="B87" s="572"/>
      <c r="C87" s="572"/>
      <c r="D87" s="572"/>
      <c r="E87" s="166">
        <v>40</v>
      </c>
      <c r="F87" s="3" t="s">
        <v>666</v>
      </c>
      <c r="H87" s="142"/>
      <c r="I87" s="142"/>
      <c r="J87" s="142"/>
      <c r="K87" s="142"/>
      <c r="L87" s="142"/>
      <c r="M87" s="142"/>
      <c r="N87" s="142"/>
      <c r="O87" s="142"/>
      <c r="P87" s="154" t="s">
        <v>14</v>
      </c>
      <c r="R87" s="142" t="s">
        <v>34</v>
      </c>
      <c r="T87" s="142"/>
      <c r="U87" s="154" t="s">
        <v>16</v>
      </c>
      <c r="W87" s="142" t="s">
        <v>35</v>
      </c>
      <c r="Y87" s="142"/>
      <c r="Z87" s="510"/>
      <c r="AA87" s="142"/>
      <c r="AB87" s="169">
        <v>40</v>
      </c>
      <c r="AC87" s="538"/>
      <c r="AD87" s="539"/>
      <c r="AE87" s="539"/>
      <c r="AF87" s="539"/>
      <c r="AG87" s="539"/>
    </row>
    <row r="88" spans="1:38" s="4" customFormat="1" ht="11.25" customHeight="1">
      <c r="A88" s="571" t="s">
        <v>12</v>
      </c>
      <c r="B88" s="571"/>
      <c r="C88" s="571"/>
      <c r="D88" s="571"/>
      <c r="E88" s="166">
        <v>41</v>
      </c>
      <c r="F88" s="4" t="s">
        <v>206</v>
      </c>
      <c r="G88" s="142"/>
      <c r="H88" s="142"/>
      <c r="I88" s="142"/>
      <c r="J88" s="142"/>
      <c r="K88" s="142"/>
      <c r="L88" s="142"/>
      <c r="M88" s="142"/>
      <c r="N88" s="142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142"/>
      <c r="AB88" s="169">
        <v>41</v>
      </c>
      <c r="AC88" s="538"/>
      <c r="AD88" s="539"/>
      <c r="AE88" s="539"/>
      <c r="AF88" s="539"/>
      <c r="AG88" s="539"/>
    </row>
    <row r="89" spans="1:38" s="4" customFormat="1" ht="11.25" customHeight="1">
      <c r="A89" s="571" t="s">
        <v>9</v>
      </c>
      <c r="B89" s="571"/>
      <c r="C89" s="571"/>
      <c r="D89" s="571"/>
      <c r="E89" s="166">
        <v>42</v>
      </c>
      <c r="F89" s="4" t="s">
        <v>36</v>
      </c>
      <c r="G89" s="142"/>
      <c r="H89" s="142"/>
      <c r="I89" s="142"/>
      <c r="J89" s="142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10"/>
      <c r="Y89" s="510"/>
      <c r="Z89" s="142"/>
      <c r="AA89" s="142"/>
      <c r="AB89" s="169">
        <v>42</v>
      </c>
      <c r="AC89" s="538"/>
      <c r="AD89" s="539"/>
      <c r="AE89" s="539"/>
      <c r="AF89" s="539"/>
      <c r="AG89" s="539"/>
      <c r="AL89" s="180"/>
    </row>
    <row r="90" spans="1:38" s="4" customFormat="1" ht="11.25" customHeight="1">
      <c r="A90" s="571" t="s">
        <v>10</v>
      </c>
      <c r="B90" s="571"/>
      <c r="C90" s="571"/>
      <c r="D90" s="571"/>
      <c r="E90" s="166">
        <v>43</v>
      </c>
      <c r="F90" s="4" t="s">
        <v>207</v>
      </c>
      <c r="G90" s="142"/>
      <c r="H90" s="142"/>
      <c r="I90" s="142"/>
      <c r="J90" s="142"/>
      <c r="K90" s="142"/>
      <c r="L90" s="142"/>
      <c r="M90" s="142"/>
      <c r="N90" s="142"/>
      <c r="O90" s="142"/>
      <c r="P90" s="510"/>
      <c r="Q90" s="510"/>
      <c r="R90" s="510"/>
      <c r="S90" s="510"/>
      <c r="T90" s="510"/>
      <c r="U90" s="142"/>
      <c r="V90" s="185">
        <v>43</v>
      </c>
      <c r="W90" s="541"/>
      <c r="X90" s="542"/>
      <c r="Y90" s="542"/>
      <c r="Z90" s="542"/>
      <c r="AA90" s="543"/>
      <c r="AB90" s="186"/>
      <c r="AC90" s="142"/>
      <c r="AD90" s="135"/>
    </row>
    <row r="91" spans="1:38" s="4" customFormat="1" ht="11.25" customHeight="1">
      <c r="A91" s="571" t="s">
        <v>11</v>
      </c>
      <c r="B91" s="571"/>
      <c r="C91" s="571"/>
      <c r="D91" s="571"/>
      <c r="E91" s="166">
        <v>44</v>
      </c>
      <c r="F91" s="4" t="s">
        <v>205</v>
      </c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510"/>
      <c r="T91" s="510"/>
      <c r="U91" s="142"/>
      <c r="V91" s="169">
        <v>44</v>
      </c>
      <c r="W91" s="538"/>
      <c r="X91" s="539"/>
      <c r="Y91" s="539"/>
      <c r="Z91" s="539"/>
      <c r="AA91" s="540"/>
      <c r="AB91" s="186"/>
      <c r="AC91" s="142"/>
      <c r="AD91" s="135"/>
    </row>
    <row r="92" spans="1:38" s="4" customFormat="1" ht="11.25" customHeight="1">
      <c r="A92" s="572">
        <v>7350</v>
      </c>
      <c r="B92" s="572"/>
      <c r="C92" s="572"/>
      <c r="D92" s="572"/>
      <c r="E92" s="166">
        <v>45</v>
      </c>
      <c r="F92" s="135" t="s">
        <v>55</v>
      </c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510"/>
      <c r="S92" s="510"/>
      <c r="T92" s="510"/>
      <c r="U92" s="142"/>
      <c r="V92" s="169">
        <v>45</v>
      </c>
      <c r="W92" s="538"/>
      <c r="X92" s="539"/>
      <c r="Y92" s="539"/>
      <c r="Z92" s="539"/>
      <c r="AA92" s="540"/>
      <c r="AB92" s="186"/>
      <c r="AC92" s="142"/>
      <c r="AD92" s="135"/>
    </row>
    <row r="93" spans="1:38" s="4" customFormat="1" ht="11.25" customHeight="1">
      <c r="A93" s="571" t="s">
        <v>202</v>
      </c>
      <c r="B93" s="571"/>
      <c r="C93" s="571"/>
      <c r="D93" s="571"/>
      <c r="E93" s="166">
        <v>46</v>
      </c>
      <c r="F93" s="4" t="s">
        <v>198</v>
      </c>
      <c r="G93" s="142"/>
      <c r="H93" s="142"/>
      <c r="I93" s="142"/>
      <c r="J93" s="142"/>
      <c r="K93" s="142"/>
      <c r="L93" s="142"/>
      <c r="M93" s="142"/>
      <c r="N93" s="510"/>
      <c r="O93" s="510"/>
      <c r="P93" s="510"/>
      <c r="Q93" s="510"/>
      <c r="R93" s="510"/>
      <c r="S93" s="510"/>
      <c r="T93" s="510"/>
      <c r="U93" s="142"/>
      <c r="V93" s="169">
        <v>46</v>
      </c>
      <c r="W93" s="538"/>
      <c r="X93" s="539"/>
      <c r="Y93" s="539"/>
      <c r="Z93" s="539"/>
      <c r="AA93" s="540"/>
      <c r="AB93" s="186"/>
      <c r="AC93" s="142"/>
      <c r="AD93" s="135"/>
      <c r="AL93" s="180"/>
    </row>
    <row r="94" spans="1:38" s="4" customFormat="1" ht="11.25" customHeight="1">
      <c r="A94" s="571" t="s">
        <v>203</v>
      </c>
      <c r="B94" s="571"/>
      <c r="C94" s="571"/>
      <c r="D94" s="571"/>
      <c r="E94" s="166">
        <v>47</v>
      </c>
      <c r="F94" s="4" t="s">
        <v>137</v>
      </c>
      <c r="G94" s="142"/>
      <c r="H94" s="142"/>
      <c r="I94" s="142"/>
      <c r="J94" s="510"/>
      <c r="K94" s="510"/>
      <c r="L94" s="510"/>
      <c r="M94" s="510"/>
      <c r="N94" s="510"/>
      <c r="O94" s="510"/>
      <c r="P94" s="510"/>
      <c r="Q94" s="510"/>
      <c r="R94" s="510"/>
      <c r="S94" s="510"/>
      <c r="T94" s="510"/>
      <c r="U94" s="142"/>
      <c r="V94" s="169">
        <v>47</v>
      </c>
      <c r="W94" s="538"/>
      <c r="X94" s="539"/>
      <c r="Y94" s="539"/>
      <c r="Z94" s="539"/>
      <c r="AA94" s="540"/>
      <c r="AB94" s="186"/>
      <c r="AC94" s="142"/>
      <c r="AD94" s="135"/>
    </row>
    <row r="95" spans="1:38" s="4" customFormat="1" ht="11.25" customHeight="1">
      <c r="A95" s="571" t="s">
        <v>204</v>
      </c>
      <c r="B95" s="571"/>
      <c r="C95" s="571"/>
      <c r="D95" s="571"/>
      <c r="E95" s="166">
        <v>48</v>
      </c>
      <c r="F95" s="4" t="s">
        <v>197</v>
      </c>
      <c r="G95" s="142"/>
      <c r="H95" s="142"/>
      <c r="I95" s="142"/>
      <c r="J95" s="142"/>
      <c r="K95" s="142"/>
      <c r="L95" s="142"/>
      <c r="M95" s="510"/>
      <c r="N95" s="510"/>
      <c r="O95" s="510"/>
      <c r="P95" s="510"/>
      <c r="Q95" s="510"/>
      <c r="R95" s="510"/>
      <c r="S95" s="510"/>
      <c r="T95" s="510"/>
      <c r="U95" s="142"/>
      <c r="V95" s="169">
        <v>48</v>
      </c>
      <c r="W95" s="538"/>
      <c r="X95" s="539"/>
      <c r="Y95" s="539"/>
      <c r="Z95" s="539"/>
      <c r="AA95" s="540"/>
      <c r="AB95" s="186"/>
      <c r="AC95" s="142"/>
      <c r="AD95" s="135"/>
    </row>
    <row r="96" spans="1:38" s="4" customFormat="1" ht="11.25" customHeight="1">
      <c r="A96" s="572">
        <v>3675</v>
      </c>
      <c r="B96" s="572"/>
      <c r="C96" s="572"/>
      <c r="D96" s="572"/>
      <c r="E96" s="166">
        <v>49</v>
      </c>
      <c r="F96" s="135" t="s">
        <v>56</v>
      </c>
      <c r="G96" s="142"/>
      <c r="H96" s="142"/>
      <c r="I96" s="142"/>
      <c r="J96" s="142"/>
      <c r="K96" s="154" t="s">
        <v>14</v>
      </c>
      <c r="L96" s="142"/>
      <c r="M96" s="142" t="s">
        <v>37</v>
      </c>
      <c r="N96" s="142"/>
      <c r="O96" s="142"/>
      <c r="P96" s="154" t="s">
        <v>16</v>
      </c>
      <c r="Q96" s="142"/>
      <c r="R96" s="142" t="s">
        <v>38</v>
      </c>
      <c r="S96" s="142"/>
      <c r="T96" s="142"/>
      <c r="U96" s="142"/>
      <c r="V96" s="186"/>
      <c r="W96" s="142"/>
      <c r="X96" s="142"/>
      <c r="Z96" s="142"/>
      <c r="AA96" s="142"/>
      <c r="AB96" s="186"/>
      <c r="AC96" s="142"/>
      <c r="AD96" s="135"/>
    </row>
    <row r="97" spans="1:33" s="4" customFormat="1" ht="11.25" customHeight="1">
      <c r="D97" s="135"/>
      <c r="E97" s="166"/>
      <c r="F97" s="504" t="s">
        <v>162</v>
      </c>
      <c r="G97" s="142"/>
      <c r="H97" s="142" t="s">
        <v>39</v>
      </c>
      <c r="I97" s="142"/>
      <c r="J97" s="142"/>
      <c r="K97" s="154" t="s">
        <v>17</v>
      </c>
      <c r="L97" s="142"/>
      <c r="M97" s="142" t="s">
        <v>40</v>
      </c>
      <c r="N97" s="142"/>
      <c r="O97" s="142"/>
      <c r="P97" s="606"/>
      <c r="Q97" s="606"/>
      <c r="R97" s="606"/>
      <c r="S97" s="606"/>
      <c r="T97" s="606"/>
      <c r="U97" s="142"/>
      <c r="V97" s="173">
        <v>49</v>
      </c>
      <c r="W97" s="547"/>
      <c r="X97" s="548"/>
      <c r="Y97" s="548"/>
      <c r="Z97" s="548"/>
      <c r="AA97" s="549"/>
      <c r="AB97" s="186"/>
      <c r="AC97" s="142"/>
      <c r="AD97" s="135"/>
    </row>
    <row r="98" spans="1:33" s="4" customFormat="1" ht="11.25" customHeight="1">
      <c r="A98" s="135"/>
      <c r="B98" s="135"/>
      <c r="C98" s="142"/>
      <c r="D98" s="135"/>
      <c r="E98" s="166">
        <v>50</v>
      </c>
      <c r="F98" s="135" t="s">
        <v>189</v>
      </c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510"/>
      <c r="R98" s="510"/>
      <c r="S98" s="510"/>
      <c r="T98" s="510"/>
      <c r="U98" s="510"/>
      <c r="V98" s="510"/>
      <c r="W98" s="510"/>
      <c r="X98" s="510"/>
      <c r="Y98" s="284"/>
      <c r="Z98" s="510"/>
      <c r="AA98" s="142"/>
      <c r="AB98" s="173">
        <v>50</v>
      </c>
      <c r="AC98" s="547"/>
      <c r="AD98" s="548"/>
      <c r="AE98" s="548"/>
      <c r="AF98" s="548"/>
      <c r="AG98" s="548"/>
    </row>
    <row r="99" spans="1:33" s="4" customFormat="1" ht="11.25" customHeight="1">
      <c r="A99" s="136"/>
      <c r="B99" s="136"/>
      <c r="C99" s="146"/>
      <c r="D99" s="136"/>
      <c r="E99" s="167">
        <v>51</v>
      </c>
      <c r="F99" s="136" t="s">
        <v>41</v>
      </c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73">
        <v>51</v>
      </c>
      <c r="AC99" s="544"/>
      <c r="AD99" s="545"/>
      <c r="AE99" s="545"/>
      <c r="AF99" s="545"/>
      <c r="AG99" s="545"/>
    </row>
    <row r="100" spans="1:33" s="212" customFormat="1" ht="11.25" customHeight="1">
      <c r="A100" s="215"/>
      <c r="B100" s="215"/>
      <c r="D100" s="215"/>
      <c r="E100" s="216">
        <v>52</v>
      </c>
      <c r="F100" s="215" t="s">
        <v>190</v>
      </c>
      <c r="G100" s="217"/>
      <c r="H100" s="217"/>
      <c r="I100" s="217"/>
      <c r="J100" s="217"/>
      <c r="K100" s="217"/>
      <c r="L100" s="217"/>
      <c r="M100" s="217"/>
      <c r="N100" s="217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217"/>
      <c r="AB100" s="218">
        <v>52</v>
      </c>
      <c r="AC100" s="489"/>
      <c r="AD100" s="490"/>
      <c r="AE100" s="491"/>
      <c r="AF100" s="491"/>
      <c r="AG100" s="491"/>
    </row>
    <row r="101" spans="1:33" s="212" customFormat="1" ht="11.25" customHeight="1">
      <c r="A101" s="703" t="s">
        <v>172</v>
      </c>
      <c r="B101" s="704"/>
      <c r="C101" s="704"/>
      <c r="E101" s="216">
        <v>53</v>
      </c>
      <c r="F101" s="215" t="s">
        <v>43</v>
      </c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26"/>
      <c r="W101" s="522"/>
      <c r="X101" s="522"/>
      <c r="Y101" s="522"/>
      <c r="Z101" s="522"/>
      <c r="AA101" s="217"/>
      <c r="AB101" s="218">
        <v>53</v>
      </c>
      <c r="AC101" s="219"/>
      <c r="AD101" s="220"/>
      <c r="AE101" s="221"/>
      <c r="AF101" s="221"/>
      <c r="AG101" s="221"/>
    </row>
    <row r="102" spans="1:33" s="212" customFormat="1" ht="11.25" customHeight="1">
      <c r="A102" s="704"/>
      <c r="B102" s="704"/>
      <c r="C102" s="704"/>
      <c r="E102" s="216">
        <v>54</v>
      </c>
      <c r="F102" s="212" t="s">
        <v>44</v>
      </c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522"/>
      <c r="R102" s="522"/>
      <c r="S102" s="522"/>
      <c r="T102" s="522"/>
      <c r="U102" s="522"/>
      <c r="V102" s="522"/>
      <c r="W102" s="522"/>
      <c r="X102" s="522"/>
      <c r="Y102" s="522"/>
      <c r="Z102" s="522"/>
      <c r="AA102" s="217"/>
      <c r="AB102" s="223">
        <v>54</v>
      </c>
      <c r="AC102" s="575"/>
      <c r="AD102" s="576"/>
      <c r="AE102" s="576"/>
      <c r="AF102" s="576"/>
      <c r="AG102" s="576"/>
    </row>
    <row r="103" spans="1:33" s="212" customFormat="1" ht="11.25" customHeight="1">
      <c r="A103" s="704"/>
      <c r="B103" s="704"/>
      <c r="C103" s="704"/>
      <c r="E103" s="216">
        <v>55</v>
      </c>
      <c r="F103" s="215" t="s">
        <v>255</v>
      </c>
      <c r="G103" s="217"/>
      <c r="H103" s="217"/>
      <c r="I103" s="217"/>
      <c r="J103" s="217"/>
      <c r="K103" s="226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217"/>
      <c r="AB103" s="222">
        <v>55</v>
      </c>
      <c r="AC103" s="624"/>
      <c r="AD103" s="625"/>
      <c r="AE103" s="625"/>
      <c r="AF103" s="625"/>
      <c r="AG103" s="625"/>
    </row>
    <row r="104" spans="1:33" s="212" customFormat="1" ht="11.25" customHeight="1">
      <c r="A104" s="215"/>
      <c r="B104" s="215"/>
      <c r="E104" s="216">
        <v>56</v>
      </c>
      <c r="F104" s="213" t="s">
        <v>696</v>
      </c>
      <c r="G104" s="217"/>
      <c r="H104" s="217"/>
      <c r="I104" s="217"/>
      <c r="J104" s="217"/>
      <c r="K104" s="217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522"/>
      <c r="AA104" s="217"/>
      <c r="AB104" s="223">
        <v>56</v>
      </c>
      <c r="AC104" s="575"/>
      <c r="AD104" s="576"/>
      <c r="AE104" s="576"/>
      <c r="AF104" s="576"/>
      <c r="AG104" s="576"/>
    </row>
    <row r="105" spans="1:33" s="212" customFormat="1" ht="11.25" customHeight="1">
      <c r="A105" s="215"/>
      <c r="B105" s="215"/>
      <c r="E105" s="216" t="s">
        <v>228</v>
      </c>
      <c r="F105" s="213" t="s">
        <v>667</v>
      </c>
      <c r="G105" s="217"/>
      <c r="H105" s="217"/>
      <c r="I105" s="217"/>
      <c r="J105" s="217"/>
      <c r="K105" s="217"/>
      <c r="L105" s="226"/>
      <c r="M105" s="226"/>
      <c r="N105" s="226"/>
      <c r="O105" s="226"/>
      <c r="P105" s="226"/>
      <c r="Q105" s="226"/>
      <c r="R105" s="522"/>
      <c r="S105" s="522"/>
      <c r="T105" s="522"/>
      <c r="U105" s="522"/>
      <c r="V105" s="522"/>
      <c r="W105" s="522"/>
      <c r="X105" s="522"/>
      <c r="Y105" s="522"/>
      <c r="Z105" s="522"/>
      <c r="AA105" s="217"/>
      <c r="AB105" s="223" t="s">
        <v>228</v>
      </c>
      <c r="AC105" s="575"/>
      <c r="AD105" s="576"/>
      <c r="AE105" s="576"/>
      <c r="AF105" s="576"/>
      <c r="AG105" s="576"/>
    </row>
    <row r="106" spans="1:33" s="212" customFormat="1" ht="11.25" customHeight="1">
      <c r="A106" s="224"/>
      <c r="B106" s="224"/>
      <c r="C106" s="213"/>
      <c r="D106" s="213"/>
      <c r="E106" s="225" t="s">
        <v>241</v>
      </c>
      <c r="F106" s="213" t="s">
        <v>257</v>
      </c>
      <c r="G106" s="226"/>
      <c r="H106" s="226"/>
      <c r="I106" s="226"/>
      <c r="J106" s="226"/>
      <c r="K106" s="226"/>
      <c r="L106" s="522"/>
      <c r="M106" s="522"/>
      <c r="N106" s="522"/>
      <c r="O106" s="522"/>
      <c r="P106" s="522"/>
      <c r="Q106" s="522"/>
      <c r="R106" s="522"/>
      <c r="S106" s="522"/>
      <c r="T106" s="522"/>
      <c r="U106" s="522"/>
      <c r="V106" s="522"/>
      <c r="W106" s="522"/>
      <c r="X106" s="522"/>
      <c r="Y106" s="522"/>
      <c r="Z106" s="522"/>
      <c r="AA106" s="226"/>
      <c r="AB106" s="223" t="s">
        <v>241</v>
      </c>
      <c r="AC106" s="575"/>
      <c r="AD106" s="576"/>
      <c r="AE106" s="576"/>
      <c r="AF106" s="576"/>
      <c r="AG106" s="576"/>
    </row>
    <row r="107" spans="1:33" s="212" customFormat="1" ht="11.25" customHeight="1">
      <c r="A107" s="227"/>
      <c r="B107" s="227"/>
      <c r="C107" s="214"/>
      <c r="D107" s="214"/>
      <c r="E107" s="228" t="s">
        <v>242</v>
      </c>
      <c r="F107" s="214" t="s">
        <v>259</v>
      </c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30"/>
      <c r="AB107" s="223" t="s">
        <v>242</v>
      </c>
      <c r="AC107" s="575"/>
      <c r="AD107" s="576"/>
      <c r="AE107" s="576"/>
      <c r="AF107" s="576"/>
      <c r="AG107" s="576"/>
    </row>
    <row r="108" spans="1:33" s="4" customFormat="1" ht="11.25" customHeight="1">
      <c r="A108" s="135"/>
      <c r="B108" s="135"/>
      <c r="C108" s="142"/>
      <c r="D108" s="135"/>
      <c r="E108" s="166">
        <v>58</v>
      </c>
      <c r="F108" s="135" t="s">
        <v>697</v>
      </c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8"/>
      <c r="S108" s="148"/>
      <c r="T108" s="508"/>
      <c r="U108" s="142"/>
      <c r="V108" s="185">
        <v>58</v>
      </c>
      <c r="W108" s="547"/>
      <c r="X108" s="548"/>
      <c r="Y108" s="548"/>
      <c r="Z108" s="548"/>
      <c r="AA108" s="549"/>
      <c r="AB108" s="186"/>
      <c r="AC108" s="142"/>
      <c r="AD108" s="135"/>
    </row>
    <row r="109" spans="1:33" s="4" customFormat="1" ht="11.25" customHeight="1">
      <c r="A109" s="588" t="s">
        <v>110</v>
      </c>
      <c r="B109" s="585"/>
      <c r="C109" s="585"/>
      <c r="D109" s="585"/>
      <c r="E109" s="166">
        <v>59</v>
      </c>
      <c r="F109" s="135" t="s">
        <v>710</v>
      </c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508"/>
      <c r="U109" s="142"/>
      <c r="V109" s="169">
        <v>59</v>
      </c>
      <c r="W109" s="544"/>
      <c r="X109" s="545"/>
      <c r="Y109" s="545"/>
      <c r="Z109" s="545"/>
      <c r="AA109" s="546"/>
      <c r="AB109" s="186"/>
      <c r="AC109" s="142"/>
      <c r="AD109" s="135"/>
    </row>
    <row r="110" spans="1:33" s="4" customFormat="1" ht="11.25" customHeight="1">
      <c r="A110" s="585"/>
      <c r="B110" s="585"/>
      <c r="C110" s="585"/>
      <c r="D110" s="585"/>
      <c r="E110" s="166">
        <v>60</v>
      </c>
      <c r="F110" s="4" t="s">
        <v>668</v>
      </c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508"/>
      <c r="U110" s="142"/>
      <c r="V110" s="201">
        <v>60</v>
      </c>
      <c r="W110" s="202"/>
      <c r="X110" s="202"/>
      <c r="Y110" s="202"/>
      <c r="Z110" s="202"/>
      <c r="AA110" s="203"/>
      <c r="AB110" s="186"/>
      <c r="AC110" s="142"/>
      <c r="AD110" s="135"/>
    </row>
    <row r="111" spans="1:33" s="4" customFormat="1" ht="11.25" customHeight="1">
      <c r="A111" s="486" t="s">
        <v>558</v>
      </c>
      <c r="B111" s="135"/>
      <c r="C111" s="142"/>
      <c r="D111" s="135"/>
      <c r="E111" s="166">
        <v>61</v>
      </c>
      <c r="F111" s="135" t="s">
        <v>669</v>
      </c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508"/>
      <c r="T111" s="508"/>
      <c r="U111" s="142"/>
      <c r="V111" s="201">
        <v>61</v>
      </c>
      <c r="W111" s="202"/>
      <c r="X111" s="202"/>
      <c r="Y111" s="202"/>
      <c r="Z111" s="202"/>
      <c r="AA111" s="203"/>
      <c r="AB111" s="186"/>
      <c r="AC111" s="142"/>
      <c r="AD111" s="135"/>
    </row>
    <row r="112" spans="1:33" s="4" customFormat="1" ht="11.25" customHeight="1">
      <c r="A112" s="486" t="s">
        <v>559</v>
      </c>
      <c r="B112" s="135"/>
      <c r="C112" s="142"/>
      <c r="D112" s="135"/>
      <c r="E112" s="166">
        <v>62</v>
      </c>
      <c r="F112" s="4" t="s">
        <v>199</v>
      </c>
      <c r="H112" s="142"/>
      <c r="I112" s="142"/>
      <c r="J112" s="142"/>
      <c r="K112" s="142"/>
      <c r="L112" s="142"/>
      <c r="M112" s="142"/>
      <c r="N112" s="142"/>
      <c r="O112" s="510"/>
      <c r="P112" s="510"/>
      <c r="Q112" s="510"/>
      <c r="R112" s="510"/>
      <c r="S112" s="510"/>
      <c r="T112" s="510"/>
      <c r="U112" s="142"/>
      <c r="V112" s="169">
        <v>62</v>
      </c>
      <c r="W112" s="544"/>
      <c r="X112" s="545"/>
      <c r="Y112" s="545"/>
      <c r="Z112" s="545"/>
      <c r="AA112" s="546"/>
      <c r="AB112" s="186"/>
      <c r="AC112" s="142"/>
      <c r="AD112" s="135"/>
    </row>
    <row r="113" spans="1:42" s="4" customFormat="1" ht="11.25" customHeight="1">
      <c r="A113" s="486" t="s">
        <v>560</v>
      </c>
      <c r="B113" s="135"/>
      <c r="C113" s="142"/>
      <c r="D113" s="135"/>
      <c r="E113" s="166">
        <v>63</v>
      </c>
      <c r="F113" s="135" t="s">
        <v>138</v>
      </c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516"/>
      <c r="R113" s="510"/>
      <c r="S113" s="510"/>
      <c r="T113" s="510"/>
      <c r="U113" s="142"/>
      <c r="V113" s="169">
        <v>63</v>
      </c>
      <c r="W113" s="544"/>
      <c r="X113" s="545"/>
      <c r="Y113" s="545"/>
      <c r="Z113" s="545"/>
      <c r="AA113" s="546"/>
      <c r="AB113" s="186"/>
      <c r="AC113" s="142"/>
      <c r="AD113" s="135"/>
      <c r="AM113" s="486"/>
      <c r="AN113" s="486"/>
      <c r="AO113" s="486"/>
      <c r="AP113" s="486"/>
    </row>
    <row r="114" spans="1:42" s="4" customFormat="1" ht="11.25" customHeight="1">
      <c r="A114" s="486" t="s">
        <v>561</v>
      </c>
      <c r="B114" s="135"/>
      <c r="C114" s="142"/>
      <c r="D114" s="135"/>
      <c r="E114" s="166">
        <v>64</v>
      </c>
      <c r="F114" s="135" t="s">
        <v>670</v>
      </c>
      <c r="G114" s="142"/>
      <c r="H114" s="142"/>
      <c r="I114" s="142"/>
      <c r="J114" s="142"/>
      <c r="K114" s="142"/>
      <c r="L114" s="142"/>
      <c r="M114" s="166"/>
      <c r="N114" s="142" t="s">
        <v>173</v>
      </c>
      <c r="P114" s="142"/>
      <c r="Q114" s="154" t="s">
        <v>16</v>
      </c>
      <c r="S114" s="142" t="s">
        <v>174</v>
      </c>
      <c r="U114" s="142"/>
      <c r="V114" s="169">
        <v>64</v>
      </c>
      <c r="W114" s="544"/>
      <c r="X114" s="545"/>
      <c r="Y114" s="545"/>
      <c r="Z114" s="545"/>
      <c r="AA114" s="546"/>
      <c r="AB114" s="186"/>
      <c r="AC114" s="142"/>
      <c r="AD114" s="135"/>
      <c r="AM114" s="486"/>
      <c r="AN114" s="486"/>
      <c r="AO114" s="486"/>
      <c r="AP114" s="486"/>
    </row>
    <row r="115" spans="1:42" s="4" customFormat="1" ht="11.25" customHeight="1">
      <c r="A115" s="136"/>
      <c r="B115" s="136"/>
      <c r="C115" s="146"/>
      <c r="D115" s="136"/>
      <c r="E115" s="167">
        <v>65</v>
      </c>
      <c r="F115" s="136" t="s">
        <v>671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69">
        <v>65</v>
      </c>
      <c r="AC115" s="547"/>
      <c r="AD115" s="548"/>
      <c r="AE115" s="548"/>
      <c r="AF115" s="548"/>
      <c r="AG115" s="548"/>
      <c r="AM115" s="486"/>
      <c r="AN115" s="486"/>
      <c r="AO115" s="486"/>
      <c r="AP115" s="486"/>
    </row>
    <row r="116" spans="1:42" s="4" customFormat="1" ht="12" customHeight="1">
      <c r="A116" s="608" t="s">
        <v>115</v>
      </c>
      <c r="B116" s="608"/>
      <c r="C116" s="608"/>
      <c r="D116" s="135"/>
      <c r="E116" s="166">
        <v>66</v>
      </c>
      <c r="F116" s="135" t="s">
        <v>672</v>
      </c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8"/>
      <c r="Z116" s="148"/>
      <c r="AA116" s="142"/>
      <c r="AB116" s="173">
        <v>66</v>
      </c>
      <c r="AC116" s="544"/>
      <c r="AD116" s="545"/>
      <c r="AE116" s="545"/>
      <c r="AF116" s="545"/>
      <c r="AG116" s="545"/>
      <c r="AM116" s="486"/>
      <c r="AN116" s="486"/>
      <c r="AO116" s="486"/>
      <c r="AP116" s="486"/>
    </row>
    <row r="117" spans="1:42" s="4" customFormat="1" ht="11.25" customHeight="1">
      <c r="A117" s="609"/>
      <c r="B117" s="609"/>
      <c r="C117" s="609"/>
      <c r="D117" s="135"/>
      <c r="E117" s="166">
        <v>67</v>
      </c>
      <c r="F117" s="135" t="s">
        <v>673</v>
      </c>
      <c r="G117" s="142"/>
      <c r="H117" s="142"/>
      <c r="I117" s="142"/>
      <c r="J117" s="142"/>
      <c r="K117" s="142"/>
      <c r="L117" s="142"/>
      <c r="M117" s="142"/>
      <c r="N117" s="142"/>
      <c r="O117" s="142"/>
      <c r="P117" s="508"/>
      <c r="Q117" s="510"/>
      <c r="R117" s="510"/>
      <c r="S117" s="510"/>
      <c r="T117" s="510"/>
      <c r="U117" s="510"/>
      <c r="V117" s="510"/>
      <c r="W117" s="510"/>
      <c r="X117" s="510"/>
      <c r="Y117" s="510"/>
      <c r="Z117" s="510"/>
      <c r="AA117" s="142"/>
      <c r="AB117" s="175">
        <v>67</v>
      </c>
      <c r="AC117" s="142"/>
      <c r="AD117" s="199"/>
    </row>
    <row r="118" spans="1:42" s="4" customFormat="1" ht="11.25" customHeight="1">
      <c r="A118" s="136"/>
      <c r="B118" s="136"/>
      <c r="C118" s="146"/>
      <c r="D118" s="136"/>
      <c r="E118" s="167">
        <v>68</v>
      </c>
      <c r="F118" s="136" t="s">
        <v>711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73">
        <v>68</v>
      </c>
      <c r="W118" s="146"/>
      <c r="X118" s="146"/>
      <c r="Y118" s="146"/>
      <c r="Z118" s="146"/>
      <c r="AA118" s="146"/>
      <c r="AB118" s="188"/>
      <c r="AC118" s="573">
        <f>IF(AC116&gt;0,AC116,0)</f>
        <v>0</v>
      </c>
      <c r="AD118" s="574"/>
      <c r="AE118" s="574"/>
      <c r="AF118" s="574"/>
      <c r="AG118" s="574"/>
    </row>
    <row r="119" spans="1:42" s="4" customFormat="1" ht="11.25" customHeight="1">
      <c r="A119" s="564" t="s">
        <v>175</v>
      </c>
      <c r="B119" s="580"/>
      <c r="C119" s="580"/>
      <c r="D119" s="580"/>
      <c r="E119" s="166">
        <v>69</v>
      </c>
      <c r="F119" s="4" t="s">
        <v>674</v>
      </c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73"/>
      <c r="AC119" s="142"/>
      <c r="AD119" s="135"/>
    </row>
    <row r="120" spans="1:42" s="4" customFormat="1" ht="11.25" customHeight="1">
      <c r="A120" s="581"/>
      <c r="B120" s="581"/>
      <c r="C120" s="581"/>
      <c r="D120" s="581"/>
      <c r="E120" s="166"/>
      <c r="F120" s="4" t="s">
        <v>675</v>
      </c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69">
        <v>69</v>
      </c>
      <c r="AC120" s="547">
        <f>IF(AC118&gt;0,0,AC107-AC115)</f>
        <v>0</v>
      </c>
      <c r="AD120" s="548"/>
      <c r="AE120" s="548"/>
      <c r="AF120" s="548"/>
      <c r="AG120" s="548"/>
    </row>
    <row r="121" spans="1:42" s="4" customFormat="1" ht="11.25" customHeight="1">
      <c r="A121" s="582"/>
      <c r="B121" s="582"/>
      <c r="C121" s="582"/>
      <c r="D121" s="582"/>
      <c r="E121" s="167">
        <v>70</v>
      </c>
      <c r="F121" s="136" t="s">
        <v>191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73">
        <v>70</v>
      </c>
      <c r="W121" s="146"/>
      <c r="X121" s="146"/>
      <c r="Y121" s="146"/>
      <c r="Z121" s="146"/>
      <c r="AA121" s="146"/>
      <c r="AB121" s="189"/>
      <c r="AC121" s="190"/>
      <c r="AD121" s="190"/>
      <c r="AE121" s="190"/>
      <c r="AF121" s="190"/>
      <c r="AG121" s="190"/>
    </row>
    <row r="122" spans="1:42" s="4" customFormat="1" ht="11.25" customHeight="1">
      <c r="A122" s="583" t="s">
        <v>181</v>
      </c>
      <c r="B122" s="584"/>
      <c r="C122" s="584"/>
      <c r="D122" s="584"/>
      <c r="E122" s="166">
        <v>71</v>
      </c>
      <c r="F122" s="4" t="s">
        <v>698</v>
      </c>
      <c r="G122" s="142"/>
      <c r="H122" s="142"/>
      <c r="I122" s="142"/>
      <c r="J122" s="142"/>
      <c r="K122" s="142"/>
      <c r="L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39" t="s">
        <v>83</v>
      </c>
      <c r="Y122" s="142"/>
      <c r="Z122" s="142" t="s">
        <v>179</v>
      </c>
      <c r="AA122" s="142"/>
      <c r="AB122" s="142"/>
      <c r="AC122" s="142"/>
      <c r="AD122" s="135"/>
      <c r="AG122" s="3" t="s">
        <v>82</v>
      </c>
    </row>
    <row r="123" spans="1:42" s="4" customFormat="1" ht="11.25" customHeight="1">
      <c r="A123" s="585"/>
      <c r="B123" s="585"/>
      <c r="C123" s="585"/>
      <c r="D123" s="585"/>
      <c r="E123" s="166"/>
      <c r="F123" s="135" t="s">
        <v>176</v>
      </c>
      <c r="G123" s="142"/>
      <c r="H123" s="142"/>
      <c r="I123" s="142"/>
      <c r="J123" s="142"/>
      <c r="K123" s="142"/>
      <c r="L123" s="142"/>
      <c r="N123" s="142"/>
      <c r="O123" s="142" t="s">
        <v>178</v>
      </c>
      <c r="P123" s="142"/>
      <c r="Q123" s="142"/>
      <c r="R123" s="142"/>
      <c r="S123" s="142"/>
      <c r="T123" s="142"/>
      <c r="U123" s="142"/>
      <c r="V123" s="142"/>
      <c r="W123" s="142"/>
      <c r="X123" s="142" t="s">
        <v>180</v>
      </c>
      <c r="Y123" s="142"/>
      <c r="Z123" s="142"/>
      <c r="AA123" s="142"/>
      <c r="AB123" s="142"/>
      <c r="AC123" s="142"/>
      <c r="AD123" s="135"/>
    </row>
    <row r="124" spans="1:42" s="4" customFormat="1" ht="11.25" customHeight="1">
      <c r="A124" s="585"/>
      <c r="B124" s="585"/>
      <c r="C124" s="585"/>
      <c r="D124" s="585"/>
      <c r="E124" s="166"/>
      <c r="F124" s="4" t="s">
        <v>177</v>
      </c>
      <c r="G124" s="142"/>
      <c r="H124" s="146"/>
      <c r="I124" s="146"/>
      <c r="J124" s="146"/>
      <c r="K124" s="146"/>
      <c r="L124" s="146"/>
      <c r="M124" s="146"/>
      <c r="N124" s="146"/>
      <c r="O124" s="142" t="s">
        <v>60</v>
      </c>
      <c r="P124" s="142"/>
      <c r="Q124" s="142"/>
      <c r="R124" s="587"/>
      <c r="S124" s="587"/>
      <c r="T124" s="587"/>
      <c r="U124" s="587"/>
      <c r="V124" s="587"/>
      <c r="W124" s="142"/>
      <c r="X124" s="142" t="s">
        <v>66</v>
      </c>
      <c r="Y124" s="142"/>
      <c r="Z124" s="142"/>
      <c r="AA124" s="142"/>
      <c r="AB124" s="142"/>
      <c r="AC124" s="184"/>
      <c r="AD124" s="191"/>
      <c r="AE124" s="108"/>
      <c r="AF124" s="108"/>
    </row>
    <row r="125" spans="1:42" s="4" customFormat="1" ht="2.25" customHeight="1">
      <c r="A125" s="586"/>
      <c r="B125" s="586"/>
      <c r="C125" s="586"/>
      <c r="D125" s="586"/>
      <c r="E125" s="167"/>
      <c r="F125" s="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36"/>
      <c r="AE125" s="6"/>
      <c r="AF125" s="6"/>
      <c r="AG125" s="6"/>
    </row>
    <row r="126" spans="1:42" s="4" customFormat="1" ht="11.25" customHeight="1">
      <c r="A126" s="564" t="s">
        <v>51</v>
      </c>
      <c r="B126" s="564"/>
      <c r="C126" s="564"/>
      <c r="D126" s="564"/>
      <c r="E126" s="142" t="s">
        <v>192</v>
      </c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35"/>
    </row>
    <row r="127" spans="1:42" s="4" customFormat="1" ht="11.25" customHeight="1">
      <c r="A127" s="565"/>
      <c r="B127" s="565"/>
      <c r="C127" s="565"/>
      <c r="D127" s="565"/>
      <c r="E127" s="142" t="s">
        <v>193</v>
      </c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42" s="4" customFormat="1" ht="3" customHeight="1">
      <c r="A128" s="566" t="s">
        <v>139</v>
      </c>
      <c r="B128" s="566"/>
      <c r="C128" s="566"/>
      <c r="D128" s="187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33" s="4" customFormat="1" ht="11.25" customHeight="1">
      <c r="A129" s="566"/>
      <c r="B129" s="566"/>
      <c r="C129" s="566"/>
      <c r="E129" s="181" t="s">
        <v>119</v>
      </c>
      <c r="G129" s="10"/>
      <c r="H129" s="10"/>
      <c r="I129" s="10"/>
      <c r="J129" s="10"/>
      <c r="K129" s="10"/>
      <c r="L129" s="10"/>
      <c r="M129" s="10"/>
      <c r="N129" s="10"/>
      <c r="O129" s="193"/>
      <c r="P129" s="142" t="s">
        <v>183</v>
      </c>
      <c r="Q129" s="10"/>
      <c r="R129" s="10"/>
      <c r="S129" s="10"/>
      <c r="T129" s="193"/>
      <c r="U129" s="10"/>
      <c r="V129" s="135" t="s">
        <v>196</v>
      </c>
      <c r="X129" s="10"/>
      <c r="Y129" s="10"/>
      <c r="Z129" s="10"/>
      <c r="AA129" s="10"/>
      <c r="AB129" s="193"/>
      <c r="AC129" s="142" t="s">
        <v>182</v>
      </c>
    </row>
    <row r="130" spans="1:33" s="4" customFormat="1" ht="12.75" customHeight="1">
      <c r="A130" s="566"/>
      <c r="B130" s="566"/>
      <c r="C130" s="566"/>
      <c r="E130" s="192"/>
      <c r="F130" s="105"/>
      <c r="G130" s="105"/>
      <c r="H130" s="105"/>
      <c r="I130" s="105"/>
      <c r="J130" s="105"/>
      <c r="K130" s="105"/>
      <c r="L130" s="105"/>
      <c r="M130" s="105"/>
      <c r="N130" s="105"/>
      <c r="O130" s="194"/>
      <c r="P130" s="577"/>
      <c r="Q130" s="578"/>
      <c r="R130" s="578"/>
      <c r="S130" s="578"/>
      <c r="T130" s="579"/>
      <c r="U130" s="105"/>
      <c r="V130" s="105"/>
      <c r="W130" s="105"/>
      <c r="X130" s="105"/>
      <c r="Y130" s="105"/>
      <c r="Z130" s="105"/>
      <c r="AA130" s="105"/>
      <c r="AB130" s="194"/>
      <c r="AC130" s="105"/>
      <c r="AD130" s="6"/>
      <c r="AE130" s="6"/>
      <c r="AF130" s="6"/>
      <c r="AG130" s="6"/>
    </row>
    <row r="131" spans="1:33" s="4" customFormat="1" ht="11.25" customHeight="1">
      <c r="A131" s="566"/>
      <c r="B131" s="566"/>
      <c r="C131" s="566"/>
      <c r="E131" s="181" t="s">
        <v>184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93"/>
      <c r="P131" s="142" t="s">
        <v>183</v>
      </c>
      <c r="Q131" s="10"/>
      <c r="R131" s="10"/>
      <c r="S131" s="10"/>
      <c r="T131" s="193"/>
      <c r="U131" s="10"/>
      <c r="V131" s="135" t="s">
        <v>208</v>
      </c>
      <c r="X131" s="10"/>
      <c r="Y131" s="10"/>
      <c r="Z131" s="10"/>
      <c r="AA131" s="10"/>
      <c r="AB131" s="193"/>
      <c r="AC131" s="142" t="s">
        <v>182</v>
      </c>
    </row>
    <row r="132" spans="1:33" s="4" customFormat="1" ht="15.75" customHeight="1">
      <c r="A132" s="567"/>
      <c r="B132" s="567"/>
      <c r="C132" s="567"/>
      <c r="D132" s="6"/>
      <c r="E132" s="192"/>
      <c r="F132" s="105"/>
      <c r="G132" s="105"/>
      <c r="H132" s="105"/>
      <c r="I132" s="105"/>
      <c r="J132" s="105"/>
      <c r="K132" s="105"/>
      <c r="L132" s="105"/>
      <c r="M132" s="105"/>
      <c r="N132" s="105"/>
      <c r="O132" s="194"/>
      <c r="P132" s="577"/>
      <c r="Q132" s="578"/>
      <c r="R132" s="578"/>
      <c r="S132" s="578"/>
      <c r="T132" s="579"/>
      <c r="U132" s="105"/>
      <c r="V132" s="105"/>
      <c r="W132" s="105"/>
      <c r="X132" s="105"/>
      <c r="Y132" s="105"/>
      <c r="Z132" s="105"/>
      <c r="AA132" s="105"/>
      <c r="AB132" s="194"/>
      <c r="AC132" s="105"/>
      <c r="AD132" s="6"/>
      <c r="AE132" s="6"/>
      <c r="AF132" s="6"/>
      <c r="AG132" s="6"/>
    </row>
    <row r="133" spans="1:33" s="4" customFormat="1" ht="11.25" customHeight="1">
      <c r="C133" s="10"/>
      <c r="E133" s="142" t="s">
        <v>185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96" t="s">
        <v>186</v>
      </c>
      <c r="Q133" s="10"/>
      <c r="R133" s="10"/>
      <c r="T133" s="10"/>
      <c r="U133" s="196" t="s">
        <v>7</v>
      </c>
      <c r="V133" s="10"/>
      <c r="W133" s="10"/>
      <c r="X133" s="10"/>
      <c r="Y133" s="10"/>
      <c r="Z133" s="10"/>
      <c r="AB133" s="10"/>
      <c r="AC133" s="81" t="s">
        <v>187</v>
      </c>
    </row>
    <row r="134" spans="1:33" s="4" customFormat="1" ht="11.25" customHeight="1">
      <c r="A134" s="568" t="s">
        <v>691</v>
      </c>
      <c r="B134" s="569"/>
      <c r="C134" s="569"/>
      <c r="E134" s="146" t="s">
        <v>6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577"/>
      <c r="Q134" s="578"/>
      <c r="R134" s="578"/>
      <c r="S134" s="578"/>
      <c r="T134" s="579"/>
      <c r="U134" s="197" t="s">
        <v>50</v>
      </c>
      <c r="V134" s="105"/>
      <c r="W134" s="105"/>
      <c r="X134" s="105"/>
      <c r="Y134" s="105"/>
      <c r="Z134" s="105"/>
      <c r="AA134" s="105"/>
      <c r="AB134" s="105"/>
      <c r="AC134" s="197"/>
      <c r="AD134" s="6"/>
      <c r="AE134" s="6"/>
      <c r="AF134" s="6"/>
      <c r="AG134" s="6"/>
    </row>
    <row r="135" spans="1:33" s="4" customFormat="1" ht="11.25" customHeight="1">
      <c r="A135" s="569"/>
      <c r="B135" s="569"/>
      <c r="C135" s="569"/>
      <c r="E135" s="182" t="s">
        <v>188</v>
      </c>
      <c r="F135" s="142"/>
      <c r="G135" s="142"/>
      <c r="H135" s="142"/>
      <c r="I135" s="142"/>
      <c r="J135" s="142"/>
      <c r="K135" s="142"/>
      <c r="L135" s="142"/>
      <c r="M135" s="142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81"/>
      <c r="Z135" s="10"/>
      <c r="AA135" s="10"/>
      <c r="AB135" s="10"/>
      <c r="AC135" s="10"/>
    </row>
    <row r="136" spans="1:33" s="4" customFormat="1" ht="11.25" customHeight="1">
      <c r="A136" s="569"/>
      <c r="B136" s="569"/>
      <c r="C136" s="569"/>
      <c r="E136" s="139" t="s">
        <v>194</v>
      </c>
      <c r="F136" s="142"/>
      <c r="G136" s="142"/>
      <c r="H136" s="142"/>
      <c r="I136" s="142"/>
      <c r="J136" s="142"/>
      <c r="K136" s="142"/>
      <c r="L136" s="146"/>
      <c r="M136" s="146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36"/>
      <c r="Y136" s="198" t="s">
        <v>195</v>
      </c>
      <c r="Z136" s="592"/>
      <c r="AA136" s="593"/>
      <c r="AB136" s="590"/>
      <c r="AC136" s="591"/>
      <c r="AD136" s="591"/>
      <c r="AE136" s="591"/>
      <c r="AF136" s="591"/>
      <c r="AG136" s="6"/>
    </row>
    <row r="137" spans="1:33" s="4" customFormat="1" ht="11.25" customHeight="1">
      <c r="A137" s="6"/>
      <c r="B137" s="6"/>
      <c r="C137" s="105"/>
      <c r="D137" s="6"/>
      <c r="E137" s="195" t="s">
        <v>122</v>
      </c>
      <c r="F137" s="146"/>
      <c r="G137" s="146"/>
      <c r="H137" s="146"/>
      <c r="I137" s="146"/>
      <c r="J137" s="146"/>
      <c r="K137" s="146"/>
      <c r="L137" s="146"/>
      <c r="M137" s="146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98" t="s">
        <v>148</v>
      </c>
      <c r="Z137" s="105"/>
      <c r="AA137" s="105"/>
      <c r="AB137" s="570"/>
      <c r="AC137" s="570"/>
      <c r="AD137" s="589"/>
      <c r="AE137" s="589"/>
      <c r="AF137" s="589"/>
      <c r="AG137" s="589"/>
    </row>
    <row r="138" spans="1:33" s="4" customFormat="1" ht="11.25" customHeight="1">
      <c r="C138" s="10"/>
      <c r="E138" s="182"/>
      <c r="G138" s="142"/>
      <c r="H138" s="142"/>
      <c r="I138" s="142"/>
      <c r="J138" s="142"/>
      <c r="K138" s="142"/>
      <c r="L138" s="142"/>
      <c r="M138" s="142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G138" s="210" t="s">
        <v>709</v>
      </c>
    </row>
    <row r="139" spans="1:33" s="4" customFormat="1" ht="11.25" customHeight="1">
      <c r="E139" s="182"/>
      <c r="G139" s="142"/>
      <c r="H139" s="142"/>
      <c r="I139" s="142"/>
      <c r="J139" s="142"/>
      <c r="K139" s="142"/>
      <c r="L139" s="142"/>
      <c r="M139" s="142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33" s="4" customFormat="1" ht="11.25" customHeight="1">
      <c r="E140" s="182"/>
      <c r="G140" s="142"/>
      <c r="H140" s="142"/>
      <c r="I140" s="142"/>
      <c r="J140" s="142"/>
      <c r="K140" s="142"/>
      <c r="L140" s="142"/>
      <c r="N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33" s="4" customFormat="1" ht="11.25" customHeight="1">
      <c r="E141" s="182"/>
      <c r="G141" s="142"/>
      <c r="H141" s="142"/>
      <c r="I141" s="142"/>
      <c r="J141" s="142"/>
      <c r="K141" s="142"/>
      <c r="L141" s="142"/>
      <c r="M141" s="142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33" s="4" customFormat="1" ht="11.25" customHeight="1">
      <c r="E142" s="182"/>
      <c r="F142" s="142"/>
      <c r="G142" s="142"/>
      <c r="H142" s="142"/>
      <c r="I142" s="142"/>
      <c r="J142" s="142"/>
      <c r="K142" s="142"/>
      <c r="L142" s="142"/>
      <c r="M142" s="142"/>
      <c r="N142" s="10"/>
      <c r="O142" s="10"/>
      <c r="P142" s="10"/>
      <c r="Q142" s="10"/>
      <c r="R142" s="10"/>
    </row>
    <row r="143" spans="1:33" s="4" customFormat="1" ht="11.25" customHeight="1">
      <c r="E143" s="182"/>
      <c r="F143" s="142"/>
      <c r="G143" s="142"/>
      <c r="H143" s="142"/>
      <c r="I143" s="142"/>
      <c r="J143" s="142"/>
      <c r="K143" s="142"/>
      <c r="L143" s="142"/>
      <c r="M143" s="142"/>
      <c r="N143" s="10"/>
      <c r="O143" s="10"/>
      <c r="P143" s="10"/>
      <c r="Q143" s="10"/>
      <c r="R143" s="10"/>
    </row>
    <row r="144" spans="1:33" s="4" customFormat="1" ht="11.25" customHeight="1">
      <c r="E144" s="182"/>
      <c r="F144" s="142"/>
      <c r="G144" s="142"/>
      <c r="H144" s="142"/>
      <c r="I144" s="142"/>
      <c r="J144" s="142"/>
      <c r="K144" s="142"/>
      <c r="L144" s="142"/>
      <c r="M144" s="142"/>
      <c r="N144" s="10"/>
      <c r="O144" s="10"/>
      <c r="P144" s="10"/>
      <c r="Q144" s="10"/>
      <c r="R144" s="10"/>
    </row>
    <row r="145" spans="5:18" s="4" customFormat="1" ht="11.25" customHeight="1">
      <c r="E145" s="182"/>
      <c r="G145" s="142"/>
      <c r="H145" s="142"/>
      <c r="I145" s="142"/>
      <c r="J145" s="142"/>
      <c r="K145" s="142"/>
      <c r="L145" s="142"/>
      <c r="M145" s="142"/>
      <c r="N145" s="10"/>
      <c r="O145" s="10"/>
      <c r="P145" s="10"/>
      <c r="Q145" s="10"/>
      <c r="R145" s="10"/>
    </row>
    <row r="146" spans="5:18" s="4" customFormat="1" ht="11.25" customHeight="1">
      <c r="E146" s="138"/>
      <c r="G146" s="135"/>
      <c r="H146" s="135"/>
      <c r="I146" s="135"/>
      <c r="J146" s="135"/>
      <c r="K146" s="135"/>
      <c r="L146" s="135"/>
      <c r="M146" s="135"/>
    </row>
    <row r="147" spans="5:18" s="4" customFormat="1" ht="11.25" customHeight="1">
      <c r="E147" s="138"/>
      <c r="G147" s="135"/>
      <c r="H147" s="135"/>
      <c r="I147" s="135"/>
      <c r="J147" s="135"/>
      <c r="K147" s="135"/>
      <c r="L147" s="135"/>
      <c r="M147" s="135"/>
    </row>
    <row r="148" spans="5:18" s="4" customFormat="1" ht="11.25" customHeight="1">
      <c r="E148" s="138"/>
      <c r="G148" s="135"/>
      <c r="H148" s="135"/>
      <c r="I148" s="135"/>
      <c r="J148" s="135"/>
      <c r="K148" s="135"/>
      <c r="L148" s="135"/>
      <c r="M148" s="135"/>
    </row>
    <row r="149" spans="5:18" s="4" customFormat="1" ht="11.25" customHeight="1">
      <c r="G149" s="135"/>
      <c r="H149" s="135"/>
      <c r="I149" s="135"/>
      <c r="J149" s="135"/>
      <c r="K149" s="135"/>
      <c r="L149" s="135"/>
      <c r="M149" s="135"/>
    </row>
    <row r="150" spans="5:18" s="4" customFormat="1" ht="11.25" customHeight="1">
      <c r="F150" s="135"/>
      <c r="G150" s="135"/>
      <c r="H150" s="135"/>
      <c r="I150" s="135"/>
      <c r="J150" s="135"/>
      <c r="K150" s="135"/>
      <c r="L150" s="135"/>
      <c r="M150" s="135"/>
    </row>
    <row r="151" spans="5:18" s="4" customFormat="1" ht="11.25" customHeight="1">
      <c r="F151" s="135"/>
      <c r="G151" s="135"/>
      <c r="H151" s="135"/>
      <c r="I151" s="135"/>
      <c r="J151" s="135"/>
      <c r="K151" s="135"/>
      <c r="L151" s="135"/>
      <c r="M151" s="135"/>
    </row>
    <row r="152" spans="5:18" s="4" customFormat="1" ht="11.25" customHeight="1">
      <c r="F152" s="135"/>
      <c r="G152" s="135"/>
      <c r="H152" s="135"/>
      <c r="I152" s="135"/>
      <c r="J152" s="135"/>
      <c r="K152" s="135"/>
      <c r="L152" s="135"/>
      <c r="M152" s="135"/>
    </row>
    <row r="153" spans="5:18" s="4" customFormat="1" ht="11.25" customHeight="1">
      <c r="F153" s="135"/>
      <c r="G153" s="135"/>
      <c r="H153" s="135"/>
      <c r="I153" s="135"/>
      <c r="J153" s="135"/>
      <c r="K153" s="135"/>
      <c r="L153" s="135"/>
      <c r="M153" s="135"/>
    </row>
    <row r="154" spans="5:18" s="4" customFormat="1" ht="11.25" customHeight="1">
      <c r="F154" s="135"/>
      <c r="G154" s="135"/>
      <c r="H154" s="135"/>
      <c r="I154" s="135"/>
      <c r="J154" s="135"/>
      <c r="K154" s="135"/>
      <c r="L154" s="135"/>
      <c r="M154" s="135"/>
    </row>
    <row r="155" spans="5:18" s="4" customFormat="1" ht="11.25" customHeight="1">
      <c r="G155" s="135"/>
      <c r="H155" s="135"/>
      <c r="I155" s="135"/>
      <c r="J155" s="135"/>
      <c r="K155" s="135"/>
      <c r="L155" s="135"/>
      <c r="M155" s="135"/>
    </row>
    <row r="156" spans="5:18" s="4" customFormat="1" ht="11.25" customHeight="1">
      <c r="F156" s="135"/>
      <c r="G156" s="135"/>
      <c r="H156" s="135"/>
      <c r="I156" s="135"/>
      <c r="J156" s="135"/>
      <c r="K156" s="135"/>
      <c r="L156" s="135"/>
      <c r="M156" s="135"/>
    </row>
    <row r="157" spans="5:18" s="4" customFormat="1" ht="11.25" customHeight="1">
      <c r="G157" s="135"/>
      <c r="H157" s="135"/>
      <c r="I157" s="135"/>
      <c r="J157" s="135"/>
      <c r="K157" s="135"/>
      <c r="L157" s="135"/>
      <c r="M157" s="135"/>
    </row>
    <row r="158" spans="5:18" s="4" customFormat="1" ht="11.25" customHeight="1">
      <c r="F158" s="135"/>
      <c r="G158" s="135"/>
      <c r="H158" s="135"/>
      <c r="I158" s="135"/>
      <c r="J158" s="135"/>
      <c r="K158" s="135"/>
      <c r="L158" s="135"/>
      <c r="M158" s="135"/>
    </row>
    <row r="159" spans="5:18" s="4" customFormat="1" ht="11.25" customHeight="1">
      <c r="F159" s="135"/>
      <c r="G159" s="135"/>
      <c r="H159" s="135"/>
      <c r="I159" s="135"/>
      <c r="J159" s="135"/>
      <c r="K159" s="135"/>
      <c r="L159" s="135"/>
      <c r="M159" s="135"/>
    </row>
    <row r="160" spans="5:18" s="4" customFormat="1" ht="11.25" customHeight="1">
      <c r="F160" s="135"/>
      <c r="G160" s="135"/>
      <c r="H160" s="135"/>
      <c r="I160" s="135"/>
      <c r="J160" s="135"/>
      <c r="K160" s="135"/>
      <c r="L160" s="135"/>
      <c r="M160" s="135"/>
    </row>
    <row r="161" spans="6:13" s="4" customFormat="1" ht="11.25" customHeight="1">
      <c r="F161" s="135"/>
      <c r="G161" s="135"/>
      <c r="H161" s="135"/>
      <c r="I161" s="135"/>
      <c r="J161" s="135"/>
      <c r="K161" s="135"/>
      <c r="L161" s="135"/>
      <c r="M161" s="135"/>
    </row>
    <row r="162" spans="6:13" s="4" customFormat="1" ht="11.25" customHeight="1">
      <c r="F162" s="135"/>
      <c r="G162" s="135"/>
      <c r="H162" s="135"/>
      <c r="I162" s="135"/>
      <c r="J162" s="135"/>
      <c r="K162" s="135"/>
      <c r="L162" s="135"/>
      <c r="M162" s="135"/>
    </row>
    <row r="163" spans="6:13" s="4" customFormat="1" ht="11.25" customHeight="1">
      <c r="F163" s="135"/>
      <c r="G163" s="135"/>
      <c r="H163" s="135"/>
      <c r="I163" s="135"/>
      <c r="J163" s="135"/>
      <c r="K163" s="135"/>
      <c r="L163" s="135"/>
      <c r="M163" s="135"/>
    </row>
    <row r="164" spans="6:13" s="4" customFormat="1" ht="11.25" customHeight="1">
      <c r="F164" s="135"/>
      <c r="G164" s="135"/>
      <c r="H164" s="135"/>
      <c r="I164" s="135"/>
      <c r="J164" s="135"/>
      <c r="K164" s="135"/>
      <c r="L164" s="135"/>
      <c r="M164" s="135"/>
    </row>
    <row r="165" spans="6:13" s="4" customFormat="1" ht="11.25" customHeight="1">
      <c r="F165" s="135"/>
      <c r="G165" s="135"/>
      <c r="H165" s="135"/>
      <c r="I165" s="135"/>
      <c r="J165" s="135"/>
      <c r="K165" s="135"/>
      <c r="L165" s="135"/>
      <c r="M165" s="135"/>
    </row>
    <row r="166" spans="6:13" s="4" customFormat="1" ht="11.25" customHeight="1">
      <c r="F166" s="135"/>
      <c r="G166" s="135"/>
      <c r="H166" s="135"/>
      <c r="I166" s="135"/>
      <c r="J166" s="135"/>
      <c r="K166" s="135"/>
      <c r="L166" s="135"/>
      <c r="M166" s="135"/>
    </row>
    <row r="167" spans="6:13" s="4" customFormat="1" ht="11.25" customHeight="1">
      <c r="F167" s="135"/>
      <c r="G167" s="135"/>
      <c r="H167" s="135"/>
      <c r="I167" s="135"/>
      <c r="J167" s="135"/>
      <c r="K167" s="135"/>
      <c r="L167" s="135"/>
      <c r="M167" s="135"/>
    </row>
    <row r="168" spans="6:13" s="4" customFormat="1" ht="11.25" customHeight="1">
      <c r="F168" s="135"/>
      <c r="G168" s="135"/>
      <c r="H168" s="135"/>
      <c r="I168" s="135"/>
      <c r="J168" s="135"/>
      <c r="K168" s="135"/>
      <c r="L168" s="135"/>
      <c r="M168" s="135"/>
    </row>
    <row r="169" spans="6:13" s="4" customFormat="1" ht="11.25" customHeight="1">
      <c r="F169" s="135"/>
      <c r="G169" s="135"/>
      <c r="H169" s="135"/>
      <c r="I169" s="135"/>
      <c r="J169" s="135"/>
      <c r="K169" s="135"/>
      <c r="L169" s="135"/>
      <c r="M169" s="135"/>
    </row>
    <row r="170" spans="6:13" s="4" customFormat="1" ht="11.25" customHeight="1">
      <c r="F170" s="135"/>
      <c r="G170" s="135"/>
      <c r="H170" s="135"/>
      <c r="I170" s="135"/>
      <c r="J170" s="135"/>
      <c r="K170" s="135"/>
      <c r="L170" s="135"/>
      <c r="M170" s="135"/>
    </row>
    <row r="171" spans="6:13" s="4" customFormat="1" ht="11.25" customHeight="1">
      <c r="F171" s="135"/>
      <c r="G171" s="135"/>
      <c r="H171" s="135"/>
      <c r="I171" s="135"/>
      <c r="J171" s="135"/>
      <c r="K171" s="135"/>
      <c r="L171" s="135"/>
      <c r="M171" s="135"/>
    </row>
    <row r="172" spans="6:13" s="4" customFormat="1" ht="11.25" customHeight="1">
      <c r="F172" s="135"/>
      <c r="G172" s="135"/>
      <c r="H172" s="135"/>
      <c r="I172" s="135"/>
      <c r="J172" s="135"/>
      <c r="K172" s="135"/>
      <c r="L172" s="135"/>
      <c r="M172" s="135"/>
    </row>
    <row r="173" spans="6:13" s="4" customFormat="1" ht="11.25" customHeight="1">
      <c r="F173" s="135"/>
      <c r="G173" s="135"/>
      <c r="H173" s="135"/>
      <c r="I173" s="135"/>
      <c r="J173" s="135"/>
      <c r="K173" s="135"/>
      <c r="L173" s="135"/>
      <c r="M173" s="135"/>
    </row>
    <row r="174" spans="6:13" s="4" customFormat="1" ht="11.25" customHeight="1">
      <c r="F174" s="135"/>
      <c r="G174" s="135"/>
      <c r="H174" s="135"/>
      <c r="I174" s="135"/>
      <c r="J174" s="135"/>
      <c r="K174" s="135"/>
      <c r="L174" s="135"/>
      <c r="M174" s="135"/>
    </row>
    <row r="175" spans="6:13" s="4" customFormat="1" ht="11.25" customHeight="1">
      <c r="F175" s="135"/>
      <c r="G175" s="135"/>
      <c r="H175" s="135"/>
      <c r="I175" s="135"/>
      <c r="J175" s="135"/>
      <c r="K175" s="135"/>
      <c r="L175" s="135"/>
      <c r="M175" s="135"/>
    </row>
    <row r="176" spans="6:13" s="4" customFormat="1" ht="11.25" customHeight="1">
      <c r="F176" s="135"/>
      <c r="G176" s="135"/>
      <c r="H176" s="135"/>
      <c r="I176" s="135"/>
      <c r="J176" s="135"/>
      <c r="K176" s="135"/>
      <c r="L176" s="135"/>
      <c r="M176" s="135"/>
    </row>
    <row r="177" spans="6:13" s="4" customFormat="1" ht="11.25" customHeight="1">
      <c r="F177" s="135"/>
      <c r="G177" s="135"/>
      <c r="H177" s="135"/>
      <c r="I177" s="135"/>
      <c r="J177" s="135"/>
      <c r="K177" s="135"/>
      <c r="L177" s="135"/>
      <c r="M177" s="135"/>
    </row>
    <row r="178" spans="6:13" s="4" customFormat="1" ht="11.25" customHeight="1">
      <c r="F178" s="135"/>
      <c r="G178" s="135"/>
      <c r="H178" s="135"/>
      <c r="I178" s="135"/>
      <c r="J178" s="135"/>
      <c r="K178" s="135"/>
      <c r="L178" s="135"/>
      <c r="M178" s="135"/>
    </row>
    <row r="179" spans="6:13" s="4" customFormat="1" ht="11.25" customHeight="1">
      <c r="F179" s="135"/>
      <c r="G179" s="135"/>
      <c r="H179" s="135"/>
      <c r="I179" s="135"/>
      <c r="J179" s="135"/>
      <c r="K179" s="135"/>
      <c r="L179" s="135"/>
      <c r="M179" s="135"/>
    </row>
    <row r="180" spans="6:13" s="4" customFormat="1" ht="11.25" customHeight="1">
      <c r="F180" s="135"/>
      <c r="G180" s="135"/>
      <c r="H180" s="135"/>
      <c r="I180" s="135"/>
      <c r="J180" s="135"/>
      <c r="K180" s="135"/>
      <c r="L180" s="135"/>
      <c r="M180" s="135"/>
    </row>
    <row r="181" spans="6:13" s="4" customFormat="1" ht="11.25" customHeight="1">
      <c r="F181" s="135"/>
      <c r="G181" s="135"/>
      <c r="H181" s="135"/>
      <c r="I181" s="135"/>
      <c r="J181" s="135"/>
      <c r="K181" s="135"/>
      <c r="L181" s="135"/>
      <c r="M181" s="135"/>
    </row>
    <row r="182" spans="6:13" s="4" customFormat="1" ht="11.25" customHeight="1">
      <c r="F182" s="135"/>
      <c r="G182" s="135"/>
      <c r="H182" s="135"/>
      <c r="I182" s="135"/>
      <c r="J182" s="135"/>
      <c r="K182" s="135"/>
      <c r="L182" s="135"/>
      <c r="M182" s="135"/>
    </row>
    <row r="183" spans="6:13" s="4" customFormat="1" ht="11.25" customHeight="1">
      <c r="F183" s="135"/>
      <c r="G183" s="135"/>
      <c r="H183" s="135"/>
      <c r="I183" s="135"/>
      <c r="J183" s="135"/>
      <c r="K183" s="135"/>
      <c r="L183" s="135"/>
      <c r="M183" s="135"/>
    </row>
    <row r="184" spans="6:13" s="4" customFormat="1" ht="11.25" customHeight="1">
      <c r="F184" s="135"/>
      <c r="G184" s="135"/>
      <c r="H184" s="135"/>
      <c r="I184" s="135"/>
      <c r="J184" s="135"/>
      <c r="K184" s="135"/>
      <c r="L184" s="135"/>
      <c r="M184" s="135"/>
    </row>
    <row r="185" spans="6:13" s="4" customFormat="1" ht="11.25" customHeight="1">
      <c r="F185" s="135"/>
      <c r="G185" s="135"/>
      <c r="H185" s="135"/>
      <c r="I185" s="135"/>
      <c r="J185" s="135"/>
      <c r="K185" s="135"/>
      <c r="L185" s="135"/>
      <c r="M185" s="135"/>
    </row>
    <row r="186" spans="6:13" s="4" customFormat="1" ht="11.25" customHeight="1">
      <c r="F186" s="135"/>
      <c r="G186" s="135"/>
      <c r="H186" s="135"/>
      <c r="I186" s="135"/>
      <c r="J186" s="135"/>
      <c r="K186" s="135"/>
      <c r="L186" s="135"/>
      <c r="M186" s="135"/>
    </row>
    <row r="187" spans="6:13" s="4" customFormat="1" ht="11.25" customHeight="1">
      <c r="F187" s="135"/>
      <c r="G187" s="135"/>
      <c r="H187" s="135"/>
      <c r="I187" s="135"/>
      <c r="J187" s="135"/>
      <c r="K187" s="135"/>
      <c r="L187" s="135"/>
      <c r="M187" s="135"/>
    </row>
    <row r="188" spans="6:13" s="4" customFormat="1" ht="11.25" customHeight="1">
      <c r="F188" s="135"/>
      <c r="G188" s="135"/>
      <c r="H188" s="135"/>
      <c r="I188" s="135"/>
      <c r="J188" s="135"/>
      <c r="K188" s="135"/>
      <c r="L188" s="135"/>
      <c r="M188" s="135"/>
    </row>
    <row r="189" spans="6:13" s="4" customFormat="1" ht="11.25" customHeight="1">
      <c r="F189" s="135"/>
      <c r="G189" s="135"/>
      <c r="H189" s="135"/>
      <c r="I189" s="135"/>
      <c r="J189" s="135"/>
      <c r="K189" s="135"/>
      <c r="L189" s="135"/>
      <c r="M189" s="135"/>
    </row>
    <row r="190" spans="6:13" s="4" customFormat="1" ht="11.25" customHeight="1">
      <c r="F190" s="135"/>
      <c r="G190" s="135"/>
      <c r="H190" s="135"/>
      <c r="I190" s="135"/>
      <c r="J190" s="135"/>
      <c r="K190" s="135"/>
      <c r="L190" s="135"/>
      <c r="M190" s="135"/>
    </row>
    <row r="191" spans="6:13" s="4" customFormat="1" ht="11.25" customHeight="1">
      <c r="F191" s="135"/>
      <c r="G191" s="135"/>
      <c r="H191" s="135"/>
      <c r="I191" s="135"/>
      <c r="J191" s="135"/>
      <c r="K191" s="135"/>
      <c r="L191" s="135"/>
      <c r="M191" s="135"/>
    </row>
    <row r="192" spans="6:13" s="4" customFormat="1" ht="11.25" customHeight="1">
      <c r="F192" s="135"/>
      <c r="G192" s="135"/>
      <c r="H192" s="135"/>
      <c r="I192" s="135"/>
      <c r="J192" s="135"/>
      <c r="K192" s="135"/>
      <c r="L192" s="135"/>
      <c r="M192" s="135"/>
    </row>
    <row r="193" spans="6:13" s="4" customFormat="1" ht="11.25" customHeight="1">
      <c r="F193" s="135"/>
      <c r="G193" s="135"/>
      <c r="H193" s="135"/>
      <c r="I193" s="135"/>
      <c r="J193" s="135"/>
      <c r="K193" s="135"/>
      <c r="L193" s="135"/>
      <c r="M193" s="135"/>
    </row>
    <row r="194" spans="6:13" s="4" customFormat="1" ht="11.25" customHeight="1">
      <c r="F194" s="135"/>
      <c r="G194" s="135"/>
      <c r="H194" s="135"/>
      <c r="I194" s="135"/>
      <c r="J194" s="135"/>
      <c r="K194" s="135"/>
      <c r="L194" s="135"/>
      <c r="M194" s="135"/>
    </row>
    <row r="195" spans="6:13" s="4" customFormat="1" ht="11.25" customHeight="1">
      <c r="F195" s="135"/>
      <c r="G195" s="135"/>
      <c r="H195" s="135"/>
      <c r="I195" s="135"/>
      <c r="J195" s="135"/>
      <c r="K195" s="135"/>
      <c r="L195" s="135"/>
      <c r="M195" s="135"/>
    </row>
    <row r="196" spans="6:13" s="4" customFormat="1" ht="11.25" customHeight="1">
      <c r="F196" s="135"/>
      <c r="G196" s="135"/>
      <c r="H196" s="135"/>
      <c r="I196" s="135"/>
      <c r="J196" s="135"/>
      <c r="K196" s="135"/>
      <c r="L196" s="135"/>
      <c r="M196" s="135"/>
    </row>
    <row r="197" spans="6:13" s="4" customFormat="1" ht="11.25" customHeight="1">
      <c r="F197" s="135"/>
      <c r="G197" s="135"/>
      <c r="H197" s="135"/>
      <c r="I197" s="135"/>
      <c r="J197" s="135"/>
      <c r="K197" s="135"/>
      <c r="L197" s="135"/>
      <c r="M197" s="135"/>
    </row>
    <row r="198" spans="6:13" s="4" customFormat="1" ht="11.25" customHeight="1">
      <c r="F198" s="135"/>
      <c r="G198" s="135"/>
      <c r="H198" s="135"/>
      <c r="I198" s="135"/>
      <c r="J198" s="135"/>
      <c r="K198" s="135"/>
      <c r="L198" s="135"/>
      <c r="M198" s="135"/>
    </row>
    <row r="199" spans="6:13" s="4" customFormat="1" ht="11.25" customHeight="1">
      <c r="F199" s="135"/>
      <c r="G199" s="135"/>
      <c r="H199" s="135"/>
      <c r="I199" s="135"/>
      <c r="J199" s="135"/>
      <c r="K199" s="135"/>
      <c r="L199" s="135"/>
      <c r="M199" s="135"/>
    </row>
    <row r="200" spans="6:13" s="4" customFormat="1" ht="11.25" customHeight="1">
      <c r="F200" s="135"/>
      <c r="G200" s="135"/>
      <c r="H200" s="135"/>
      <c r="I200" s="135"/>
      <c r="J200" s="135"/>
      <c r="K200" s="135"/>
      <c r="L200" s="135"/>
      <c r="M200" s="135"/>
    </row>
    <row r="201" spans="6:13" s="4" customFormat="1" ht="11.25" customHeight="1">
      <c r="F201" s="135"/>
      <c r="G201" s="135"/>
      <c r="H201" s="135"/>
      <c r="I201" s="135"/>
      <c r="J201" s="135"/>
      <c r="K201" s="135"/>
      <c r="L201" s="135"/>
      <c r="M201" s="135"/>
    </row>
    <row r="202" spans="6:13" s="4" customFormat="1" ht="11.25" customHeight="1">
      <c r="F202" s="135"/>
      <c r="G202" s="135"/>
      <c r="H202" s="135"/>
      <c r="I202" s="135"/>
      <c r="J202" s="135"/>
      <c r="K202" s="135"/>
      <c r="L202" s="135"/>
      <c r="M202" s="135"/>
    </row>
    <row r="203" spans="6:13" s="4" customFormat="1" ht="11.25" customHeight="1">
      <c r="F203" s="135"/>
      <c r="G203" s="135"/>
      <c r="H203" s="135"/>
      <c r="I203" s="135"/>
      <c r="J203" s="135"/>
      <c r="K203" s="135"/>
      <c r="L203" s="135"/>
      <c r="M203" s="135"/>
    </row>
    <row r="204" spans="6:13" s="4" customFormat="1" ht="11.25" customHeight="1">
      <c r="F204" s="135"/>
      <c r="G204" s="135"/>
      <c r="H204" s="135"/>
      <c r="I204" s="135"/>
      <c r="J204" s="135"/>
      <c r="K204" s="135"/>
      <c r="L204" s="135"/>
      <c r="M204" s="135"/>
    </row>
    <row r="205" spans="6:13" s="4" customFormat="1" ht="11.25" customHeight="1">
      <c r="F205" s="135"/>
      <c r="G205" s="135"/>
      <c r="H205" s="135"/>
      <c r="I205" s="135"/>
      <c r="J205" s="135"/>
      <c r="K205" s="135"/>
      <c r="L205" s="135"/>
      <c r="M205" s="135"/>
    </row>
    <row r="206" spans="6:13" s="4" customFormat="1" ht="11.25" customHeight="1">
      <c r="F206" s="135"/>
      <c r="G206" s="135"/>
      <c r="H206" s="135"/>
      <c r="I206" s="135"/>
      <c r="J206" s="135"/>
      <c r="K206" s="135"/>
      <c r="L206" s="135"/>
      <c r="M206" s="135"/>
    </row>
    <row r="207" spans="6:13" s="4" customFormat="1" ht="11.25" customHeight="1">
      <c r="F207" s="135"/>
      <c r="G207" s="135"/>
      <c r="H207" s="135"/>
      <c r="I207" s="135"/>
      <c r="J207" s="135"/>
      <c r="K207" s="135"/>
      <c r="L207" s="135"/>
      <c r="M207" s="135"/>
    </row>
    <row r="208" spans="6:13" s="4" customFormat="1" ht="11.25" customHeight="1">
      <c r="F208" s="135"/>
      <c r="G208" s="135"/>
      <c r="H208" s="135"/>
      <c r="I208" s="135"/>
      <c r="J208" s="135"/>
      <c r="K208" s="135"/>
      <c r="L208" s="135"/>
      <c r="M208" s="135"/>
    </row>
    <row r="209" spans="6:13" s="4" customFormat="1" ht="11.25" customHeight="1">
      <c r="F209" s="135"/>
      <c r="G209" s="135"/>
      <c r="H209" s="135"/>
      <c r="I209" s="135"/>
      <c r="J209" s="135"/>
      <c r="K209" s="135"/>
      <c r="L209" s="135"/>
      <c r="M209" s="135"/>
    </row>
    <row r="210" spans="6:13" s="4" customFormat="1" ht="11.25" customHeight="1">
      <c r="F210" s="135"/>
      <c r="G210" s="135"/>
      <c r="H210" s="135"/>
      <c r="I210" s="135"/>
      <c r="J210" s="135"/>
      <c r="K210" s="135"/>
      <c r="L210" s="135"/>
      <c r="M210" s="135"/>
    </row>
    <row r="211" spans="6:13" s="4" customFormat="1" ht="11.25" customHeight="1">
      <c r="F211" s="135"/>
      <c r="G211" s="135"/>
      <c r="H211" s="135"/>
      <c r="I211" s="135"/>
      <c r="J211" s="135"/>
      <c r="K211" s="135"/>
      <c r="L211" s="135"/>
      <c r="M211" s="135"/>
    </row>
    <row r="212" spans="6:13" s="4" customFormat="1" ht="11.25" customHeight="1">
      <c r="F212" s="135"/>
      <c r="G212" s="135"/>
      <c r="H212" s="135"/>
      <c r="I212" s="135"/>
      <c r="J212" s="135"/>
      <c r="K212" s="135"/>
      <c r="L212" s="135"/>
      <c r="M212" s="135"/>
    </row>
    <row r="213" spans="6:13" s="4" customFormat="1" ht="11.25" customHeight="1">
      <c r="F213" s="135"/>
      <c r="G213" s="135"/>
      <c r="H213" s="135"/>
      <c r="I213" s="135"/>
      <c r="J213" s="135"/>
      <c r="K213" s="135"/>
      <c r="L213" s="135"/>
      <c r="M213" s="135"/>
    </row>
    <row r="214" spans="6:13" s="4" customFormat="1" ht="11.25" customHeight="1">
      <c r="F214" s="135"/>
      <c r="G214" s="135"/>
      <c r="H214" s="135"/>
      <c r="I214" s="135"/>
      <c r="J214" s="135"/>
      <c r="K214" s="135"/>
      <c r="L214" s="135"/>
      <c r="M214" s="135"/>
    </row>
    <row r="215" spans="6:13" s="4" customFormat="1" ht="11.25" customHeight="1">
      <c r="F215" s="135"/>
      <c r="G215" s="135"/>
      <c r="H215" s="135"/>
      <c r="I215" s="135"/>
      <c r="J215" s="135"/>
      <c r="K215" s="135"/>
      <c r="L215" s="135"/>
      <c r="M215" s="135"/>
    </row>
    <row r="216" spans="6:13" s="4" customFormat="1" ht="11.25" customHeight="1">
      <c r="F216" s="135"/>
      <c r="G216" s="135"/>
      <c r="H216" s="135"/>
      <c r="I216" s="135"/>
      <c r="J216" s="135"/>
      <c r="K216" s="135"/>
      <c r="L216" s="135"/>
      <c r="M216" s="135"/>
    </row>
    <row r="217" spans="6:13" s="4" customFormat="1" ht="11.25" customHeight="1">
      <c r="F217" s="135"/>
      <c r="G217" s="135"/>
      <c r="H217" s="135"/>
      <c r="I217" s="135"/>
      <c r="J217" s="135"/>
      <c r="K217" s="135"/>
      <c r="L217" s="135"/>
      <c r="M217" s="135"/>
    </row>
    <row r="218" spans="6:13" s="4" customFormat="1" ht="11.25" customHeight="1">
      <c r="F218" s="135"/>
      <c r="G218" s="135"/>
      <c r="H218" s="135"/>
      <c r="I218" s="135"/>
      <c r="J218" s="135"/>
      <c r="K218" s="135"/>
      <c r="L218" s="135"/>
      <c r="M218" s="135"/>
    </row>
    <row r="219" spans="6:13" s="4" customFormat="1" ht="11.25" customHeight="1">
      <c r="F219" s="135"/>
      <c r="G219" s="135"/>
      <c r="H219" s="135"/>
      <c r="I219" s="135"/>
      <c r="J219" s="135"/>
      <c r="K219" s="135"/>
      <c r="L219" s="135"/>
      <c r="M219" s="135"/>
    </row>
    <row r="220" spans="6:13" s="4" customFormat="1" ht="11.25" customHeight="1">
      <c r="F220" s="135"/>
      <c r="G220" s="135"/>
      <c r="H220" s="135"/>
      <c r="I220" s="135"/>
      <c r="J220" s="135"/>
      <c r="K220" s="135"/>
      <c r="L220" s="135"/>
      <c r="M220" s="135"/>
    </row>
    <row r="221" spans="6:13" s="4" customFormat="1" ht="11.25" customHeight="1">
      <c r="F221" s="135"/>
      <c r="G221" s="135"/>
      <c r="H221" s="135"/>
      <c r="I221" s="135"/>
      <c r="J221" s="135"/>
      <c r="K221" s="135"/>
      <c r="L221" s="135"/>
      <c r="M221" s="135"/>
    </row>
    <row r="222" spans="6:13" s="4" customFormat="1" ht="11.25" customHeight="1">
      <c r="F222" s="135"/>
      <c r="G222" s="135"/>
      <c r="H222" s="135"/>
      <c r="I222" s="135"/>
      <c r="J222" s="135"/>
      <c r="K222" s="135"/>
      <c r="L222" s="135"/>
      <c r="M222" s="135"/>
    </row>
    <row r="223" spans="6:13" s="4" customFormat="1" ht="11.25" customHeight="1"/>
    <row r="224" spans="6:13" s="4" customFormat="1" ht="9.9499999999999993" customHeight="1"/>
    <row r="225" s="4" customFormat="1" ht="9.9499999999999993" customHeight="1"/>
    <row r="226" s="4" customFormat="1" ht="9.9499999999999993" customHeight="1"/>
    <row r="227" s="4" customFormat="1" ht="9.9499999999999993" customHeight="1"/>
    <row r="228" s="4" customFormat="1" ht="9.9499999999999993" customHeight="1"/>
    <row r="229" s="4" customFormat="1" ht="9.9499999999999993" customHeight="1"/>
    <row r="230" s="4" customFormat="1" ht="9.9499999999999993" customHeight="1"/>
    <row r="231" s="4" customFormat="1" ht="9.9499999999999993" customHeight="1"/>
    <row r="232" s="4" customFormat="1" ht="9.9499999999999993" customHeight="1"/>
    <row r="233" s="4" customFormat="1" ht="9.9499999999999993" customHeight="1"/>
    <row r="234" s="4" customFormat="1" ht="9.9499999999999993" customHeight="1"/>
    <row r="235" s="4" customFormat="1" ht="9.9499999999999993" customHeight="1"/>
    <row r="236" s="4" customFormat="1" ht="9.9499999999999993" customHeight="1"/>
    <row r="237" s="4" customFormat="1" ht="9.9499999999999993" customHeight="1"/>
    <row r="238" s="4" customFormat="1" ht="9.9499999999999993" customHeight="1"/>
    <row r="239" s="4" customFormat="1" ht="9.9499999999999993" customHeight="1"/>
    <row r="240" s="4" customFormat="1" ht="9.9499999999999993" customHeight="1"/>
    <row r="241" s="4" customFormat="1" ht="9.9499999999999993" customHeight="1"/>
    <row r="242" s="4" customFormat="1" ht="9.9499999999999993" customHeight="1"/>
    <row r="243" s="4" customFormat="1" ht="9.9499999999999993" customHeight="1"/>
    <row r="244" s="4" customFormat="1" ht="9.9499999999999993" customHeight="1"/>
    <row r="245" s="4" customFormat="1" ht="9.9499999999999993" customHeight="1"/>
    <row r="246" s="4" customFormat="1" ht="9.9499999999999993" customHeight="1"/>
    <row r="247" s="4" customFormat="1" ht="9.9499999999999993" customHeight="1"/>
    <row r="248" s="4" customFormat="1" ht="9.9499999999999993" customHeight="1"/>
    <row r="249" s="4" customFormat="1" ht="9.9499999999999993" customHeight="1"/>
    <row r="250" s="4" customFormat="1" ht="9.9499999999999993" customHeight="1"/>
    <row r="251" s="4" customFormat="1" ht="9.9499999999999993" customHeight="1"/>
    <row r="252" s="4" customFormat="1" ht="9.9499999999999993" customHeight="1"/>
    <row r="253" s="4" customFormat="1" ht="9.9499999999999993" customHeight="1"/>
    <row r="254" s="4" customFormat="1" ht="9.9499999999999993" customHeight="1"/>
    <row r="255" s="4" customFormat="1" ht="9.9499999999999993" customHeight="1"/>
    <row r="256" s="4" customFormat="1" ht="9.9499999999999993" customHeight="1"/>
    <row r="257" s="4" customFormat="1" ht="9.9499999999999993" customHeight="1"/>
    <row r="258" s="4" customFormat="1" ht="9.9499999999999993" customHeight="1"/>
    <row r="259" s="4" customFormat="1" ht="9.9499999999999993" customHeight="1"/>
    <row r="260" s="4" customFormat="1" ht="9.9499999999999993" customHeight="1"/>
    <row r="261" s="4" customFormat="1" ht="9.9499999999999993" customHeight="1"/>
    <row r="262" s="4" customFormat="1" ht="9.9499999999999993" customHeight="1"/>
    <row r="263" s="4" customFormat="1" ht="9.9499999999999993" customHeight="1"/>
    <row r="264" s="4" customFormat="1" ht="9.9499999999999993" customHeight="1"/>
    <row r="265" s="4" customFormat="1" ht="9.9499999999999993" customHeight="1"/>
    <row r="266" s="4" customFormat="1" ht="9.9499999999999993" customHeight="1"/>
    <row r="267" s="4" customFormat="1" ht="9.9499999999999993" customHeight="1"/>
    <row r="268" s="4" customFormat="1" ht="9.9499999999999993" customHeight="1"/>
    <row r="269" s="4" customFormat="1" ht="9.9499999999999993" customHeight="1"/>
    <row r="270" s="4" customFormat="1" ht="9.9499999999999993" customHeight="1"/>
    <row r="271" s="4" customFormat="1" ht="9.9499999999999993" customHeight="1"/>
    <row r="272" s="4" customFormat="1" ht="9.9499999999999993" customHeight="1"/>
    <row r="273" spans="6:6" s="4" customFormat="1" ht="9.9499999999999993" customHeight="1"/>
    <row r="274" spans="6:6" s="4" customFormat="1" ht="9.9499999999999993" customHeight="1"/>
    <row r="275" spans="6:6" s="4" customFormat="1" ht="9.9499999999999993" customHeight="1"/>
    <row r="276" spans="6:6" s="4" customFormat="1" ht="9.9499999999999993" customHeight="1"/>
    <row r="277" spans="6:6" s="4" customFormat="1" ht="9.9499999999999993" customHeight="1"/>
    <row r="278" spans="6:6" s="4" customFormat="1" ht="9.9499999999999993" customHeight="1"/>
    <row r="279" spans="6:6" s="4" customFormat="1" ht="9.9499999999999993" customHeight="1"/>
    <row r="280" spans="6:6" s="4" customFormat="1" ht="9.9499999999999993" customHeight="1"/>
    <row r="281" spans="6:6" s="4" customFormat="1" ht="9.9499999999999993" customHeight="1"/>
    <row r="282" spans="6:6" s="4" customFormat="1" ht="9.9499999999999993" customHeight="1"/>
    <row r="283" spans="6:6" s="4" customFormat="1" ht="9.9499999999999993" customHeight="1"/>
    <row r="284" spans="6:6" s="4" customFormat="1" ht="9.9499999999999993" customHeight="1"/>
    <row r="285" spans="6:6" s="4" customFormat="1" ht="9.9499999999999993" customHeight="1"/>
    <row r="286" spans="6:6" s="4" customFormat="1" ht="9.9499999999999993" customHeight="1">
      <c r="F286"/>
    </row>
    <row r="287" spans="6:6" s="4" customFormat="1" ht="9.9499999999999993" customHeight="1">
      <c r="F287"/>
    </row>
    <row r="288" spans="6:6" s="4" customFormat="1" ht="9.9499999999999993" customHeight="1">
      <c r="F288"/>
    </row>
    <row r="289" spans="1:40" s="4" customFormat="1" ht="9.9499999999999993" customHeight="1">
      <c r="F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s="4" customFormat="1" ht="9.9499999999999993" customHeight="1">
      <c r="F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9.9499999999999993" customHeight="1">
      <c r="A291" s="4"/>
      <c r="B291" s="4"/>
      <c r="C291" s="4"/>
      <c r="D291" s="4"/>
      <c r="E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40" ht="13.5">
      <c r="A292" s="4"/>
      <c r="B292" s="4"/>
      <c r="C292" s="4"/>
      <c r="D292" s="4"/>
      <c r="E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40" ht="13.5">
      <c r="A293" s="4"/>
      <c r="B293" s="4"/>
    </row>
    <row r="294" spans="1:40" ht="13.5">
      <c r="A294" s="4"/>
      <c r="B294" s="4"/>
    </row>
  </sheetData>
  <mergeCells count="173">
    <mergeCell ref="A34:D40"/>
    <mergeCell ref="A8:C14"/>
    <mergeCell ref="A101:C103"/>
    <mergeCell ref="A88:D88"/>
    <mergeCell ref="P69:Q69"/>
    <mergeCell ref="A87:D87"/>
    <mergeCell ref="A86:D86"/>
    <mergeCell ref="A84:D84"/>
    <mergeCell ref="A83:D83"/>
    <mergeCell ref="A79:D82"/>
    <mergeCell ref="A90:D90"/>
    <mergeCell ref="A85:D85"/>
    <mergeCell ref="O32:P34"/>
    <mergeCell ref="O39:P39"/>
    <mergeCell ref="A44:D45"/>
    <mergeCell ref="E14:Y15"/>
    <mergeCell ref="F37:N37"/>
    <mergeCell ref="F38:N38"/>
    <mergeCell ref="F39:N39"/>
    <mergeCell ref="F40:N40"/>
    <mergeCell ref="Q35:S35"/>
    <mergeCell ref="Q36:S36"/>
    <mergeCell ref="Q37:S37"/>
    <mergeCell ref="Q38:S38"/>
    <mergeCell ref="W64:AA64"/>
    <mergeCell ref="W62:AA62"/>
    <mergeCell ref="A76:D78"/>
    <mergeCell ref="R69:T69"/>
    <mergeCell ref="N69:O69"/>
    <mergeCell ref="A63:D66"/>
    <mergeCell ref="AC75:AG75"/>
    <mergeCell ref="AC71:AG71"/>
    <mergeCell ref="W65:AA65"/>
    <mergeCell ref="W67:AA67"/>
    <mergeCell ref="AB30:AE32"/>
    <mergeCell ref="AB35:AE36"/>
    <mergeCell ref="AF35:AG36"/>
    <mergeCell ref="AF37:AG38"/>
    <mergeCell ref="AB37:AE38"/>
    <mergeCell ref="AF32:AG33"/>
    <mergeCell ref="T37:W37"/>
    <mergeCell ref="W63:AA63"/>
    <mergeCell ref="X32:AA32"/>
    <mergeCell ref="AC59:AG59"/>
    <mergeCell ref="AC57:AG57"/>
    <mergeCell ref="AC55:AG55"/>
    <mergeCell ref="AC53:AG53"/>
    <mergeCell ref="AC48:AG48"/>
    <mergeCell ref="AC50:AG50"/>
    <mergeCell ref="AC52:AG52"/>
    <mergeCell ref="AB34:AE34"/>
    <mergeCell ref="AC60:AG60"/>
    <mergeCell ref="A1:A3"/>
    <mergeCell ref="E2:O3"/>
    <mergeCell ref="A4:AG4"/>
    <mergeCell ref="AF28:AG29"/>
    <mergeCell ref="Z8:AG9"/>
    <mergeCell ref="P8:Y9"/>
    <mergeCell ref="E11:O12"/>
    <mergeCell ref="F23:F24"/>
    <mergeCell ref="A5:AG5"/>
    <mergeCell ref="Z11:AG12"/>
    <mergeCell ref="P11:Y12"/>
    <mergeCell ref="A20:D22"/>
    <mergeCell ref="A28:D30"/>
    <mergeCell ref="AD13:AG13"/>
    <mergeCell ref="Z13:AC13"/>
    <mergeCell ref="Z16:AG16"/>
    <mergeCell ref="Z17:AA18"/>
    <mergeCell ref="E17:Y18"/>
    <mergeCell ref="Z14:AC15"/>
    <mergeCell ref="AD14:AG15"/>
    <mergeCell ref="AD17:AE18"/>
    <mergeCell ref="AA22:AG22"/>
    <mergeCell ref="AB28:AE29"/>
    <mergeCell ref="E8:O9"/>
    <mergeCell ref="A116:C117"/>
    <mergeCell ref="A92:D92"/>
    <mergeCell ref="A93:D93"/>
    <mergeCell ref="A94:D94"/>
    <mergeCell ref="A91:D91"/>
    <mergeCell ref="P97:T97"/>
    <mergeCell ref="N24:AG24"/>
    <mergeCell ref="AB39:AE41"/>
    <mergeCell ref="AF40:AG41"/>
    <mergeCell ref="X34:AA34"/>
    <mergeCell ref="T32:W32"/>
    <mergeCell ref="T33:W33"/>
    <mergeCell ref="T34:W34"/>
    <mergeCell ref="T36:W36"/>
    <mergeCell ref="X33:AA33"/>
    <mergeCell ref="W69:AA69"/>
    <mergeCell ref="AC45:AG45"/>
    <mergeCell ref="AC70:AG70"/>
    <mergeCell ref="AC103:AG103"/>
    <mergeCell ref="T35:W35"/>
    <mergeCell ref="W91:AA91"/>
    <mergeCell ref="A89:D89"/>
    <mergeCell ref="F35:N35"/>
    <mergeCell ref="F36:N36"/>
    <mergeCell ref="Z136:AA136"/>
    <mergeCell ref="S44:W44"/>
    <mergeCell ref="N54:R54"/>
    <mergeCell ref="N58:R58"/>
    <mergeCell ref="W61:AA61"/>
    <mergeCell ref="AC43:AG43"/>
    <mergeCell ref="AC44:AG44"/>
    <mergeCell ref="AC51:AG51"/>
    <mergeCell ref="AC49:AG49"/>
    <mergeCell ref="AC47:AG47"/>
    <mergeCell ref="AC46:AG46"/>
    <mergeCell ref="AC54:AG54"/>
    <mergeCell ref="AC56:AG56"/>
    <mergeCell ref="AC58:AG58"/>
    <mergeCell ref="W93:AA93"/>
    <mergeCell ref="AC105:AG105"/>
    <mergeCell ref="AC106:AG106"/>
    <mergeCell ref="AC104:AG104"/>
    <mergeCell ref="AC102:AG102"/>
    <mergeCell ref="AC98:AG98"/>
    <mergeCell ref="W46:AA46"/>
    <mergeCell ref="N53:R53"/>
    <mergeCell ref="W68:AA68"/>
    <mergeCell ref="W66:AA66"/>
    <mergeCell ref="A126:D127"/>
    <mergeCell ref="A128:C132"/>
    <mergeCell ref="A134:C136"/>
    <mergeCell ref="AB137:AC137"/>
    <mergeCell ref="A95:D95"/>
    <mergeCell ref="A96:D96"/>
    <mergeCell ref="AC120:AG120"/>
    <mergeCell ref="AC118:AG118"/>
    <mergeCell ref="AC115:AG115"/>
    <mergeCell ref="AC116:AG116"/>
    <mergeCell ref="W113:AA113"/>
    <mergeCell ref="AC107:AG107"/>
    <mergeCell ref="P130:T130"/>
    <mergeCell ref="W114:AA114"/>
    <mergeCell ref="W112:AA112"/>
    <mergeCell ref="W108:AA108"/>
    <mergeCell ref="A119:D121"/>
    <mergeCell ref="A122:D125"/>
    <mergeCell ref="R124:V124"/>
    <mergeCell ref="A109:D110"/>
    <mergeCell ref="P134:T134"/>
    <mergeCell ref="P132:T132"/>
    <mergeCell ref="AD137:AG137"/>
    <mergeCell ref="AB136:AF136"/>
    <mergeCell ref="Q39:S39"/>
    <mergeCell ref="Q40:S40"/>
    <mergeCell ref="T40:W40"/>
    <mergeCell ref="T38:W38"/>
    <mergeCell ref="T39:W39"/>
    <mergeCell ref="V25:X25"/>
    <mergeCell ref="O37:P37"/>
    <mergeCell ref="O35:P35"/>
    <mergeCell ref="O36:P36"/>
    <mergeCell ref="O38:P38"/>
    <mergeCell ref="O40:P40"/>
    <mergeCell ref="W92:AA92"/>
    <mergeCell ref="W90:AA90"/>
    <mergeCell ref="W109:AA109"/>
    <mergeCell ref="AC99:AG99"/>
    <mergeCell ref="W94:AA94"/>
    <mergeCell ref="AC82:AG82"/>
    <mergeCell ref="AC88:AG88"/>
    <mergeCell ref="AC86:AG86"/>
    <mergeCell ref="AC83:AG83"/>
    <mergeCell ref="AC89:AG89"/>
    <mergeCell ref="AC87:AG87"/>
    <mergeCell ref="AC85:AG85"/>
    <mergeCell ref="W95:AA95"/>
    <mergeCell ref="W97:AA97"/>
  </mergeCells>
  <phoneticPr fontId="24" type="noConversion"/>
  <pageMargins left="0.5" right="0.5" top="0.7" bottom="0.5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BE228"/>
  <sheetViews>
    <sheetView showGridLines="0" workbookViewId="0">
      <selection activeCell="I7" sqref="I7:AD7"/>
    </sheetView>
  </sheetViews>
  <sheetFormatPr defaultRowHeight="12.75"/>
  <cols>
    <col min="1" max="55" width="1.7109375" customWidth="1"/>
    <col min="56" max="56" width="2.7109375" customWidth="1"/>
    <col min="57" max="57" width="1.7109375" customWidth="1"/>
  </cols>
  <sheetData>
    <row r="1" spans="1:56" ht="13.5">
      <c r="A1" s="12" t="s">
        <v>0</v>
      </c>
      <c r="I1" s="100" t="s">
        <v>89</v>
      </c>
    </row>
    <row r="2" spans="1:56" ht="10.5" customHeight="1">
      <c r="A2" s="755"/>
      <c r="B2" s="756"/>
      <c r="C2" s="756"/>
      <c r="D2" s="756"/>
      <c r="E2" s="756"/>
      <c r="F2" s="756"/>
      <c r="G2" s="756"/>
      <c r="H2" s="756"/>
      <c r="I2" s="758" t="s">
        <v>90</v>
      </c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60"/>
      <c r="AE2" s="760"/>
      <c r="AF2" s="760"/>
      <c r="AG2" s="760"/>
      <c r="AH2" s="760"/>
      <c r="AI2" s="760"/>
      <c r="AJ2" s="760"/>
      <c r="AK2" s="760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</row>
    <row r="3" spans="1:56" ht="5.25" customHeight="1">
      <c r="A3" s="756"/>
      <c r="B3" s="756"/>
      <c r="C3" s="756"/>
      <c r="D3" s="756"/>
      <c r="E3" s="756"/>
      <c r="F3" s="756"/>
      <c r="G3" s="756"/>
      <c r="H3" s="756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60"/>
      <c r="AE3" s="760"/>
      <c r="AF3" s="760"/>
      <c r="AG3" s="760"/>
      <c r="AH3" s="760"/>
      <c r="AI3" s="760"/>
      <c r="AJ3" s="760"/>
      <c r="AK3" s="760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</row>
    <row r="4" spans="1:56" ht="10.5" customHeight="1">
      <c r="A4" s="756"/>
      <c r="B4" s="756"/>
      <c r="C4" s="756"/>
      <c r="D4" s="756"/>
      <c r="E4" s="756"/>
      <c r="F4" s="756"/>
      <c r="G4" s="756"/>
      <c r="H4" s="756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  <c r="AC4" s="758"/>
      <c r="AD4" s="760"/>
      <c r="AE4" s="760"/>
      <c r="AF4" s="760"/>
      <c r="AG4" s="760"/>
      <c r="AH4" s="760"/>
      <c r="AI4" s="760"/>
      <c r="AJ4" s="760"/>
      <c r="AK4" s="760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</row>
    <row r="5" spans="1:56" ht="10.5" customHeight="1" thickBot="1">
      <c r="A5" s="757"/>
      <c r="B5" s="757"/>
      <c r="C5" s="757"/>
      <c r="D5" s="757"/>
      <c r="E5" s="757"/>
      <c r="F5" s="757"/>
      <c r="G5" s="757"/>
      <c r="H5" s="757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61"/>
      <c r="AE5" s="761"/>
      <c r="AF5" s="761"/>
      <c r="AG5" s="761"/>
      <c r="AH5" s="761"/>
      <c r="AI5" s="761"/>
      <c r="AJ5" s="761"/>
      <c r="AK5" s="761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</row>
    <row r="6" spans="1:56" ht="10.5" customHeight="1">
      <c r="I6" s="88" t="s">
        <v>1</v>
      </c>
      <c r="J6" s="122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8" t="s">
        <v>2</v>
      </c>
      <c r="AF6" s="1"/>
      <c r="AG6" s="84"/>
      <c r="AH6" s="84"/>
      <c r="AI6" s="84"/>
      <c r="AJ6" s="84"/>
      <c r="AK6" s="84"/>
      <c r="AL6" s="84"/>
      <c r="AM6" s="84"/>
      <c r="AN6" s="84"/>
      <c r="AO6" s="84"/>
      <c r="AP6" s="123"/>
      <c r="AQ6" s="744" t="s">
        <v>91</v>
      </c>
      <c r="AR6" s="744"/>
      <c r="AS6" s="744"/>
      <c r="AT6" s="744"/>
      <c r="AU6" s="744"/>
      <c r="AV6" s="744"/>
      <c r="AW6" s="744"/>
      <c r="AX6" s="744"/>
      <c r="AY6" s="744"/>
      <c r="AZ6" s="744"/>
      <c r="BA6" s="744"/>
      <c r="BB6" s="744"/>
      <c r="BC6" s="744"/>
      <c r="BD6" s="744"/>
    </row>
    <row r="7" spans="1:56" ht="14.25" customHeight="1">
      <c r="A7" s="12"/>
      <c r="B7" s="12"/>
      <c r="I7" s="753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1"/>
      <c r="V7" s="751"/>
      <c r="W7" s="751"/>
      <c r="X7" s="751"/>
      <c r="Y7" s="751"/>
      <c r="Z7" s="751"/>
      <c r="AA7" s="751"/>
      <c r="AB7" s="751"/>
      <c r="AC7" s="751"/>
      <c r="AD7" s="752"/>
      <c r="AE7" s="753"/>
      <c r="AF7" s="751"/>
      <c r="AG7" s="751"/>
      <c r="AH7" s="751"/>
      <c r="AI7" s="751"/>
      <c r="AJ7" s="751"/>
      <c r="AK7" s="751"/>
      <c r="AL7" s="751"/>
      <c r="AM7" s="751"/>
      <c r="AN7" s="751"/>
      <c r="AO7" s="751"/>
      <c r="AP7" s="764"/>
      <c r="AQ7" s="722"/>
      <c r="AR7" s="723"/>
      <c r="AS7" s="723"/>
      <c r="AT7" s="723"/>
      <c r="AU7" s="723"/>
      <c r="AV7" s="723"/>
      <c r="AW7" s="723"/>
      <c r="AX7" s="723"/>
      <c r="AY7" s="723"/>
      <c r="AZ7" s="723"/>
      <c r="BA7" s="723"/>
      <c r="BB7" s="723"/>
      <c r="BC7" s="723"/>
      <c r="BD7" s="723"/>
    </row>
    <row r="8" spans="1:56" ht="10.5" customHeight="1">
      <c r="A8" s="89" t="s">
        <v>92</v>
      </c>
      <c r="B8" s="89"/>
      <c r="I8" s="90" t="s">
        <v>93</v>
      </c>
      <c r="J8" s="118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90" t="s">
        <v>2</v>
      </c>
      <c r="AF8" s="1"/>
      <c r="AG8" s="84"/>
      <c r="AH8" s="84"/>
      <c r="AI8" s="84"/>
      <c r="AJ8" s="84"/>
      <c r="AK8" s="84"/>
      <c r="AL8" s="84"/>
      <c r="AM8" s="84"/>
      <c r="AN8" s="84"/>
      <c r="AO8" s="84"/>
      <c r="AP8" s="124"/>
      <c r="AQ8" s="754" t="s">
        <v>94</v>
      </c>
      <c r="AR8" s="754"/>
      <c r="AS8" s="754"/>
      <c r="AT8" s="754"/>
      <c r="AU8" s="754"/>
      <c r="AV8" s="754"/>
      <c r="AW8" s="754"/>
      <c r="AX8" s="754"/>
      <c r="AY8" s="754"/>
      <c r="AZ8" s="754"/>
      <c r="BA8" s="754"/>
      <c r="BB8" s="754"/>
      <c r="BC8" s="754"/>
      <c r="BD8" s="754"/>
    </row>
    <row r="9" spans="1:56" ht="14.25" customHeight="1">
      <c r="A9" s="89" t="s">
        <v>95</v>
      </c>
      <c r="B9" s="89"/>
      <c r="I9" s="753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2"/>
      <c r="AE9" s="753"/>
      <c r="AF9" s="751"/>
      <c r="AG9" s="751"/>
      <c r="AH9" s="751"/>
      <c r="AI9" s="751"/>
      <c r="AJ9" s="751"/>
      <c r="AK9" s="751"/>
      <c r="AL9" s="751"/>
      <c r="AM9" s="751"/>
      <c r="AN9" s="751"/>
      <c r="AO9" s="751"/>
      <c r="AP9" s="764"/>
      <c r="AQ9" s="722"/>
      <c r="AR9" s="723"/>
      <c r="AS9" s="723"/>
      <c r="AT9" s="723"/>
      <c r="AU9" s="723"/>
      <c r="AV9" s="723"/>
      <c r="AW9" s="723"/>
      <c r="AX9" s="723"/>
      <c r="AY9" s="723"/>
      <c r="AZ9" s="723"/>
      <c r="BA9" s="723"/>
      <c r="BB9" s="723"/>
      <c r="BC9" s="723"/>
      <c r="BD9" s="723"/>
    </row>
    <row r="10" spans="1:56" ht="10.5" customHeight="1">
      <c r="A10" s="89" t="s">
        <v>96</v>
      </c>
      <c r="B10" s="89"/>
      <c r="I10" s="90" t="s">
        <v>97</v>
      </c>
      <c r="J10" s="118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91" t="s">
        <v>98</v>
      </c>
      <c r="AR10" s="92"/>
      <c r="AS10" s="83"/>
      <c r="AT10" s="83"/>
      <c r="AU10" s="83"/>
      <c r="AV10" s="83"/>
      <c r="AW10" s="83"/>
      <c r="AX10" s="81" t="s">
        <v>99</v>
      </c>
      <c r="AY10" s="84"/>
      <c r="AZ10" s="84"/>
      <c r="BA10" s="84"/>
      <c r="BB10" s="84"/>
      <c r="BC10" s="84"/>
      <c r="BD10" s="84"/>
    </row>
    <row r="11" spans="1:56" ht="14.25" customHeight="1">
      <c r="A11" s="89" t="s">
        <v>100</v>
      </c>
      <c r="B11" s="89"/>
      <c r="I11" s="753" t="s">
        <v>702</v>
      </c>
      <c r="J11" s="751"/>
      <c r="K11" s="751"/>
      <c r="L11" s="751"/>
      <c r="M11" s="751"/>
      <c r="N11" s="751"/>
      <c r="O11" s="751"/>
      <c r="P11" s="751"/>
      <c r="Q11" s="751"/>
      <c r="R11" s="751"/>
      <c r="S11" s="751"/>
      <c r="T11" s="751"/>
      <c r="U11" s="751"/>
      <c r="V11" s="751"/>
      <c r="W11" s="751"/>
      <c r="X11" s="751"/>
      <c r="Y11" s="751"/>
      <c r="Z11" s="751"/>
      <c r="AA11" s="751"/>
      <c r="AB11" s="751"/>
      <c r="AC11" s="751"/>
      <c r="AD11" s="751"/>
      <c r="AE11" s="751"/>
      <c r="AF11" s="751"/>
      <c r="AG11" s="751"/>
      <c r="AH11" s="751"/>
      <c r="AI11" s="751"/>
      <c r="AJ11" s="751"/>
      <c r="AK11" s="751"/>
      <c r="AL11" s="751"/>
      <c r="AM11" s="751"/>
      <c r="AN11" s="751"/>
      <c r="AO11" s="751"/>
      <c r="AP11" s="771"/>
      <c r="AQ11" s="750"/>
      <c r="AR11" s="751"/>
      <c r="AS11" s="751"/>
      <c r="AT11" s="751"/>
      <c r="AU11" s="751"/>
      <c r="AV11" s="751"/>
      <c r="AW11" s="752"/>
      <c r="AX11" s="753"/>
      <c r="AY11" s="751"/>
      <c r="AZ11" s="751"/>
      <c r="BA11" s="751"/>
      <c r="BB11" s="751"/>
      <c r="BC11" s="751"/>
      <c r="BD11" s="751"/>
    </row>
    <row r="12" spans="1:56" ht="12" customHeight="1">
      <c r="I12" s="90" t="s">
        <v>101</v>
      </c>
      <c r="J12" s="118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745" t="s">
        <v>102</v>
      </c>
      <c r="AR12" s="746"/>
      <c r="AS12" s="746"/>
      <c r="AT12" s="746"/>
      <c r="AU12" s="746"/>
      <c r="AV12" s="746"/>
      <c r="AW12" s="746"/>
      <c r="AX12" s="746"/>
      <c r="AY12" s="746"/>
      <c r="AZ12" s="746"/>
      <c r="BA12" s="746"/>
      <c r="BB12" s="746"/>
      <c r="BC12" s="746"/>
      <c r="BD12" s="746"/>
    </row>
    <row r="13" spans="1:56" ht="10.5" customHeight="1">
      <c r="I13" s="765" t="s">
        <v>701</v>
      </c>
      <c r="J13" s="766"/>
      <c r="K13" s="766"/>
      <c r="L13" s="766"/>
      <c r="M13" s="766"/>
      <c r="N13" s="766"/>
      <c r="O13" s="766"/>
      <c r="P13" s="766"/>
      <c r="Q13" s="766"/>
      <c r="R13" s="766"/>
      <c r="S13" s="766"/>
      <c r="T13" s="766"/>
      <c r="U13" s="766"/>
      <c r="V13" s="766"/>
      <c r="W13" s="766"/>
      <c r="X13" s="766"/>
      <c r="Y13" s="766"/>
      <c r="Z13" s="766"/>
      <c r="AA13" s="766"/>
      <c r="AB13" s="766"/>
      <c r="AC13" s="766"/>
      <c r="AD13" s="766"/>
      <c r="AE13" s="766"/>
      <c r="AF13" s="766"/>
      <c r="AG13" s="766"/>
      <c r="AH13" s="766"/>
      <c r="AI13" s="766"/>
      <c r="AJ13" s="766"/>
      <c r="AK13" s="766"/>
      <c r="AL13" s="766"/>
      <c r="AM13" s="766"/>
      <c r="AN13" s="766"/>
      <c r="AO13" s="766"/>
      <c r="AP13" s="767"/>
      <c r="AQ13" s="125"/>
      <c r="AR13" s="747" t="s">
        <v>83</v>
      </c>
      <c r="AS13" s="747"/>
      <c r="AT13" s="748"/>
      <c r="AU13" s="93"/>
      <c r="AV13" s="93"/>
      <c r="AW13" s="94"/>
      <c r="AX13" s="749" t="s">
        <v>82</v>
      </c>
      <c r="AY13" s="749"/>
      <c r="AZ13" s="95"/>
      <c r="BA13" s="95"/>
      <c r="BB13" s="94"/>
      <c r="BC13" s="83"/>
      <c r="BD13" s="83"/>
    </row>
    <row r="14" spans="1:56" ht="9" customHeight="1">
      <c r="I14" s="765"/>
      <c r="J14" s="766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66"/>
      <c r="AJ14" s="766"/>
      <c r="AK14" s="766"/>
      <c r="AL14" s="766"/>
      <c r="AM14" s="766"/>
      <c r="AN14" s="766"/>
      <c r="AO14" s="766"/>
      <c r="AP14" s="767"/>
      <c r="AQ14" s="83"/>
      <c r="AR14" s="747"/>
      <c r="AS14" s="747"/>
      <c r="AT14" s="748"/>
      <c r="AU14" s="93"/>
      <c r="AV14" s="93"/>
      <c r="AW14" s="96"/>
      <c r="AX14" s="749"/>
      <c r="AY14" s="749"/>
      <c r="AZ14" s="95"/>
      <c r="BA14" s="95"/>
      <c r="BB14" s="96"/>
      <c r="BC14" s="96"/>
      <c r="BD14" s="83"/>
    </row>
    <row r="15" spans="1:56" ht="4.5" customHeight="1" thickBot="1">
      <c r="I15" s="768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769"/>
      <c r="AH15" s="769"/>
      <c r="AI15" s="769"/>
      <c r="AJ15" s="769"/>
      <c r="AK15" s="769"/>
      <c r="AL15" s="769"/>
      <c r="AM15" s="769"/>
      <c r="AN15" s="769"/>
      <c r="AO15" s="769"/>
      <c r="AP15" s="770"/>
      <c r="AQ15" s="126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</row>
    <row r="16" spans="1:56" ht="6.75" customHeight="1">
      <c r="A16" s="97"/>
      <c r="B16" s="97"/>
      <c r="C16" s="97"/>
      <c r="D16" s="97"/>
      <c r="E16" s="97"/>
      <c r="F16" s="97"/>
      <c r="G16" s="97"/>
      <c r="H16" s="97"/>
      <c r="I16" s="13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8"/>
      <c r="BB16" s="97"/>
      <c r="BC16" s="97"/>
      <c r="BD16" s="97"/>
    </row>
    <row r="17" spans="1:56" ht="11.25" customHeight="1">
      <c r="A17" s="762" t="s">
        <v>73</v>
      </c>
      <c r="B17" s="762"/>
      <c r="C17" s="762"/>
      <c r="D17" s="762"/>
      <c r="E17" s="762"/>
      <c r="F17" s="762"/>
      <c r="G17" s="84"/>
      <c r="H17" s="3">
        <v>1</v>
      </c>
      <c r="I17" s="84"/>
      <c r="J17" s="738" t="s">
        <v>572</v>
      </c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  <c r="AC17" s="738"/>
      <c r="AD17" s="738"/>
      <c r="AE17" s="738"/>
      <c r="AF17" s="738"/>
      <c r="AG17" s="738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85"/>
      <c r="AS17" s="11"/>
      <c r="AT17" s="733"/>
      <c r="AU17" s="733"/>
      <c r="AV17" s="733"/>
      <c r="AW17" s="733"/>
      <c r="AX17" s="733"/>
      <c r="AY17" s="733"/>
      <c r="AZ17" s="733"/>
      <c r="BA17" s="733"/>
      <c r="BB17" s="733"/>
      <c r="BC17" s="733"/>
      <c r="BD17" s="733"/>
    </row>
    <row r="18" spans="1:56" ht="14.25" customHeight="1">
      <c r="A18" s="763"/>
      <c r="B18" s="763"/>
      <c r="C18" s="763"/>
      <c r="D18" s="763"/>
      <c r="E18" s="763"/>
      <c r="F18" s="763"/>
      <c r="G18" s="110"/>
      <c r="H18" s="13"/>
      <c r="I18" s="110"/>
      <c r="J18" s="739"/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112"/>
      <c r="AS18" s="113">
        <v>1</v>
      </c>
      <c r="AT18" s="734"/>
      <c r="AU18" s="734"/>
      <c r="AV18" s="734"/>
      <c r="AW18" s="734"/>
      <c r="AX18" s="734"/>
      <c r="AY18" s="734"/>
      <c r="AZ18" s="734"/>
      <c r="BA18" s="734"/>
      <c r="BB18" s="734"/>
      <c r="BC18" s="734"/>
      <c r="BD18" s="734"/>
    </row>
    <row r="19" spans="1:56" ht="10.5" customHeight="1">
      <c r="A19" s="801" t="s">
        <v>103</v>
      </c>
      <c r="B19" s="802"/>
      <c r="C19" s="802"/>
      <c r="D19" s="802"/>
      <c r="E19" s="802"/>
      <c r="F19" s="802"/>
      <c r="G19" s="83"/>
      <c r="H19" s="822">
        <v>2</v>
      </c>
      <c r="I19" s="4"/>
      <c r="J19" s="819" t="s">
        <v>573</v>
      </c>
      <c r="K19" s="820"/>
      <c r="L19" s="820"/>
      <c r="M19" s="820"/>
      <c r="N19" s="820"/>
      <c r="O19" s="820"/>
      <c r="P19" s="820"/>
      <c r="Q19" s="820"/>
      <c r="R19" s="820"/>
      <c r="S19" s="820"/>
      <c r="T19" s="820"/>
      <c r="U19" s="820"/>
      <c r="V19" s="820"/>
      <c r="W19" s="820"/>
      <c r="X19" s="820"/>
      <c r="Y19" s="820"/>
      <c r="Z19" s="820"/>
      <c r="AA19" s="820"/>
      <c r="AB19" s="820"/>
      <c r="AC19" s="820"/>
      <c r="AD19" s="820"/>
      <c r="AE19" s="820"/>
      <c r="AF19" s="820"/>
      <c r="AG19" s="535"/>
      <c r="AH19" s="535"/>
      <c r="AI19" s="535"/>
      <c r="AJ19" s="535"/>
      <c r="AK19" s="83"/>
      <c r="AL19" s="83"/>
      <c r="AM19" s="83"/>
      <c r="AN19" s="83"/>
      <c r="AO19" s="83"/>
      <c r="AP19" s="83"/>
      <c r="AQ19" s="83"/>
      <c r="AR19" s="85"/>
      <c r="AS19" s="11"/>
      <c r="AT19" s="733"/>
      <c r="AU19" s="733"/>
      <c r="AV19" s="733"/>
      <c r="AW19" s="733"/>
      <c r="AX19" s="733"/>
      <c r="AY19" s="733"/>
      <c r="AZ19" s="733"/>
      <c r="BA19" s="733"/>
      <c r="BB19" s="733"/>
      <c r="BC19" s="733"/>
      <c r="BD19" s="733"/>
    </row>
    <row r="20" spans="1:56" ht="14.25" customHeight="1">
      <c r="A20" s="802"/>
      <c r="B20" s="802"/>
      <c r="C20" s="802"/>
      <c r="D20" s="802"/>
      <c r="E20" s="802"/>
      <c r="F20" s="802"/>
      <c r="G20" s="111"/>
      <c r="H20" s="823"/>
      <c r="I20" s="110"/>
      <c r="J20" s="821"/>
      <c r="K20" s="821"/>
      <c r="L20" s="821"/>
      <c r="M20" s="821"/>
      <c r="N20" s="821"/>
      <c r="O20" s="821"/>
      <c r="P20" s="821"/>
      <c r="Q20" s="821"/>
      <c r="R20" s="821"/>
      <c r="S20" s="821"/>
      <c r="T20" s="821"/>
      <c r="U20" s="821"/>
      <c r="V20" s="821"/>
      <c r="W20" s="821"/>
      <c r="X20" s="821"/>
      <c r="Y20" s="821"/>
      <c r="Z20" s="821"/>
      <c r="AA20" s="821"/>
      <c r="AB20" s="821"/>
      <c r="AC20" s="821"/>
      <c r="AD20" s="821"/>
      <c r="AE20" s="821"/>
      <c r="AF20" s="821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2"/>
      <c r="AS20" s="113">
        <v>2</v>
      </c>
      <c r="AT20" s="734"/>
      <c r="AU20" s="734"/>
      <c r="AV20" s="734"/>
      <c r="AW20" s="734"/>
      <c r="AX20" s="734"/>
      <c r="AY20" s="734"/>
      <c r="AZ20" s="734"/>
      <c r="BA20" s="734"/>
      <c r="BB20" s="734"/>
      <c r="BC20" s="734"/>
      <c r="BD20" s="734"/>
    </row>
    <row r="21" spans="1:56" ht="13.5" customHeight="1">
      <c r="A21" s="807" t="s">
        <v>104</v>
      </c>
      <c r="B21" s="807"/>
      <c r="C21" s="807"/>
      <c r="D21" s="807"/>
      <c r="E21" s="807"/>
      <c r="F21" s="807"/>
      <c r="G21" s="84"/>
      <c r="H21" s="12"/>
      <c r="I21" s="4"/>
      <c r="J21" s="99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5"/>
      <c r="AS21" s="11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</row>
    <row r="22" spans="1:56" ht="11.25" customHeight="1">
      <c r="A22" s="807"/>
      <c r="B22" s="807"/>
      <c r="C22" s="807"/>
      <c r="D22" s="807"/>
      <c r="E22" s="807"/>
      <c r="F22" s="807"/>
      <c r="G22" s="84"/>
      <c r="H22" s="3">
        <v>3</v>
      </c>
      <c r="I22" s="84"/>
      <c r="J22" s="4" t="s">
        <v>105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5"/>
      <c r="AS22" s="11"/>
      <c r="AT22" s="735"/>
      <c r="AU22" s="735"/>
      <c r="AV22" s="735"/>
      <c r="AW22" s="735"/>
      <c r="AX22" s="735"/>
      <c r="AY22" s="735"/>
      <c r="AZ22" s="735"/>
      <c r="BA22" s="735"/>
      <c r="BB22" s="735"/>
      <c r="BC22" s="735"/>
      <c r="BD22" s="735"/>
    </row>
    <row r="23" spans="1:56" ht="12" customHeight="1">
      <c r="A23" s="807"/>
      <c r="B23" s="807"/>
      <c r="C23" s="807"/>
      <c r="D23" s="807"/>
      <c r="E23" s="807"/>
      <c r="F23" s="807"/>
      <c r="G23" s="110"/>
      <c r="H23" s="13"/>
      <c r="I23" s="101"/>
      <c r="J23" s="10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2"/>
      <c r="AS23" s="113">
        <v>3</v>
      </c>
      <c r="AT23" s="734"/>
      <c r="AU23" s="734"/>
      <c r="AV23" s="734"/>
      <c r="AW23" s="734"/>
      <c r="AX23" s="734"/>
      <c r="AY23" s="734"/>
      <c r="AZ23" s="734"/>
      <c r="BA23" s="734"/>
      <c r="BB23" s="734"/>
      <c r="BC23" s="734"/>
      <c r="BD23" s="734"/>
    </row>
    <row r="24" spans="1:56" ht="12" customHeight="1">
      <c r="A24" s="807"/>
      <c r="B24" s="807"/>
      <c r="C24" s="807"/>
      <c r="D24" s="807"/>
      <c r="E24" s="807"/>
      <c r="F24" s="807"/>
      <c r="G24" s="84"/>
      <c r="H24" s="822">
        <v>4</v>
      </c>
      <c r="I24" s="99"/>
      <c r="J24" s="738" t="s">
        <v>243</v>
      </c>
      <c r="K24" s="738"/>
      <c r="L24" s="738"/>
      <c r="M24" s="738"/>
      <c r="N24" s="738"/>
      <c r="O24" s="738"/>
      <c r="P24" s="738"/>
      <c r="Q24" s="738"/>
      <c r="R24" s="738"/>
      <c r="S24" s="738"/>
      <c r="T24" s="738"/>
      <c r="U24" s="738"/>
      <c r="V24" s="738"/>
      <c r="W24" s="738"/>
      <c r="X24" s="738"/>
      <c r="Y24" s="738"/>
      <c r="Z24" s="738"/>
      <c r="AA24" s="738"/>
      <c r="AB24" s="738"/>
      <c r="AC24" s="738"/>
      <c r="AD24" s="738"/>
      <c r="AE24" s="738"/>
      <c r="AF24" s="738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5"/>
      <c r="AS24" s="11"/>
      <c r="AT24" s="733">
        <f>SUM(AT17:BD23)</f>
        <v>0</v>
      </c>
      <c r="AU24" s="733"/>
      <c r="AV24" s="733"/>
      <c r="AW24" s="733"/>
      <c r="AX24" s="733"/>
      <c r="AY24" s="733"/>
      <c r="AZ24" s="733"/>
      <c r="BA24" s="733"/>
      <c r="BB24" s="733"/>
      <c r="BC24" s="733"/>
      <c r="BD24" s="733"/>
    </row>
    <row r="25" spans="1:56" ht="18" customHeight="1">
      <c r="A25" s="83"/>
      <c r="B25" s="83"/>
      <c r="C25" s="83"/>
      <c r="D25" s="83"/>
      <c r="E25" s="83"/>
      <c r="F25" s="83"/>
      <c r="G25" s="111"/>
      <c r="H25" s="823"/>
      <c r="I25" s="110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2"/>
      <c r="AS25" s="113">
        <v>4</v>
      </c>
      <c r="AT25" s="734"/>
      <c r="AU25" s="734"/>
      <c r="AV25" s="734"/>
      <c r="AW25" s="734"/>
      <c r="AX25" s="734"/>
      <c r="AY25" s="734"/>
      <c r="AZ25" s="734"/>
      <c r="BA25" s="734"/>
      <c r="BB25" s="734"/>
      <c r="BC25" s="734"/>
      <c r="BD25" s="734"/>
    </row>
    <row r="26" spans="1:56" ht="15.75" customHeight="1">
      <c r="A26" s="803" t="s">
        <v>149</v>
      </c>
      <c r="B26" s="804"/>
      <c r="C26" s="804"/>
      <c r="D26" s="804"/>
      <c r="E26" s="804"/>
      <c r="F26" s="84"/>
      <c r="G26" s="84"/>
      <c r="H26" s="3">
        <v>5</v>
      </c>
      <c r="I26" s="84"/>
      <c r="J26" s="4" t="s">
        <v>106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5"/>
      <c r="AS26" s="11"/>
      <c r="AT26" s="132"/>
      <c r="AU26" s="132"/>
      <c r="AV26" s="132"/>
      <c r="AW26" s="132"/>
      <c r="AX26" s="132"/>
      <c r="AY26" s="132"/>
      <c r="AZ26" s="132"/>
      <c r="BA26" s="132"/>
      <c r="BB26" s="133"/>
      <c r="BC26" s="133"/>
      <c r="BD26" s="133"/>
    </row>
    <row r="27" spans="1:56" ht="13.5" customHeight="1">
      <c r="A27" s="804"/>
      <c r="B27" s="804"/>
      <c r="C27" s="804"/>
      <c r="D27" s="804"/>
      <c r="E27" s="804"/>
      <c r="F27" s="84"/>
      <c r="G27" s="84"/>
      <c r="H27" s="84"/>
      <c r="I27" s="102"/>
      <c r="J27" s="2" t="s">
        <v>107</v>
      </c>
      <c r="K27" s="84"/>
      <c r="L27" s="84"/>
      <c r="M27" s="805" t="s">
        <v>108</v>
      </c>
      <c r="N27" s="805"/>
      <c r="O27" s="805"/>
      <c r="P27" s="805"/>
      <c r="Q27" s="805"/>
      <c r="R27" s="805"/>
      <c r="S27" s="805"/>
      <c r="T27" s="805"/>
      <c r="U27" s="805"/>
      <c r="V27" s="84"/>
      <c r="W27" s="84"/>
      <c r="X27" s="2" t="s">
        <v>109</v>
      </c>
      <c r="Y27" s="84"/>
      <c r="Z27" s="84"/>
      <c r="AA27" s="805" t="s">
        <v>244</v>
      </c>
      <c r="AB27" s="815"/>
      <c r="AC27" s="815"/>
      <c r="AD27" s="815"/>
      <c r="AE27" s="815"/>
      <c r="AF27" s="815"/>
      <c r="AG27" s="815"/>
      <c r="AH27" s="815"/>
      <c r="AI27" s="815"/>
      <c r="AJ27" s="815"/>
      <c r="AK27" s="815"/>
      <c r="AL27" s="815"/>
      <c r="AM27" s="83"/>
      <c r="AN27" s="83"/>
      <c r="AO27" s="103"/>
      <c r="AP27" s="114"/>
      <c r="AQ27" s="114"/>
      <c r="AR27" s="85"/>
      <c r="AS27" s="11"/>
      <c r="AT27" s="132"/>
      <c r="AU27" s="132"/>
      <c r="AV27" s="132"/>
      <c r="AW27" s="132"/>
      <c r="AX27" s="132"/>
      <c r="AY27" s="132"/>
      <c r="AZ27" s="132"/>
      <c r="BA27" s="132"/>
      <c r="BB27" s="133"/>
      <c r="BC27" s="133"/>
      <c r="BD27" s="133"/>
    </row>
    <row r="28" spans="1:56" ht="14.25" customHeight="1">
      <c r="A28" s="804"/>
      <c r="B28" s="804"/>
      <c r="C28" s="804"/>
      <c r="D28" s="804"/>
      <c r="E28" s="804"/>
      <c r="F28" s="84"/>
      <c r="G28" s="84"/>
      <c r="H28" s="84"/>
      <c r="I28" s="102"/>
      <c r="J28" s="115"/>
      <c r="K28" s="115"/>
      <c r="L28" s="114"/>
      <c r="M28" s="805"/>
      <c r="N28" s="805"/>
      <c r="O28" s="805"/>
      <c r="P28" s="805"/>
      <c r="Q28" s="805"/>
      <c r="R28" s="805"/>
      <c r="S28" s="805"/>
      <c r="T28" s="805"/>
      <c r="U28" s="805"/>
      <c r="V28" s="84"/>
      <c r="W28" s="84"/>
      <c r="X28" s="116"/>
      <c r="Y28" s="116"/>
      <c r="Z28" s="84"/>
      <c r="AA28" s="815"/>
      <c r="AB28" s="815"/>
      <c r="AC28" s="815"/>
      <c r="AD28" s="815"/>
      <c r="AE28" s="815"/>
      <c r="AF28" s="815"/>
      <c r="AG28" s="815"/>
      <c r="AH28" s="815"/>
      <c r="AI28" s="815"/>
      <c r="AJ28" s="815"/>
      <c r="AK28" s="815"/>
      <c r="AL28" s="815"/>
      <c r="AM28" s="83"/>
      <c r="AN28" s="83"/>
      <c r="AO28" s="83"/>
      <c r="AP28" s="83"/>
      <c r="AQ28" s="83"/>
      <c r="AR28" s="85"/>
      <c r="AS28" s="11"/>
      <c r="AT28" s="735"/>
      <c r="AU28" s="735"/>
      <c r="AV28" s="735"/>
      <c r="AW28" s="735"/>
      <c r="AX28" s="735"/>
      <c r="AY28" s="735"/>
      <c r="AZ28" s="735"/>
      <c r="BA28" s="735"/>
      <c r="BB28" s="735"/>
      <c r="BC28" s="735"/>
      <c r="BD28" s="735"/>
    </row>
    <row r="29" spans="1:56" ht="12.75" customHeight="1">
      <c r="A29" s="804"/>
      <c r="B29" s="804"/>
      <c r="C29" s="804"/>
      <c r="D29" s="804"/>
      <c r="E29" s="804"/>
      <c r="F29" s="84"/>
      <c r="G29" s="110"/>
      <c r="H29" s="110"/>
      <c r="I29" s="104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816"/>
      <c r="AB29" s="816"/>
      <c r="AC29" s="816"/>
      <c r="AD29" s="816"/>
      <c r="AE29" s="816"/>
      <c r="AF29" s="816"/>
      <c r="AG29" s="816"/>
      <c r="AH29" s="816"/>
      <c r="AI29" s="816"/>
      <c r="AJ29" s="816"/>
      <c r="AK29" s="816"/>
      <c r="AL29" s="816"/>
      <c r="AM29" s="111"/>
      <c r="AN29" s="111"/>
      <c r="AO29" s="111"/>
      <c r="AP29" s="111"/>
      <c r="AQ29" s="111"/>
      <c r="AR29" s="112"/>
      <c r="AS29" s="113">
        <v>5</v>
      </c>
      <c r="AT29" s="734"/>
      <c r="AU29" s="734"/>
      <c r="AV29" s="734"/>
      <c r="AW29" s="734"/>
      <c r="AX29" s="734"/>
      <c r="AY29" s="734"/>
      <c r="AZ29" s="734"/>
      <c r="BA29" s="734"/>
      <c r="BB29" s="734"/>
      <c r="BC29" s="734"/>
      <c r="BD29" s="734"/>
    </row>
    <row r="30" spans="1:56" ht="6.75" customHeight="1">
      <c r="A30" s="83"/>
      <c r="B30" s="83"/>
      <c r="C30" s="83"/>
      <c r="D30" s="83"/>
      <c r="E30" s="83"/>
      <c r="F30" s="83"/>
      <c r="G30" s="83"/>
      <c r="H30" s="83"/>
      <c r="I30" s="102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85"/>
      <c r="AS30" s="11"/>
      <c r="AT30" s="733">
        <f>AT24-AT28</f>
        <v>0</v>
      </c>
      <c r="AU30" s="733"/>
      <c r="AV30" s="733"/>
      <c r="AW30" s="733"/>
      <c r="AX30" s="733"/>
      <c r="AY30" s="733"/>
      <c r="AZ30" s="733"/>
      <c r="BA30" s="733"/>
      <c r="BB30" s="733"/>
      <c r="BC30" s="733"/>
      <c r="BD30" s="733"/>
    </row>
    <row r="31" spans="1:56" ht="12" customHeight="1">
      <c r="A31" s="83"/>
      <c r="B31" s="83"/>
      <c r="C31" s="83"/>
      <c r="D31" s="83"/>
      <c r="E31" s="83"/>
      <c r="F31" s="83"/>
      <c r="G31" s="83"/>
      <c r="H31" s="3">
        <v>6</v>
      </c>
      <c r="I31" s="84"/>
      <c r="J31" s="810" t="s">
        <v>245</v>
      </c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5"/>
      <c r="AS31" s="11"/>
      <c r="AT31" s="735"/>
      <c r="AU31" s="735"/>
      <c r="AV31" s="735"/>
      <c r="AW31" s="735"/>
      <c r="AX31" s="735"/>
      <c r="AY31" s="735"/>
      <c r="AZ31" s="735"/>
      <c r="BA31" s="735"/>
      <c r="BB31" s="735"/>
      <c r="BC31" s="735"/>
      <c r="BD31" s="735"/>
    </row>
    <row r="32" spans="1:56" ht="14.2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  <c r="AF32" s="812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13">
        <v>6</v>
      </c>
      <c r="AT32" s="734"/>
      <c r="AU32" s="734"/>
      <c r="AV32" s="734"/>
      <c r="AW32" s="734"/>
      <c r="AX32" s="734"/>
      <c r="AY32" s="734"/>
      <c r="AZ32" s="734"/>
      <c r="BA32" s="734"/>
      <c r="BB32" s="734"/>
      <c r="BC32" s="734"/>
      <c r="BD32" s="734"/>
    </row>
    <row r="33" spans="1:56" ht="9" customHeight="1">
      <c r="A33" s="83"/>
      <c r="B33" s="83"/>
      <c r="C33" s="83"/>
      <c r="D33" s="83"/>
      <c r="E33" s="83"/>
      <c r="F33" s="83"/>
      <c r="G33" s="83"/>
      <c r="H33" s="83"/>
      <c r="I33" s="99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5"/>
      <c r="AS33" s="11"/>
      <c r="AT33" s="733"/>
      <c r="AU33" s="733"/>
      <c r="AV33" s="733"/>
      <c r="AW33" s="733"/>
      <c r="AX33" s="733"/>
      <c r="AY33" s="733"/>
      <c r="AZ33" s="733"/>
      <c r="BA33" s="733"/>
      <c r="BB33" s="733"/>
      <c r="BC33" s="733"/>
      <c r="BD33" s="733"/>
    </row>
    <row r="34" spans="1:56" ht="12.75" customHeight="1">
      <c r="A34" s="89" t="s">
        <v>110</v>
      </c>
      <c r="B34" s="84"/>
      <c r="C34" s="84"/>
      <c r="D34" s="84"/>
      <c r="E34" s="84"/>
      <c r="F34" s="84"/>
      <c r="G34" s="84"/>
      <c r="H34" s="3">
        <v>7</v>
      </c>
      <c r="I34" s="84"/>
      <c r="J34" s="4" t="s">
        <v>111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5"/>
      <c r="AS34" s="11"/>
      <c r="AT34" s="735"/>
      <c r="AU34" s="735"/>
      <c r="AV34" s="735"/>
      <c r="AW34" s="735"/>
      <c r="AX34" s="735"/>
      <c r="AY34" s="735"/>
      <c r="AZ34" s="735"/>
      <c r="BA34" s="735"/>
      <c r="BB34" s="735"/>
      <c r="BC34" s="735"/>
      <c r="BD34" s="735"/>
    </row>
    <row r="35" spans="1:56" ht="13.5" customHeight="1">
      <c r="A35" s="89" t="s">
        <v>112</v>
      </c>
      <c r="B35" s="84"/>
      <c r="C35" s="84"/>
      <c r="D35" s="84"/>
      <c r="E35" s="84"/>
      <c r="F35" s="84"/>
      <c r="G35" s="110"/>
      <c r="H35" s="110"/>
      <c r="I35" s="110"/>
      <c r="J35" s="6" t="s">
        <v>113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2"/>
      <c r="AS35" s="113">
        <v>7</v>
      </c>
      <c r="AT35" s="734"/>
      <c r="AU35" s="734"/>
      <c r="AV35" s="734"/>
      <c r="AW35" s="734"/>
      <c r="AX35" s="734"/>
      <c r="AY35" s="734"/>
      <c r="AZ35" s="734"/>
      <c r="BA35" s="734"/>
      <c r="BB35" s="734"/>
      <c r="BC35" s="734"/>
      <c r="BD35" s="734"/>
    </row>
    <row r="36" spans="1:56" s="212" customFormat="1" ht="17.25" customHeight="1">
      <c r="H36" s="212">
        <v>8</v>
      </c>
      <c r="J36" s="213" t="s">
        <v>114</v>
      </c>
      <c r="AS36" s="212">
        <v>8</v>
      </c>
      <c r="AT36" s="741">
        <f>ROUND(AT24*0.04,0)</f>
        <v>0</v>
      </c>
      <c r="AU36" s="741"/>
      <c r="AV36" s="741"/>
      <c r="AW36" s="741"/>
      <c r="AX36" s="741"/>
      <c r="AY36" s="741"/>
      <c r="AZ36" s="741"/>
      <c r="BA36" s="741"/>
      <c r="BB36" s="741"/>
      <c r="BC36" s="741"/>
      <c r="BD36" s="741"/>
    </row>
    <row r="37" spans="1:56" s="212" customFormat="1" ht="17.25" customHeight="1">
      <c r="H37" s="212">
        <v>9</v>
      </c>
      <c r="J37" s="7" t="s">
        <v>260</v>
      </c>
      <c r="AS37" s="212">
        <v>9</v>
      </c>
      <c r="AT37" s="737">
        <f>IF(AT36&gt;AT33,AT36,AT33)</f>
        <v>0</v>
      </c>
      <c r="AU37" s="737"/>
      <c r="AV37" s="737"/>
      <c r="AW37" s="737"/>
      <c r="AX37" s="737"/>
      <c r="AY37" s="737"/>
      <c r="AZ37" s="737"/>
      <c r="BA37" s="737"/>
      <c r="BB37" s="737"/>
      <c r="BC37" s="737"/>
      <c r="BD37" s="737"/>
    </row>
    <row r="38" spans="1:56" ht="17.25" customHeight="1">
      <c r="A38" s="83"/>
      <c r="B38" s="83"/>
      <c r="C38" s="83"/>
      <c r="D38" s="83"/>
      <c r="E38" s="83"/>
      <c r="F38" s="83"/>
      <c r="G38" s="817">
        <v>10</v>
      </c>
      <c r="H38" s="817"/>
      <c r="I38" s="4"/>
      <c r="J38" s="212" t="s">
        <v>256</v>
      </c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742">
        <v>10</v>
      </c>
      <c r="AS38" s="742"/>
      <c r="AT38" s="736">
        <f>ROUND(AT17*0.02,0)</f>
        <v>0</v>
      </c>
      <c r="AU38" s="736"/>
      <c r="AV38" s="736"/>
      <c r="AW38" s="736"/>
      <c r="AX38" s="736"/>
      <c r="AY38" s="736"/>
      <c r="AZ38" s="736"/>
      <c r="BA38" s="736"/>
      <c r="BB38" s="736"/>
      <c r="BC38" s="736"/>
      <c r="BD38" s="736"/>
    </row>
    <row r="39" spans="1:56" ht="7.5" customHeight="1">
      <c r="A39" s="211"/>
      <c r="B39" s="211"/>
      <c r="C39" s="211"/>
      <c r="D39" s="211"/>
      <c r="E39" s="211"/>
      <c r="F39" s="211"/>
      <c r="G39" s="211"/>
      <c r="H39" s="3"/>
      <c r="I39" s="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5"/>
      <c r="AS39" s="1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</row>
    <row r="40" spans="1:56" ht="13.5" customHeight="1">
      <c r="A40" s="83"/>
      <c r="B40" s="83"/>
      <c r="C40" s="83"/>
      <c r="D40" s="83"/>
      <c r="E40" s="83"/>
      <c r="F40" s="83"/>
      <c r="G40" s="818">
        <v>11</v>
      </c>
      <c r="H40" s="818"/>
      <c r="I40" s="110"/>
      <c r="J40" s="6" t="s">
        <v>258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743">
        <v>11</v>
      </c>
      <c r="AS40" s="743"/>
      <c r="AT40" s="740">
        <f>SUM(AT37:BD38)</f>
        <v>0</v>
      </c>
      <c r="AU40" s="740"/>
      <c r="AV40" s="740"/>
      <c r="AW40" s="740"/>
      <c r="AX40" s="740"/>
      <c r="AY40" s="740"/>
      <c r="AZ40" s="740"/>
      <c r="BA40" s="740"/>
      <c r="BB40" s="740"/>
      <c r="BC40" s="740"/>
      <c r="BD40" s="740"/>
    </row>
    <row r="41" spans="1:56" ht="6.75" customHeight="1">
      <c r="A41" s="83"/>
      <c r="B41" s="83"/>
      <c r="C41" s="83"/>
      <c r="D41" s="83"/>
      <c r="E41" s="83"/>
      <c r="F41" s="83"/>
      <c r="G41" s="83"/>
      <c r="H41" s="3"/>
      <c r="I41" s="4"/>
      <c r="J41" s="738" t="s">
        <v>699</v>
      </c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738"/>
      <c r="Y41" s="738"/>
      <c r="Z41" s="738"/>
      <c r="AA41" s="738"/>
      <c r="AB41" s="738"/>
      <c r="AC41" s="738"/>
      <c r="AD41" s="738"/>
      <c r="AE41" s="738"/>
      <c r="AF41" s="738"/>
      <c r="AG41" s="738"/>
      <c r="AH41" s="738"/>
      <c r="AI41" s="738"/>
      <c r="AJ41" s="738"/>
      <c r="AK41" s="84"/>
      <c r="AL41" s="84"/>
      <c r="AM41" s="84"/>
      <c r="AN41" s="84"/>
      <c r="AO41" s="84"/>
      <c r="AP41" s="84"/>
      <c r="AQ41" s="84"/>
      <c r="AR41" s="85"/>
      <c r="AS41" s="11"/>
      <c r="AT41" s="735"/>
      <c r="AU41" s="735"/>
      <c r="AV41" s="735"/>
      <c r="AW41" s="735"/>
      <c r="AX41" s="735"/>
      <c r="AY41" s="735"/>
      <c r="AZ41" s="735"/>
      <c r="BA41" s="735"/>
      <c r="BB41" s="735"/>
      <c r="BC41" s="735"/>
      <c r="BD41" s="735"/>
    </row>
    <row r="42" spans="1:56" ht="12.75" customHeight="1">
      <c r="A42" s="83"/>
      <c r="B42" s="83"/>
      <c r="C42" s="83"/>
      <c r="D42" s="83"/>
      <c r="E42" s="83"/>
      <c r="F42" s="83"/>
      <c r="G42" s="813">
        <v>12</v>
      </c>
      <c r="H42" s="813"/>
      <c r="I42" s="110"/>
      <c r="J42" s="739"/>
      <c r="K42" s="739"/>
      <c r="L42" s="739"/>
      <c r="M42" s="739"/>
      <c r="N42" s="739"/>
      <c r="O42" s="739"/>
      <c r="P42" s="739"/>
      <c r="Q42" s="739"/>
      <c r="R42" s="739"/>
      <c r="S42" s="739"/>
      <c r="T42" s="739"/>
      <c r="U42" s="739"/>
      <c r="V42" s="739"/>
      <c r="W42" s="739"/>
      <c r="X42" s="739"/>
      <c r="Y42" s="739"/>
      <c r="Z42" s="739"/>
      <c r="AA42" s="739"/>
      <c r="AB42" s="739"/>
      <c r="AC42" s="739"/>
      <c r="AD42" s="739"/>
      <c r="AE42" s="739"/>
      <c r="AF42" s="739"/>
      <c r="AG42" s="739"/>
      <c r="AH42" s="739"/>
      <c r="AI42" s="739"/>
      <c r="AJ42" s="739"/>
      <c r="AK42" s="110"/>
      <c r="AL42" s="110"/>
      <c r="AM42" s="110"/>
      <c r="AN42" s="110"/>
      <c r="AO42" s="110"/>
      <c r="AP42" s="110"/>
      <c r="AQ42" s="110"/>
      <c r="AR42" s="726">
        <v>12</v>
      </c>
      <c r="AS42" s="726"/>
      <c r="AT42" s="734"/>
      <c r="AU42" s="734"/>
      <c r="AV42" s="734"/>
      <c r="AW42" s="734"/>
      <c r="AX42" s="734"/>
      <c r="AY42" s="734"/>
      <c r="AZ42" s="734"/>
      <c r="BA42" s="734"/>
      <c r="BB42" s="734"/>
      <c r="BC42" s="734"/>
      <c r="BD42" s="734"/>
    </row>
    <row r="43" spans="1:56" ht="6.75" customHeight="1">
      <c r="A43" s="808" t="s">
        <v>115</v>
      </c>
      <c r="B43" s="808"/>
      <c r="C43" s="808"/>
      <c r="D43" s="808"/>
      <c r="E43" s="808"/>
      <c r="F43" s="808"/>
      <c r="G43" s="824">
        <v>13</v>
      </c>
      <c r="H43" s="825"/>
      <c r="I43" s="4"/>
      <c r="J43" s="738" t="s">
        <v>574</v>
      </c>
      <c r="K43" s="738"/>
      <c r="L43" s="738"/>
      <c r="M43" s="738"/>
      <c r="N43" s="738"/>
      <c r="O43" s="738"/>
      <c r="P43" s="738"/>
      <c r="Q43" s="738"/>
      <c r="R43" s="738"/>
      <c r="S43" s="738"/>
      <c r="T43" s="738"/>
      <c r="U43" s="738"/>
      <c r="V43" s="738"/>
      <c r="W43" s="738"/>
      <c r="X43" s="738"/>
      <c r="Y43" s="738"/>
      <c r="Z43" s="738"/>
      <c r="AA43" s="738"/>
      <c r="AB43" s="738"/>
      <c r="AC43" s="738"/>
      <c r="AD43" s="738"/>
      <c r="AE43" s="738"/>
      <c r="AF43" s="738"/>
      <c r="AG43" s="738"/>
      <c r="AH43" s="738"/>
      <c r="AI43" s="738"/>
      <c r="AJ43" s="738"/>
      <c r="AK43" s="738"/>
      <c r="AL43" s="738"/>
      <c r="AM43" s="738"/>
      <c r="AN43" s="84"/>
      <c r="AO43" s="84"/>
      <c r="AP43" s="84"/>
      <c r="AQ43" s="84"/>
      <c r="AR43" s="85"/>
      <c r="AS43" s="11"/>
      <c r="AT43" s="733">
        <f>IF(AT41&gt;AT40,AT41-AT40,0)</f>
        <v>0</v>
      </c>
      <c r="AU43" s="733"/>
      <c r="AV43" s="733"/>
      <c r="AW43" s="733"/>
      <c r="AX43" s="733"/>
      <c r="AY43" s="733"/>
      <c r="AZ43" s="733"/>
      <c r="BA43" s="733"/>
      <c r="BB43" s="733"/>
      <c r="BC43" s="733"/>
      <c r="BD43" s="733"/>
    </row>
    <row r="44" spans="1:56" ht="14.25" customHeight="1">
      <c r="A44" s="809"/>
      <c r="B44" s="809"/>
      <c r="C44" s="809"/>
      <c r="D44" s="809"/>
      <c r="E44" s="809"/>
      <c r="F44" s="809"/>
      <c r="G44" s="826"/>
      <c r="H44" s="826"/>
      <c r="I44" s="110"/>
      <c r="J44" s="739"/>
      <c r="K44" s="739"/>
      <c r="L44" s="739"/>
      <c r="M44" s="739"/>
      <c r="N44" s="739"/>
      <c r="O44" s="739"/>
      <c r="P44" s="739"/>
      <c r="Q44" s="739"/>
      <c r="R44" s="739"/>
      <c r="S44" s="739"/>
      <c r="T44" s="739"/>
      <c r="U44" s="739"/>
      <c r="V44" s="739"/>
      <c r="W44" s="739"/>
      <c r="X44" s="739"/>
      <c r="Y44" s="739"/>
      <c r="Z44" s="739"/>
      <c r="AA44" s="739"/>
      <c r="AB44" s="739"/>
      <c r="AC44" s="739"/>
      <c r="AD44" s="739"/>
      <c r="AE44" s="739"/>
      <c r="AF44" s="739"/>
      <c r="AG44" s="739"/>
      <c r="AH44" s="739"/>
      <c r="AI44" s="739"/>
      <c r="AJ44" s="739"/>
      <c r="AK44" s="739"/>
      <c r="AL44" s="739"/>
      <c r="AM44" s="739"/>
      <c r="AN44" s="110"/>
      <c r="AO44" s="110"/>
      <c r="AP44" s="110"/>
      <c r="AQ44" s="110"/>
      <c r="AR44" s="726">
        <v>13</v>
      </c>
      <c r="AS44" s="726"/>
      <c r="AT44" s="734"/>
      <c r="AU44" s="734"/>
      <c r="AV44" s="734"/>
      <c r="AW44" s="734"/>
      <c r="AX44" s="734"/>
      <c r="AY44" s="734"/>
      <c r="AZ44" s="734"/>
      <c r="BA44" s="734"/>
      <c r="BB44" s="734"/>
      <c r="BC44" s="734"/>
      <c r="BD44" s="734"/>
    </row>
    <row r="45" spans="1:56" ht="9" customHeight="1">
      <c r="A45" s="772" t="s">
        <v>116</v>
      </c>
      <c r="B45" s="772"/>
      <c r="C45" s="772"/>
      <c r="D45" s="772"/>
      <c r="E45" s="772"/>
      <c r="F45" s="772"/>
      <c r="G45" s="84"/>
      <c r="H45" s="84"/>
      <c r="I45" s="99"/>
      <c r="J45" s="738" t="s">
        <v>575</v>
      </c>
      <c r="K45" s="782"/>
      <c r="L45" s="782"/>
      <c r="M45" s="782"/>
      <c r="N45" s="782"/>
      <c r="O45" s="782"/>
      <c r="P45" s="782"/>
      <c r="Q45" s="782"/>
      <c r="R45" s="782"/>
      <c r="S45" s="782"/>
      <c r="T45" s="782"/>
      <c r="U45" s="782"/>
      <c r="V45" s="782"/>
      <c r="W45" s="782"/>
      <c r="X45" s="782"/>
      <c r="Y45" s="782"/>
      <c r="Z45" s="782"/>
      <c r="AA45" s="782"/>
      <c r="AB45" s="782"/>
      <c r="AC45" s="782"/>
      <c r="AD45" s="782"/>
      <c r="AE45" s="782"/>
      <c r="AF45" s="782"/>
      <c r="AG45" s="782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5"/>
      <c r="AS45" s="11"/>
      <c r="AT45" s="733">
        <f>IF(AT40&gt;AT41,AT40-AT41,0)</f>
        <v>0</v>
      </c>
      <c r="AU45" s="733"/>
      <c r="AV45" s="733"/>
      <c r="AW45" s="733"/>
      <c r="AX45" s="733"/>
      <c r="AY45" s="733"/>
      <c r="AZ45" s="733"/>
      <c r="BA45" s="733"/>
      <c r="BB45" s="733"/>
      <c r="BC45" s="733"/>
      <c r="BD45" s="733"/>
    </row>
    <row r="46" spans="1:56" ht="13.5" customHeight="1">
      <c r="A46" s="773"/>
      <c r="B46" s="773"/>
      <c r="C46" s="773"/>
      <c r="D46" s="773"/>
      <c r="E46" s="773"/>
      <c r="F46" s="773"/>
      <c r="G46" s="806">
        <v>14</v>
      </c>
      <c r="H46" s="806"/>
      <c r="I46" s="84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5"/>
      <c r="AS46" s="11"/>
      <c r="AT46" s="735"/>
      <c r="AU46" s="735"/>
      <c r="AV46" s="735"/>
      <c r="AW46" s="735"/>
      <c r="AX46" s="735"/>
      <c r="AY46" s="735"/>
      <c r="AZ46" s="735"/>
      <c r="BA46" s="735"/>
      <c r="BB46" s="735"/>
      <c r="BC46" s="735"/>
      <c r="BD46" s="735"/>
    </row>
    <row r="47" spans="1:56" ht="13.5" customHeight="1">
      <c r="A47" s="773"/>
      <c r="B47" s="773"/>
      <c r="C47" s="773"/>
      <c r="D47" s="773"/>
      <c r="E47" s="773"/>
      <c r="F47" s="773"/>
      <c r="G47" s="110"/>
      <c r="H47" s="110"/>
      <c r="I47" s="110"/>
      <c r="J47" s="814"/>
      <c r="K47" s="814"/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726">
        <v>14</v>
      </c>
      <c r="AS47" s="726"/>
      <c r="AT47" s="734"/>
      <c r="AU47" s="734"/>
      <c r="AV47" s="734"/>
      <c r="AW47" s="734"/>
      <c r="AX47" s="734"/>
      <c r="AY47" s="734"/>
      <c r="AZ47" s="734"/>
      <c r="BA47" s="734"/>
      <c r="BB47" s="734"/>
      <c r="BC47" s="734"/>
      <c r="BD47" s="734"/>
    </row>
    <row r="48" spans="1:56" ht="5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</row>
    <row r="49" spans="1:56" ht="14.25" customHeight="1">
      <c r="A49" s="772" t="s">
        <v>117</v>
      </c>
      <c r="B49" s="772"/>
      <c r="C49" s="772"/>
      <c r="D49" s="772"/>
      <c r="E49" s="772"/>
      <c r="F49" s="84"/>
      <c r="G49" s="92"/>
      <c r="H49" s="781" t="s">
        <v>700</v>
      </c>
      <c r="I49" s="782"/>
      <c r="J49" s="782"/>
      <c r="K49" s="782"/>
      <c r="L49" s="782"/>
      <c r="M49" s="782"/>
      <c r="N49" s="782"/>
      <c r="O49" s="782"/>
      <c r="P49" s="782"/>
      <c r="Q49" s="782"/>
      <c r="R49" s="782"/>
      <c r="S49" s="782"/>
      <c r="T49" s="782"/>
      <c r="U49" s="782"/>
      <c r="V49" s="782"/>
      <c r="W49" s="782"/>
      <c r="X49" s="782"/>
      <c r="Y49" s="782"/>
      <c r="Z49" s="782"/>
      <c r="AA49" s="782"/>
      <c r="AB49" s="782"/>
      <c r="AC49" s="782"/>
      <c r="AD49" s="782"/>
      <c r="AE49" s="782"/>
      <c r="AF49" s="782"/>
      <c r="AG49" s="782"/>
      <c r="AH49" s="782"/>
      <c r="AI49" s="782"/>
      <c r="AJ49" s="782"/>
      <c r="AK49" s="782"/>
      <c r="AL49" s="782"/>
      <c r="AM49" s="782"/>
      <c r="AN49" s="782"/>
      <c r="AO49" s="782"/>
      <c r="AP49" s="782"/>
      <c r="AQ49" s="782"/>
      <c r="AR49" s="782"/>
      <c r="AS49" s="782"/>
      <c r="AT49" s="782"/>
      <c r="AU49" s="782"/>
      <c r="AV49" s="782"/>
      <c r="AW49" s="782"/>
      <c r="AX49" s="782"/>
      <c r="AY49" s="782"/>
      <c r="AZ49" s="782"/>
      <c r="BA49" s="782"/>
      <c r="BB49" s="782"/>
      <c r="BC49" s="782"/>
      <c r="BD49" s="782"/>
    </row>
    <row r="50" spans="1:56" ht="10.5" customHeight="1">
      <c r="A50" s="773"/>
      <c r="B50" s="773"/>
      <c r="C50" s="773"/>
      <c r="D50" s="773"/>
      <c r="E50" s="773"/>
      <c r="F50" s="84"/>
      <c r="G50" s="92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783"/>
      <c r="Z50" s="783"/>
      <c r="AA50" s="783"/>
      <c r="AB50" s="783"/>
      <c r="AC50" s="783"/>
      <c r="AD50" s="783"/>
      <c r="AE50" s="783"/>
      <c r="AF50" s="783"/>
      <c r="AG50" s="783"/>
      <c r="AH50" s="783"/>
      <c r="AI50" s="783"/>
      <c r="AJ50" s="783"/>
      <c r="AK50" s="783"/>
      <c r="AL50" s="783"/>
      <c r="AM50" s="783"/>
      <c r="AN50" s="783"/>
      <c r="AO50" s="783"/>
      <c r="AP50" s="783"/>
      <c r="AQ50" s="783"/>
      <c r="AR50" s="783"/>
      <c r="AS50" s="783"/>
      <c r="AT50" s="783"/>
      <c r="AU50" s="783"/>
      <c r="AV50" s="783"/>
      <c r="AW50" s="783"/>
      <c r="AX50" s="783"/>
      <c r="AY50" s="783"/>
      <c r="AZ50" s="783"/>
      <c r="BA50" s="783"/>
      <c r="BB50" s="783"/>
      <c r="BC50" s="783"/>
      <c r="BD50" s="783"/>
    </row>
    <row r="51" spans="1:56" ht="6" customHeight="1">
      <c r="A51" s="773"/>
      <c r="B51" s="773"/>
      <c r="C51" s="773"/>
      <c r="D51" s="773"/>
      <c r="E51" s="773"/>
      <c r="F51" s="84"/>
      <c r="G51" s="92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  <c r="Y51" s="783"/>
      <c r="Z51" s="783"/>
      <c r="AA51" s="783"/>
      <c r="AB51" s="783"/>
      <c r="AC51" s="783"/>
      <c r="AD51" s="783"/>
      <c r="AE51" s="783"/>
      <c r="AF51" s="783"/>
      <c r="AG51" s="783"/>
      <c r="AH51" s="783"/>
      <c r="AI51" s="783"/>
      <c r="AJ51" s="783"/>
      <c r="AK51" s="783"/>
      <c r="AL51" s="783"/>
      <c r="AM51" s="783"/>
      <c r="AN51" s="783"/>
      <c r="AO51" s="783"/>
      <c r="AP51" s="783"/>
      <c r="AQ51" s="783"/>
      <c r="AR51" s="783"/>
      <c r="AS51" s="783"/>
      <c r="AT51" s="783"/>
      <c r="AU51" s="783"/>
      <c r="AV51" s="783"/>
      <c r="AW51" s="783"/>
      <c r="AX51" s="783"/>
      <c r="AY51" s="783"/>
      <c r="AZ51" s="783"/>
      <c r="BA51" s="783"/>
      <c r="BB51" s="783"/>
      <c r="BC51" s="783"/>
      <c r="BD51" s="783"/>
    </row>
    <row r="52" spans="1:56" ht="12.75" customHeight="1">
      <c r="A52" s="787" t="s">
        <v>118</v>
      </c>
      <c r="B52" s="787"/>
      <c r="C52" s="787"/>
      <c r="D52" s="787"/>
      <c r="E52" s="787"/>
      <c r="F52" s="787"/>
      <c r="G52" s="787"/>
      <c r="H52" s="84"/>
      <c r="I52" s="84"/>
      <c r="J52" s="10" t="s">
        <v>119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90" t="s">
        <v>4</v>
      </c>
      <c r="AG52" s="84"/>
      <c r="AH52" s="84"/>
      <c r="AI52" s="84"/>
      <c r="AJ52" s="84"/>
      <c r="AK52" s="84"/>
      <c r="AL52" s="84"/>
      <c r="AM52" s="90" t="s">
        <v>218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90" t="s">
        <v>120</v>
      </c>
      <c r="AX52" s="84"/>
      <c r="AY52" s="84"/>
      <c r="AZ52" s="84"/>
      <c r="BA52" s="84"/>
      <c r="BB52" s="84"/>
      <c r="BC52" s="84"/>
      <c r="BD52" s="84"/>
    </row>
    <row r="53" spans="1:56" ht="13.5" customHeight="1">
      <c r="A53" s="787"/>
      <c r="B53" s="787"/>
      <c r="C53" s="787"/>
      <c r="D53" s="787"/>
      <c r="E53" s="787"/>
      <c r="F53" s="787"/>
      <c r="G53" s="787"/>
      <c r="H53" s="84"/>
      <c r="I53" s="84"/>
      <c r="J53" s="725"/>
      <c r="K53" s="725"/>
      <c r="L53" s="725"/>
      <c r="M53" s="725"/>
      <c r="N53" s="725"/>
      <c r="O53" s="725"/>
      <c r="P53" s="725"/>
      <c r="Q53" s="725"/>
      <c r="R53" s="725"/>
      <c r="S53" s="725"/>
      <c r="T53" s="725"/>
      <c r="U53" s="725"/>
      <c r="V53" s="725"/>
      <c r="W53" s="725"/>
      <c r="X53" s="725"/>
      <c r="Y53" s="725"/>
      <c r="Z53" s="725"/>
      <c r="AA53" s="725"/>
      <c r="AB53" s="725"/>
      <c r="AC53" s="725"/>
      <c r="AD53" s="725"/>
      <c r="AE53" s="777"/>
      <c r="AF53" s="724"/>
      <c r="AG53" s="725"/>
      <c r="AH53" s="725"/>
      <c r="AI53" s="725"/>
      <c r="AJ53" s="725"/>
      <c r="AK53" s="725"/>
      <c r="AL53" s="777"/>
      <c r="AM53" s="778"/>
      <c r="AN53" s="779"/>
      <c r="AO53" s="779"/>
      <c r="AP53" s="779"/>
      <c r="AQ53" s="779"/>
      <c r="AR53" s="779"/>
      <c r="AS53" s="779"/>
      <c r="AT53" s="779"/>
      <c r="AU53" s="779"/>
      <c r="AV53" s="780"/>
      <c r="AW53" s="724"/>
      <c r="AX53" s="725"/>
      <c r="AY53" s="725"/>
      <c r="AZ53" s="725"/>
      <c r="BA53" s="725"/>
      <c r="BB53" s="725"/>
      <c r="BC53" s="725"/>
      <c r="BD53" s="725"/>
    </row>
    <row r="54" spans="1:56" ht="13.5" customHeight="1">
      <c r="A54" s="788" t="s">
        <v>121</v>
      </c>
      <c r="B54" s="789"/>
      <c r="C54" s="789"/>
      <c r="D54" s="789"/>
      <c r="E54" s="789"/>
      <c r="F54" s="789"/>
      <c r="G54" s="789"/>
      <c r="H54" s="118"/>
      <c r="I54" s="118"/>
      <c r="J54" s="82" t="s">
        <v>141</v>
      </c>
      <c r="K54" s="84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81" t="s">
        <v>4</v>
      </c>
      <c r="AG54" s="109"/>
      <c r="AH54" s="109"/>
      <c r="AI54" s="109"/>
      <c r="AJ54" s="109"/>
      <c r="AK54" s="109"/>
      <c r="AL54" s="109"/>
      <c r="AM54" s="81" t="s">
        <v>218</v>
      </c>
      <c r="AN54" s="109"/>
      <c r="AO54" s="109"/>
      <c r="AP54" s="109"/>
      <c r="AQ54" s="109"/>
      <c r="AR54" s="109"/>
      <c r="AS54" s="109"/>
      <c r="AT54" s="109"/>
      <c r="AU54" s="109"/>
      <c r="AV54" s="109"/>
      <c r="AW54" s="81" t="s">
        <v>142</v>
      </c>
      <c r="AX54" s="109"/>
      <c r="AY54" s="109"/>
      <c r="AZ54" s="109"/>
      <c r="BA54" s="109"/>
      <c r="BB54" s="109"/>
      <c r="BC54" s="109"/>
      <c r="BD54" s="109"/>
    </row>
    <row r="55" spans="1:56" ht="13.5" customHeight="1">
      <c r="A55" s="790"/>
      <c r="B55" s="790"/>
      <c r="C55" s="790"/>
      <c r="D55" s="790"/>
      <c r="E55" s="790"/>
      <c r="F55" s="790"/>
      <c r="G55" s="790"/>
      <c r="H55" s="110"/>
      <c r="I55" s="839"/>
      <c r="J55" s="839"/>
      <c r="K55" s="839"/>
      <c r="L55" s="839"/>
      <c r="M55" s="839"/>
      <c r="N55" s="839"/>
      <c r="O55" s="839"/>
      <c r="P55" s="839"/>
      <c r="Q55" s="839"/>
      <c r="R55" s="839"/>
      <c r="S55" s="839"/>
      <c r="T55" s="839"/>
      <c r="U55" s="839"/>
      <c r="V55" s="839"/>
      <c r="W55" s="839"/>
      <c r="X55" s="839"/>
      <c r="Y55" s="839"/>
      <c r="Z55" s="839"/>
      <c r="AA55" s="839"/>
      <c r="AB55" s="839"/>
      <c r="AC55" s="839"/>
      <c r="AD55" s="839"/>
      <c r="AE55" s="840"/>
      <c r="AF55" s="724"/>
      <c r="AG55" s="725"/>
      <c r="AH55" s="725"/>
      <c r="AI55" s="725"/>
      <c r="AJ55" s="725"/>
      <c r="AK55" s="725"/>
      <c r="AL55" s="777"/>
      <c r="AM55" s="724"/>
      <c r="AN55" s="725"/>
      <c r="AO55" s="725"/>
      <c r="AP55" s="725"/>
      <c r="AQ55" s="725"/>
      <c r="AR55" s="725"/>
      <c r="AS55" s="725"/>
      <c r="AT55" s="725"/>
      <c r="AU55" s="725"/>
      <c r="AV55" s="777"/>
      <c r="AW55" s="724"/>
      <c r="AX55" s="725"/>
      <c r="AY55" s="725"/>
      <c r="AZ55" s="725"/>
      <c r="BA55" s="725"/>
      <c r="BB55" s="725"/>
      <c r="BC55" s="725"/>
      <c r="BD55" s="725"/>
    </row>
    <row r="56" spans="1:56" ht="14.25" customHeight="1">
      <c r="A56" s="772" t="s">
        <v>143</v>
      </c>
      <c r="B56" s="772"/>
      <c r="C56" s="772"/>
      <c r="D56" s="772"/>
      <c r="E56" s="772"/>
      <c r="F56" s="772"/>
      <c r="G56" s="109"/>
      <c r="H56" s="82" t="s">
        <v>5</v>
      </c>
      <c r="I56" s="82"/>
      <c r="J56" s="109"/>
      <c r="K56" s="109"/>
      <c r="L56" s="109"/>
      <c r="M56" s="835"/>
      <c r="N56" s="835"/>
      <c r="O56" s="835"/>
      <c r="P56" s="835"/>
      <c r="Q56" s="835"/>
      <c r="R56" s="835"/>
      <c r="S56" s="835"/>
      <c r="T56" s="835"/>
      <c r="U56" s="835"/>
      <c r="V56" s="835"/>
      <c r="W56" s="835"/>
      <c r="X56" s="835"/>
      <c r="Y56" s="835"/>
      <c r="Z56" s="835"/>
      <c r="AA56" s="835"/>
      <c r="AB56" s="835"/>
      <c r="AC56" s="835"/>
      <c r="AD56" s="835"/>
      <c r="AE56" s="836"/>
      <c r="AF56" s="81" t="s">
        <v>4</v>
      </c>
      <c r="AG56" s="109"/>
      <c r="AH56" s="19"/>
      <c r="AI56" s="109"/>
      <c r="AJ56" s="109"/>
      <c r="AK56" s="109"/>
      <c r="AL56" s="109"/>
      <c r="AM56" s="793" t="s">
        <v>144</v>
      </c>
      <c r="AN56" s="794"/>
      <c r="AO56" s="794"/>
      <c r="AP56" s="794"/>
      <c r="AQ56" s="794"/>
      <c r="AR56" s="794"/>
      <c r="AS56" s="109"/>
      <c r="AT56" s="109"/>
      <c r="AU56" s="109"/>
      <c r="AV56" s="109"/>
      <c r="AW56" s="81" t="s">
        <v>145</v>
      </c>
      <c r="AX56" s="109"/>
      <c r="AY56" s="109"/>
      <c r="AZ56" s="109"/>
      <c r="BA56" s="109"/>
      <c r="BB56" s="109"/>
      <c r="BC56" s="109"/>
      <c r="BD56" s="109"/>
    </row>
    <row r="57" spans="1:56" ht="9.75" customHeight="1">
      <c r="A57" s="791"/>
      <c r="B57" s="791"/>
      <c r="C57" s="791"/>
      <c r="D57" s="791"/>
      <c r="E57" s="791"/>
      <c r="F57" s="791"/>
      <c r="G57" s="118"/>
      <c r="H57" s="105" t="s">
        <v>6</v>
      </c>
      <c r="I57" s="106"/>
      <c r="J57" s="111"/>
      <c r="K57" s="111"/>
      <c r="L57" s="111"/>
      <c r="M57" s="837"/>
      <c r="N57" s="837"/>
      <c r="O57" s="837"/>
      <c r="P57" s="837"/>
      <c r="Q57" s="837"/>
      <c r="R57" s="837"/>
      <c r="S57" s="837"/>
      <c r="T57" s="837"/>
      <c r="U57" s="837"/>
      <c r="V57" s="837"/>
      <c r="W57" s="837"/>
      <c r="X57" s="837"/>
      <c r="Y57" s="837"/>
      <c r="Z57" s="837"/>
      <c r="AA57" s="837"/>
      <c r="AB57" s="837"/>
      <c r="AC57" s="837"/>
      <c r="AD57" s="837"/>
      <c r="AE57" s="838"/>
      <c r="AF57" s="841"/>
      <c r="AG57" s="837"/>
      <c r="AH57" s="837"/>
      <c r="AI57" s="837"/>
      <c r="AJ57" s="837"/>
      <c r="AK57" s="837"/>
      <c r="AL57" s="838"/>
      <c r="AM57" s="795"/>
      <c r="AN57" s="796"/>
      <c r="AO57" s="796"/>
      <c r="AP57" s="796"/>
      <c r="AQ57" s="796"/>
      <c r="AR57" s="797"/>
      <c r="AS57" s="118"/>
      <c r="AT57" s="116"/>
      <c r="AU57" s="116"/>
      <c r="AV57" s="110"/>
      <c r="AW57" s="119"/>
      <c r="AX57" s="110"/>
      <c r="AY57" s="110"/>
      <c r="AZ57" s="110"/>
      <c r="BA57" s="110"/>
      <c r="BB57" s="110"/>
      <c r="BC57" s="110"/>
      <c r="BD57" s="110"/>
    </row>
    <row r="58" spans="1:56" ht="12.75" customHeight="1">
      <c r="A58" s="791"/>
      <c r="B58" s="791"/>
      <c r="C58" s="791"/>
      <c r="D58" s="791"/>
      <c r="E58" s="791"/>
      <c r="F58" s="791"/>
      <c r="G58" s="118"/>
      <c r="H58" s="798" t="s">
        <v>146</v>
      </c>
      <c r="I58" s="798"/>
      <c r="J58" s="798"/>
      <c r="K58" s="798"/>
      <c r="L58" s="798"/>
      <c r="M58" s="798"/>
      <c r="N58" s="798"/>
      <c r="O58" s="798"/>
      <c r="P58" s="798"/>
      <c r="Q58" s="118"/>
      <c r="R58" s="118"/>
      <c r="S58" s="784"/>
      <c r="T58" s="784"/>
      <c r="U58" s="784"/>
      <c r="V58" s="784"/>
      <c r="W58" s="784"/>
      <c r="X58" s="784"/>
      <c r="Y58" s="784"/>
      <c r="Z58" s="784"/>
      <c r="AA58" s="784"/>
      <c r="AB58" s="784"/>
      <c r="AC58" s="784"/>
      <c r="AD58" s="784"/>
      <c r="AE58" s="784"/>
      <c r="AF58" s="784"/>
      <c r="AG58" s="784"/>
      <c r="AH58" s="784"/>
      <c r="AI58" s="784"/>
      <c r="AJ58" s="784"/>
      <c r="AK58" s="784"/>
      <c r="AL58" s="784"/>
      <c r="AM58" s="784"/>
      <c r="AN58" s="784"/>
      <c r="AO58" s="784"/>
      <c r="AP58" s="784"/>
      <c r="AQ58" s="785"/>
      <c r="AR58" s="727" t="s">
        <v>147</v>
      </c>
      <c r="AS58" s="728"/>
      <c r="AT58" s="728"/>
      <c r="AU58" s="729"/>
      <c r="AV58" s="786"/>
      <c r="AW58" s="784"/>
      <c r="AX58" s="784"/>
      <c r="AY58" s="784"/>
      <c r="AZ58" s="784"/>
      <c r="BA58" s="784"/>
      <c r="BB58" s="784"/>
      <c r="BC58" s="784"/>
      <c r="BD58" s="784"/>
    </row>
    <row r="59" spans="1:56" ht="12" customHeight="1">
      <c r="A59" s="791"/>
      <c r="B59" s="791"/>
      <c r="C59" s="791"/>
      <c r="D59" s="791"/>
      <c r="E59" s="791"/>
      <c r="F59" s="791"/>
      <c r="G59" s="118"/>
      <c r="H59" s="799"/>
      <c r="I59" s="799"/>
      <c r="J59" s="799"/>
      <c r="K59" s="799"/>
      <c r="L59" s="799"/>
      <c r="M59" s="799"/>
      <c r="N59" s="799"/>
      <c r="O59" s="799"/>
      <c r="P59" s="799"/>
      <c r="Q59" s="120"/>
      <c r="R59" s="120"/>
      <c r="S59" s="725"/>
      <c r="T59" s="725"/>
      <c r="U59" s="725"/>
      <c r="V59" s="725"/>
      <c r="W59" s="725"/>
      <c r="X59" s="725"/>
      <c r="Y59" s="725"/>
      <c r="Z59" s="725"/>
      <c r="AA59" s="725"/>
      <c r="AB59" s="725"/>
      <c r="AC59" s="725"/>
      <c r="AD59" s="725"/>
      <c r="AE59" s="725"/>
      <c r="AF59" s="725"/>
      <c r="AG59" s="725"/>
      <c r="AH59" s="725"/>
      <c r="AI59" s="725"/>
      <c r="AJ59" s="725"/>
      <c r="AK59" s="725"/>
      <c r="AL59" s="725"/>
      <c r="AM59" s="725"/>
      <c r="AN59" s="725"/>
      <c r="AO59" s="725"/>
      <c r="AP59" s="725"/>
      <c r="AQ59" s="777"/>
      <c r="AR59" s="730"/>
      <c r="AS59" s="731"/>
      <c r="AT59" s="731"/>
      <c r="AU59" s="732"/>
      <c r="AV59" s="724"/>
      <c r="AW59" s="725"/>
      <c r="AX59" s="725"/>
      <c r="AY59" s="725"/>
      <c r="AZ59" s="725"/>
      <c r="BA59" s="725"/>
      <c r="BB59" s="725"/>
      <c r="BC59" s="725"/>
      <c r="BD59" s="725"/>
    </row>
    <row r="60" spans="1:56" ht="21.75" customHeight="1" thickBot="1">
      <c r="A60" s="792"/>
      <c r="B60" s="792"/>
      <c r="C60" s="792"/>
      <c r="D60" s="792"/>
      <c r="E60" s="792"/>
      <c r="F60" s="792"/>
      <c r="G60" s="121"/>
      <c r="H60" s="800"/>
      <c r="I60" s="800"/>
      <c r="J60" s="800"/>
      <c r="K60" s="800"/>
      <c r="L60" s="800"/>
      <c r="M60" s="800"/>
      <c r="N60" s="800"/>
      <c r="O60" s="800"/>
      <c r="P60" s="800"/>
      <c r="Q60" s="121"/>
      <c r="R60" s="121"/>
      <c r="S60" s="775"/>
      <c r="T60" s="775"/>
      <c r="U60" s="775"/>
      <c r="V60" s="775"/>
      <c r="W60" s="775"/>
      <c r="X60" s="775"/>
      <c r="Y60" s="775"/>
      <c r="Z60" s="775"/>
      <c r="AA60" s="775"/>
      <c r="AB60" s="775"/>
      <c r="AC60" s="775"/>
      <c r="AD60" s="775"/>
      <c r="AE60" s="775"/>
      <c r="AF60" s="775"/>
      <c r="AG60" s="775"/>
      <c r="AH60" s="775"/>
      <c r="AI60" s="775"/>
      <c r="AJ60" s="775"/>
      <c r="AK60" s="775"/>
      <c r="AL60" s="775"/>
      <c r="AM60" s="775"/>
      <c r="AN60" s="775"/>
      <c r="AO60" s="775"/>
      <c r="AP60" s="775"/>
      <c r="AQ60" s="776"/>
      <c r="AR60" s="128" t="s">
        <v>148</v>
      </c>
      <c r="AS60" s="129"/>
      <c r="AT60" s="130"/>
      <c r="AU60" s="131"/>
      <c r="AV60" s="774"/>
      <c r="AW60" s="775"/>
      <c r="AX60" s="775"/>
      <c r="AY60" s="775"/>
      <c r="AZ60" s="775"/>
      <c r="BA60" s="775"/>
      <c r="BB60" s="775"/>
      <c r="BC60" s="775"/>
      <c r="BD60" s="775"/>
    </row>
    <row r="61" spans="1:56" ht="10.5" customHeight="1">
      <c r="AW61" s="720" t="s">
        <v>712</v>
      </c>
      <c r="AX61" s="720"/>
      <c r="AY61" s="720"/>
      <c r="AZ61" s="720"/>
      <c r="BA61" s="720"/>
      <c r="BB61" s="720"/>
      <c r="BC61" s="720"/>
      <c r="BD61" s="720"/>
    </row>
    <row r="62" spans="1:56" ht="10.5" customHeight="1">
      <c r="AW62" s="721"/>
      <c r="AX62" s="721"/>
      <c r="AY62" s="721"/>
      <c r="AZ62" s="721"/>
      <c r="BA62" s="721"/>
      <c r="BB62" s="721"/>
      <c r="BC62" s="721"/>
      <c r="BD62" s="721"/>
    </row>
    <row r="63" spans="1:56" s="12" customFormat="1" ht="15" customHeight="1" thickBot="1">
      <c r="A63" s="497" t="s">
        <v>712</v>
      </c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  <c r="AG63" s="497"/>
      <c r="AH63" s="497"/>
      <c r="AI63" s="497"/>
      <c r="AJ63" s="497"/>
      <c r="AK63" s="497"/>
      <c r="AL63" s="497"/>
      <c r="AM63" s="497"/>
      <c r="AN63" s="497"/>
      <c r="AO63" s="497"/>
      <c r="AP63" s="497"/>
      <c r="AQ63" s="497"/>
      <c r="AR63" s="497"/>
      <c r="AS63" s="497"/>
      <c r="AT63" s="497"/>
      <c r="AU63" s="497"/>
      <c r="AV63" s="497"/>
      <c r="AW63" s="497"/>
      <c r="AX63" s="497"/>
      <c r="AY63" s="497"/>
      <c r="AZ63" s="497"/>
      <c r="BA63" s="497"/>
      <c r="BB63" s="497"/>
      <c r="BC63" s="497"/>
      <c r="BD63" s="503" t="s">
        <v>656</v>
      </c>
    </row>
    <row r="64" spans="1:56" s="12" customFormat="1" ht="15" customHeight="1"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  <c r="AR64" s="485"/>
      <c r="AS64" s="485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</row>
    <row r="65" spans="1:57" s="12" customFormat="1" ht="10.5" customHeight="1">
      <c r="A65" s="89" t="s">
        <v>579</v>
      </c>
      <c r="H65" s="12" t="s">
        <v>577</v>
      </c>
      <c r="AI65" s="12" t="s">
        <v>576</v>
      </c>
    </row>
    <row r="66" spans="1:57" s="12" customFormat="1" ht="10.5" customHeight="1">
      <c r="A66" s="89" t="s">
        <v>580</v>
      </c>
      <c r="H66" s="12" t="s">
        <v>578</v>
      </c>
      <c r="AI66" s="498" t="s">
        <v>713</v>
      </c>
    </row>
    <row r="67" spans="1:57" s="12" customFormat="1" ht="10.5" customHeight="1">
      <c r="A67" s="495"/>
      <c r="H67" s="12" t="s">
        <v>629</v>
      </c>
      <c r="AI67" s="12" t="s">
        <v>630</v>
      </c>
    </row>
    <row r="68" spans="1:57" s="12" customFormat="1" ht="10.5" customHeight="1">
      <c r="A68" s="495"/>
      <c r="B68" s="495"/>
      <c r="C68" s="495"/>
      <c r="D68" s="495"/>
      <c r="E68" s="495"/>
      <c r="F68" s="495"/>
      <c r="G68" s="495"/>
      <c r="H68" s="12" t="s">
        <v>626</v>
      </c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5"/>
      <c r="BB68" s="495"/>
      <c r="BC68" s="495"/>
      <c r="BD68" s="496"/>
      <c r="BE68" s="485"/>
    </row>
    <row r="69" spans="1:57" s="12" customFormat="1" ht="10.5" customHeight="1">
      <c r="H69" s="12" t="s">
        <v>650</v>
      </c>
    </row>
    <row r="70" spans="1:57" s="12" customFormat="1" ht="10.5" customHeight="1">
      <c r="H70" s="12" t="s">
        <v>581</v>
      </c>
    </row>
    <row r="71" spans="1:57" s="12" customFormat="1" ht="10.5" customHeight="1">
      <c r="H71" s="12" t="s">
        <v>649</v>
      </c>
    </row>
    <row r="72" spans="1:57" s="12" customFormat="1" ht="10.5" customHeight="1">
      <c r="H72" s="12" t="s">
        <v>582</v>
      </c>
    </row>
    <row r="73" spans="1:57" s="12" customFormat="1" ht="10.5" customHeight="1">
      <c r="H73" s="12" t="s">
        <v>631</v>
      </c>
    </row>
    <row r="74" spans="1:57" s="12" customFormat="1" ht="10.5" customHeight="1">
      <c r="H74" s="12" t="s">
        <v>583</v>
      </c>
    </row>
    <row r="75" spans="1:57" s="12" customFormat="1">
      <c r="H75" s="12" t="s">
        <v>608</v>
      </c>
    </row>
    <row r="76" spans="1:57" s="12" customFormat="1">
      <c r="H76" s="12" t="s">
        <v>584</v>
      </c>
    </row>
    <row r="77" spans="1:57" s="12" customFormat="1">
      <c r="A77" s="13"/>
      <c r="B77" s="13"/>
      <c r="C77" s="13"/>
      <c r="D77" s="13"/>
      <c r="E77" s="13"/>
      <c r="F77" s="13"/>
      <c r="G77" s="13"/>
      <c r="H77" s="13" t="s">
        <v>648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1:57" s="12" customFormat="1">
      <c r="H78" s="12" t="s">
        <v>585</v>
      </c>
    </row>
    <row r="79" spans="1:57" s="12" customFormat="1">
      <c r="A79" s="89" t="s">
        <v>587</v>
      </c>
      <c r="H79" s="12" t="s">
        <v>586</v>
      </c>
    </row>
    <row r="80" spans="1:57" s="12" customFormat="1">
      <c r="A80" s="89" t="s">
        <v>588</v>
      </c>
      <c r="H80" s="500">
        <v>9</v>
      </c>
      <c r="I80" s="500">
        <v>8</v>
      </c>
      <c r="J80" s="500">
        <v>7</v>
      </c>
      <c r="K80" s="500">
        <v>6</v>
      </c>
      <c r="L80" s="500">
        <v>5</v>
      </c>
      <c r="M80" s="500">
        <v>4</v>
      </c>
      <c r="N80" s="500">
        <v>3</v>
      </c>
      <c r="O80" s="500">
        <v>2</v>
      </c>
      <c r="P80" s="500">
        <v>1</v>
      </c>
      <c r="Q80" s="500">
        <v>0</v>
      </c>
      <c r="T80" s="12" t="s">
        <v>609</v>
      </c>
    </row>
    <row r="81" spans="1:56" s="12" customFormat="1">
      <c r="H81" s="12" t="s">
        <v>589</v>
      </c>
    </row>
    <row r="82" spans="1:56" s="12" customFormat="1" ht="13.5">
      <c r="A82" s="4" t="s">
        <v>621</v>
      </c>
      <c r="H82" s="12" t="s">
        <v>590</v>
      </c>
    </row>
    <row r="83" spans="1:56" s="12" customFormat="1" ht="13.5">
      <c r="A83" s="4" t="s">
        <v>622</v>
      </c>
      <c r="H83" s="12" t="s">
        <v>591</v>
      </c>
    </row>
    <row r="84" spans="1:56" s="12" customFormat="1" ht="13.5">
      <c r="A84" s="4" t="s">
        <v>623</v>
      </c>
      <c r="H84" s="12" t="s">
        <v>592</v>
      </c>
    </row>
    <row r="85" spans="1:56" s="12" customFormat="1" ht="13.5">
      <c r="A85" s="4" t="s">
        <v>624</v>
      </c>
      <c r="H85" s="12" t="s">
        <v>651</v>
      </c>
    </row>
    <row r="86" spans="1:56" s="12" customFormat="1">
      <c r="H86" s="12" t="s">
        <v>593</v>
      </c>
    </row>
    <row r="87" spans="1:56" s="12" customFormat="1">
      <c r="A87" s="13"/>
      <c r="B87" s="13"/>
      <c r="C87" s="13"/>
      <c r="D87" s="13"/>
      <c r="E87" s="13"/>
      <c r="F87" s="13"/>
      <c r="G87" s="13"/>
      <c r="H87" s="13" t="s">
        <v>594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</row>
    <row r="88" spans="1:56" s="12" customFormat="1">
      <c r="A88" s="89" t="s">
        <v>598</v>
      </c>
      <c r="B88" s="89"/>
      <c r="H88" s="12" t="s">
        <v>595</v>
      </c>
    </row>
    <row r="89" spans="1:56" s="12" customFormat="1">
      <c r="A89" s="89" t="s">
        <v>599</v>
      </c>
      <c r="B89" s="89"/>
      <c r="H89" s="12" t="s">
        <v>596</v>
      </c>
    </row>
    <row r="90" spans="1:56" s="12" customFormat="1">
      <c r="A90" s="89" t="s">
        <v>600</v>
      </c>
      <c r="B90" s="89"/>
      <c r="H90" s="12" t="s">
        <v>597</v>
      </c>
    </row>
    <row r="91" spans="1:56" s="12" customFormat="1">
      <c r="A91" s="89" t="s">
        <v>601</v>
      </c>
      <c r="B91" s="89"/>
      <c r="K91" s="12" t="s">
        <v>634</v>
      </c>
      <c r="Z91" s="13"/>
      <c r="AA91" s="13"/>
      <c r="AB91" s="13"/>
      <c r="AC91" s="13"/>
      <c r="AD91" s="13"/>
    </row>
    <row r="92" spans="1:56" s="12" customFormat="1">
      <c r="A92" s="89" t="s">
        <v>602</v>
      </c>
      <c r="B92" s="89"/>
      <c r="AE92" s="501" t="s">
        <v>632</v>
      </c>
      <c r="AF92" s="832">
        <v>250</v>
      </c>
      <c r="AG92" s="832"/>
      <c r="AH92" s="832"/>
      <c r="AI92" s="832"/>
      <c r="AJ92" s="12" t="s">
        <v>633</v>
      </c>
      <c r="AP92" s="89" t="s">
        <v>425</v>
      </c>
      <c r="AQ92" s="834"/>
      <c r="AR92" s="834"/>
      <c r="AS92" s="834"/>
      <c r="AT92" s="834"/>
      <c r="AU92" s="834"/>
      <c r="AV92" s="834"/>
    </row>
    <row r="93" spans="1:56" s="12" customFormat="1">
      <c r="A93" s="89" t="s">
        <v>603</v>
      </c>
      <c r="B93" s="89"/>
      <c r="K93" s="89" t="s">
        <v>635</v>
      </c>
      <c r="AP93" s="89" t="s">
        <v>444</v>
      </c>
      <c r="AQ93" s="833">
        <v>700</v>
      </c>
      <c r="AR93" s="833"/>
      <c r="AS93" s="833"/>
      <c r="AT93" s="833"/>
      <c r="AU93" s="833"/>
      <c r="AV93" s="833"/>
    </row>
    <row r="94" spans="1:56" s="12" customFormat="1">
      <c r="A94" s="89" t="s">
        <v>604</v>
      </c>
      <c r="B94" s="89"/>
      <c r="K94" s="12" t="s">
        <v>652</v>
      </c>
      <c r="AP94" s="89" t="s">
        <v>426</v>
      </c>
      <c r="AQ94" s="833"/>
      <c r="AR94" s="833"/>
      <c r="AS94" s="833"/>
      <c r="AT94" s="833"/>
      <c r="AU94" s="833"/>
      <c r="AV94" s="833"/>
    </row>
    <row r="95" spans="1:56" s="12" customFormat="1">
      <c r="K95" s="12" t="s">
        <v>653</v>
      </c>
    </row>
    <row r="96" spans="1:56" s="12" customFormat="1" ht="13.5">
      <c r="A96" s="4" t="s">
        <v>627</v>
      </c>
      <c r="L96" s="12" t="s">
        <v>654</v>
      </c>
      <c r="AP96" s="89" t="s">
        <v>551</v>
      </c>
      <c r="AQ96" s="834"/>
      <c r="AR96" s="834"/>
      <c r="AS96" s="834"/>
      <c r="AT96" s="834"/>
      <c r="AU96" s="834"/>
      <c r="AV96" s="834"/>
    </row>
    <row r="97" spans="1:56" s="12" customFormat="1" ht="13.5">
      <c r="A97" s="4" t="s">
        <v>628</v>
      </c>
      <c r="K97" s="12" t="s">
        <v>655</v>
      </c>
    </row>
    <row r="98" spans="1:56" s="12" customFormat="1">
      <c r="L98" s="12" t="s">
        <v>636</v>
      </c>
    </row>
    <row r="99" spans="1:56" s="12" customFormat="1">
      <c r="K99" s="12" t="s">
        <v>637</v>
      </c>
    </row>
    <row r="100" spans="1:56" s="12" customFormat="1">
      <c r="M100" s="12" t="s">
        <v>615</v>
      </c>
    </row>
    <row r="101" spans="1:56" s="12" customFormat="1">
      <c r="M101" s="12" t="s">
        <v>616</v>
      </c>
    </row>
    <row r="102" spans="1:56" s="12" customFormat="1">
      <c r="O102" s="12" t="s">
        <v>639</v>
      </c>
    </row>
    <row r="103" spans="1:56" s="12" customFormat="1">
      <c r="O103" s="12" t="s">
        <v>617</v>
      </c>
    </row>
    <row r="104" spans="1:56" s="12" customFormat="1">
      <c r="K104" s="12" t="s">
        <v>638</v>
      </c>
    </row>
    <row r="105" spans="1:56" s="12" customFormat="1">
      <c r="K105" s="12" t="s">
        <v>640</v>
      </c>
    </row>
    <row r="106" spans="1:56" s="12" customFormat="1">
      <c r="K106" s="12" t="s">
        <v>610</v>
      </c>
    </row>
    <row r="107" spans="1:56" s="12" customFormat="1">
      <c r="K107" s="12" t="s">
        <v>611</v>
      </c>
    </row>
    <row r="108" spans="1:56" s="12" customFormat="1">
      <c r="K108" s="12" t="s">
        <v>612</v>
      </c>
    </row>
    <row r="109" spans="1:56" s="12" customFormat="1">
      <c r="K109" s="12" t="s">
        <v>613</v>
      </c>
    </row>
    <row r="110" spans="1:56" s="12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 t="s">
        <v>614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</row>
    <row r="111" spans="1:56" s="12" customFormat="1">
      <c r="A111" s="89" t="s">
        <v>605</v>
      </c>
      <c r="K111" s="12" t="s">
        <v>705</v>
      </c>
    </row>
    <row r="112" spans="1:56" s="12" customFormat="1">
      <c r="A112" s="502" t="s">
        <v>606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 t="s">
        <v>607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</row>
    <row r="113" spans="1:56" s="12" customFormat="1" ht="10.5" customHeight="1">
      <c r="A113" s="89" t="s">
        <v>305</v>
      </c>
      <c r="K113" s="4" t="s">
        <v>625</v>
      </c>
    </row>
    <row r="114" spans="1:56" s="12" customFormat="1" ht="10.5" customHeight="1">
      <c r="A114" s="89" t="s">
        <v>618</v>
      </c>
      <c r="K114" s="4" t="s">
        <v>642</v>
      </c>
    </row>
    <row r="115" spans="1:56" s="12" customFormat="1" ht="10.5" customHeight="1">
      <c r="A115" s="89" t="s">
        <v>643</v>
      </c>
      <c r="K115" s="4" t="s">
        <v>641</v>
      </c>
    </row>
    <row r="116" spans="1:56" s="12" customFormat="1">
      <c r="K116" s="485" t="s">
        <v>644</v>
      </c>
      <c r="L116" s="485"/>
      <c r="M116" s="485"/>
      <c r="N116" s="485"/>
      <c r="O116" s="485"/>
      <c r="P116" s="827" t="s">
        <v>552</v>
      </c>
      <c r="Q116" s="828"/>
      <c r="R116" s="485"/>
      <c r="S116" s="485"/>
      <c r="T116" s="485"/>
      <c r="U116" s="485"/>
      <c r="V116" s="485"/>
      <c r="W116" s="485"/>
      <c r="X116" s="485"/>
      <c r="Y116" s="485"/>
      <c r="Z116" s="485"/>
      <c r="AA116" s="485"/>
      <c r="AB116" s="485"/>
      <c r="AC116" s="485"/>
      <c r="AD116" s="485"/>
      <c r="AE116" s="483"/>
      <c r="AF116" s="485" t="s">
        <v>646</v>
      </c>
      <c r="AG116" s="485"/>
      <c r="AH116" s="485"/>
      <c r="AI116" s="485"/>
      <c r="AJ116" s="485"/>
      <c r="AL116" s="485"/>
      <c r="AM116" s="483" t="s">
        <v>7</v>
      </c>
      <c r="AO116" s="485"/>
      <c r="AP116" s="485"/>
      <c r="AQ116" s="485"/>
      <c r="AT116" s="485"/>
      <c r="AU116" s="483"/>
      <c r="AV116" s="485"/>
      <c r="AW116" s="485"/>
      <c r="AX116" s="485"/>
      <c r="AY116" s="485"/>
      <c r="AZ116" s="485"/>
      <c r="BA116" s="485"/>
      <c r="BB116" s="485"/>
      <c r="BC116" s="485"/>
      <c r="BD116" s="503" t="s">
        <v>645</v>
      </c>
    </row>
    <row r="117" spans="1:56" s="12" customFormat="1">
      <c r="K117" s="13" t="s">
        <v>6</v>
      </c>
      <c r="L117" s="13"/>
      <c r="M117" s="13"/>
      <c r="N117" s="13"/>
      <c r="O117" s="13"/>
      <c r="P117" s="829"/>
      <c r="Q117" s="829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484"/>
      <c r="AF117" s="13"/>
      <c r="AG117" s="13"/>
      <c r="AH117" s="13"/>
      <c r="AI117" s="13"/>
      <c r="AJ117" s="13"/>
      <c r="AK117" s="13"/>
      <c r="AL117" s="13"/>
      <c r="AM117" s="484" t="s">
        <v>50</v>
      </c>
      <c r="AN117" s="13"/>
      <c r="AO117" s="13"/>
      <c r="AP117" s="13"/>
      <c r="AQ117" s="13"/>
      <c r="AR117" s="13"/>
      <c r="AS117" s="499"/>
      <c r="AT117" s="13"/>
      <c r="AU117" s="484"/>
      <c r="AV117" s="13"/>
      <c r="AW117" s="13"/>
      <c r="AX117" s="13"/>
      <c r="AY117" s="13"/>
      <c r="AZ117" s="13"/>
      <c r="BA117" s="13"/>
      <c r="BB117" s="13"/>
      <c r="BC117" s="13"/>
      <c r="BD117" s="13"/>
    </row>
    <row r="118" spans="1:56" s="12" customFormat="1" ht="12.75" customHeight="1">
      <c r="K118" s="19" t="s">
        <v>619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830" t="s">
        <v>552</v>
      </c>
      <c r="V118" s="830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</row>
    <row r="119" spans="1:56" s="12" customFormat="1" ht="12.75" customHeight="1">
      <c r="K119" s="485" t="s">
        <v>620</v>
      </c>
      <c r="L119" s="485"/>
      <c r="M119" s="485"/>
      <c r="N119" s="485"/>
      <c r="O119" s="485"/>
      <c r="P119" s="485"/>
      <c r="Q119" s="485"/>
      <c r="R119" s="485"/>
      <c r="S119" s="485"/>
      <c r="T119" s="485"/>
      <c r="U119" s="827"/>
      <c r="V119" s="827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484" t="s">
        <v>195</v>
      </c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</row>
    <row r="120" spans="1:56" s="12" customFormat="1">
      <c r="K120" s="13" t="s">
        <v>122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831"/>
      <c r="V120" s="831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484" t="s">
        <v>647</v>
      </c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</row>
    <row r="121" spans="1:56" s="12" customFormat="1">
      <c r="BD121" s="503" t="s">
        <v>712</v>
      </c>
    </row>
    <row r="122" spans="1:56" s="12" customFormat="1"/>
    <row r="123" spans="1:56" s="12" customFormat="1"/>
    <row r="124" spans="1:56" s="12" customFormat="1"/>
    <row r="125" spans="1:56" s="12" customFormat="1"/>
    <row r="126" spans="1:56" s="12" customFormat="1"/>
    <row r="127" spans="1:56" s="12" customFormat="1"/>
    <row r="128" spans="1:56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pans="1:1" s="12" customFormat="1"/>
    <row r="226" spans="1:1" s="12" customFormat="1"/>
    <row r="227" spans="1:1" s="12" customFormat="1"/>
    <row r="228" spans="1:1" s="12" customFormat="1">
      <c r="A228"/>
    </row>
  </sheetData>
  <mergeCells count="89">
    <mergeCell ref="G43:H44"/>
    <mergeCell ref="P116:Q117"/>
    <mergeCell ref="U118:V120"/>
    <mergeCell ref="AF92:AI92"/>
    <mergeCell ref="AQ94:AV94"/>
    <mergeCell ref="AQ93:AV93"/>
    <mergeCell ref="AQ92:AV92"/>
    <mergeCell ref="AQ96:AV96"/>
    <mergeCell ref="M56:AE57"/>
    <mergeCell ref="I55:AE55"/>
    <mergeCell ref="AF57:AL57"/>
    <mergeCell ref="AF55:AL55"/>
    <mergeCell ref="AM55:AV55"/>
    <mergeCell ref="J43:AM44"/>
    <mergeCell ref="A19:F20"/>
    <mergeCell ref="A26:E29"/>
    <mergeCell ref="M27:U28"/>
    <mergeCell ref="A45:F47"/>
    <mergeCell ref="G46:H46"/>
    <mergeCell ref="A21:F24"/>
    <mergeCell ref="A43:F44"/>
    <mergeCell ref="J31:AF32"/>
    <mergeCell ref="G42:H42"/>
    <mergeCell ref="J45:AG47"/>
    <mergeCell ref="AA27:AL29"/>
    <mergeCell ref="G38:H38"/>
    <mergeCell ref="G40:H40"/>
    <mergeCell ref="J19:AF20"/>
    <mergeCell ref="H19:H20"/>
    <mergeCell ref="H24:H25"/>
    <mergeCell ref="A49:E51"/>
    <mergeCell ref="AV60:BD60"/>
    <mergeCell ref="S60:AQ60"/>
    <mergeCell ref="AT45:BD47"/>
    <mergeCell ref="J53:AE53"/>
    <mergeCell ref="AF53:AL53"/>
    <mergeCell ref="AM53:AV53"/>
    <mergeCell ref="AR47:AS47"/>
    <mergeCell ref="H49:BD51"/>
    <mergeCell ref="S58:AQ59"/>
    <mergeCell ref="AV58:BD59"/>
    <mergeCell ref="A52:G53"/>
    <mergeCell ref="A54:G55"/>
    <mergeCell ref="A56:F60"/>
    <mergeCell ref="AM56:AR57"/>
    <mergeCell ref="H58:P60"/>
    <mergeCell ref="A2:H5"/>
    <mergeCell ref="I2:AC5"/>
    <mergeCell ref="AD2:AK5"/>
    <mergeCell ref="A17:F18"/>
    <mergeCell ref="I7:AD7"/>
    <mergeCell ref="AE7:AP7"/>
    <mergeCell ref="I13:AP15"/>
    <mergeCell ref="AE9:AP9"/>
    <mergeCell ref="I11:AP11"/>
    <mergeCell ref="I9:AD9"/>
    <mergeCell ref="J17:AG18"/>
    <mergeCell ref="AQ6:BD6"/>
    <mergeCell ref="AQ12:BD12"/>
    <mergeCell ref="AR13:AT14"/>
    <mergeCell ref="AX13:AY14"/>
    <mergeCell ref="AQ11:AW11"/>
    <mergeCell ref="AX11:BD11"/>
    <mergeCell ref="AQ7:BD7"/>
    <mergeCell ref="AQ8:BD8"/>
    <mergeCell ref="AT19:BD20"/>
    <mergeCell ref="AT21:BD23"/>
    <mergeCell ref="J24:AF25"/>
    <mergeCell ref="AT40:BD40"/>
    <mergeCell ref="J41:AJ42"/>
    <mergeCell ref="AT36:BD36"/>
    <mergeCell ref="AR38:AS38"/>
    <mergeCell ref="AR40:AS40"/>
    <mergeCell ref="AW61:BD62"/>
    <mergeCell ref="AQ9:BD9"/>
    <mergeCell ref="AW53:BD53"/>
    <mergeCell ref="AR44:AS44"/>
    <mergeCell ref="AR42:AS42"/>
    <mergeCell ref="AR58:AU59"/>
    <mergeCell ref="AT43:BD44"/>
    <mergeCell ref="AT24:BD25"/>
    <mergeCell ref="AT28:BD29"/>
    <mergeCell ref="AT30:BD32"/>
    <mergeCell ref="AT33:BD35"/>
    <mergeCell ref="AT38:BD38"/>
    <mergeCell ref="AT37:BD37"/>
    <mergeCell ref="AW55:BD55"/>
    <mergeCell ref="AT41:BD42"/>
    <mergeCell ref="AT17:BD18"/>
  </mergeCells>
  <phoneticPr fontId="24" type="noConversion"/>
  <pageMargins left="0.5" right="0.5" top="0.5" bottom="0.5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AI86"/>
  <sheetViews>
    <sheetView showGridLines="0" topLeftCell="A11" workbookViewId="0">
      <selection activeCell="W39" sqref="W39"/>
    </sheetView>
  </sheetViews>
  <sheetFormatPr defaultRowHeight="12.75"/>
  <cols>
    <col min="1" max="35" width="2.7109375" style="25" customWidth="1"/>
    <col min="36" max="16384" width="9.140625" style="25"/>
  </cols>
  <sheetData>
    <row r="1" spans="1:35" ht="15.75" customHeight="1">
      <c r="A1" s="877" t="s">
        <v>0</v>
      </c>
      <c r="B1" s="877"/>
      <c r="C1" s="893">
        <v>8812</v>
      </c>
      <c r="D1" s="893"/>
      <c r="E1" s="893"/>
      <c r="F1" s="893"/>
      <c r="G1" s="887" t="s">
        <v>78</v>
      </c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9"/>
      <c r="AF1" s="885">
        <v>2001</v>
      </c>
      <c r="AG1" s="885"/>
      <c r="AH1" s="885"/>
      <c r="AI1" s="885"/>
    </row>
    <row r="2" spans="1:35" ht="12.75" customHeight="1">
      <c r="A2" s="877"/>
      <c r="B2" s="877"/>
      <c r="C2" s="893"/>
      <c r="D2" s="893"/>
      <c r="E2" s="893"/>
      <c r="F2" s="893"/>
      <c r="G2" s="887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9"/>
      <c r="AF2" s="885"/>
      <c r="AG2" s="885"/>
      <c r="AH2" s="885"/>
      <c r="AI2" s="885"/>
    </row>
    <row r="3" spans="1:35" ht="12.75" customHeight="1">
      <c r="A3" s="47" t="s">
        <v>71</v>
      </c>
      <c r="D3" s="26"/>
      <c r="E3" s="26"/>
      <c r="F3" s="21"/>
      <c r="G3" s="887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  <c r="AD3" s="888"/>
      <c r="AE3" s="889"/>
      <c r="AF3" s="885"/>
      <c r="AG3" s="885"/>
      <c r="AH3" s="885"/>
      <c r="AI3" s="885"/>
    </row>
    <row r="4" spans="1:35" ht="12.75" customHeight="1" thickBot="1">
      <c r="A4" s="48" t="s">
        <v>61</v>
      </c>
      <c r="B4" s="49"/>
      <c r="C4" s="49"/>
      <c r="D4" s="49"/>
      <c r="E4" s="22"/>
      <c r="F4" s="22"/>
      <c r="G4" s="882" t="s">
        <v>84</v>
      </c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4"/>
      <c r="AF4" s="886"/>
      <c r="AG4" s="886"/>
      <c r="AH4" s="886"/>
      <c r="AI4" s="886"/>
    </row>
    <row r="5" spans="1:35" ht="12.75" customHeight="1">
      <c r="A5" s="35" t="s">
        <v>62</v>
      </c>
      <c r="M5" s="35"/>
      <c r="AA5" s="892" t="s">
        <v>63</v>
      </c>
      <c r="AB5" s="892"/>
      <c r="AC5" s="892"/>
      <c r="AD5" s="892"/>
      <c r="AE5" s="892"/>
      <c r="AF5" s="892"/>
      <c r="AG5" s="892"/>
      <c r="AH5" s="892"/>
      <c r="AI5" s="892"/>
    </row>
    <row r="6" spans="1:35" ht="12.75" customHeight="1" thickBot="1">
      <c r="A6" s="49"/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49"/>
      <c r="U6" s="49"/>
      <c r="V6" s="49"/>
      <c r="W6" s="49"/>
      <c r="X6" s="49"/>
      <c r="Y6" s="49"/>
      <c r="Z6" s="49"/>
      <c r="AA6" s="894">
        <v>586246704</v>
      </c>
      <c r="AB6" s="894"/>
      <c r="AC6" s="894"/>
      <c r="AD6" s="894"/>
      <c r="AE6" s="894"/>
      <c r="AF6" s="894"/>
      <c r="AG6" s="894"/>
      <c r="AH6" s="894"/>
      <c r="AI6" s="894"/>
    </row>
    <row r="7" spans="1:35" ht="12.75" customHeight="1">
      <c r="A7" s="872" t="s">
        <v>64</v>
      </c>
      <c r="B7" s="872"/>
      <c r="C7" s="872"/>
      <c r="D7" s="872"/>
      <c r="E7" s="872"/>
      <c r="F7" s="872"/>
      <c r="G7" s="872"/>
      <c r="H7" s="874" t="s">
        <v>79</v>
      </c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2.75" customHeight="1">
      <c r="A8" s="873"/>
      <c r="B8" s="873"/>
      <c r="C8" s="873"/>
      <c r="D8" s="873"/>
      <c r="E8" s="873"/>
      <c r="F8" s="873"/>
      <c r="G8" s="873"/>
      <c r="H8" s="875"/>
      <c r="I8" s="875"/>
      <c r="J8" s="875"/>
      <c r="K8" s="875"/>
      <c r="L8" s="875"/>
      <c r="M8" s="875"/>
      <c r="N8" s="875"/>
      <c r="O8" s="875"/>
      <c r="P8" s="875"/>
      <c r="Q8" s="875"/>
      <c r="R8" s="875"/>
      <c r="S8" s="15"/>
      <c r="T8" s="15"/>
      <c r="U8" s="15"/>
      <c r="V8" s="15"/>
      <c r="W8" s="15"/>
      <c r="X8" s="15"/>
      <c r="Y8" s="15"/>
      <c r="Z8" s="15"/>
      <c r="AA8" s="15"/>
    </row>
    <row r="9" spans="1:35" ht="12.75" customHeight="1">
      <c r="A9" s="77"/>
      <c r="B9" s="77"/>
      <c r="C9" s="77"/>
      <c r="D9" s="77"/>
      <c r="E9" s="77"/>
      <c r="F9" s="77"/>
      <c r="G9" s="77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35" ht="12.75" customHeight="1">
      <c r="B10" s="16">
        <v>1</v>
      </c>
      <c r="D10" s="35" t="s">
        <v>65</v>
      </c>
      <c r="E10" s="36"/>
      <c r="M10" s="876">
        <v>4</v>
      </c>
      <c r="N10" s="876"/>
      <c r="O10" s="876"/>
      <c r="P10" s="876"/>
      <c r="Q10" s="35" t="s">
        <v>13</v>
      </c>
      <c r="AC10" s="859">
        <v>1</v>
      </c>
      <c r="AD10" s="860"/>
      <c r="AE10" s="850">
        <f>SUM(M10*600)</f>
        <v>2400</v>
      </c>
      <c r="AF10" s="851"/>
      <c r="AG10" s="851"/>
      <c r="AH10" s="851"/>
      <c r="AI10" s="852"/>
    </row>
    <row r="11" spans="1:35" ht="12.75" customHeight="1">
      <c r="D11" s="35" t="s">
        <v>246</v>
      </c>
      <c r="E11" s="35"/>
      <c r="AC11" s="861"/>
      <c r="AD11" s="862"/>
      <c r="AE11" s="856"/>
      <c r="AF11" s="857"/>
      <c r="AG11" s="857"/>
      <c r="AH11" s="857"/>
      <c r="AI11" s="858"/>
    </row>
    <row r="12" spans="1:35" ht="12.75" customHeight="1">
      <c r="D12" s="51" t="s">
        <v>247</v>
      </c>
      <c r="E12" s="35"/>
      <c r="AC12" s="74"/>
      <c r="AD12" s="74"/>
      <c r="AE12" s="76"/>
      <c r="AF12" s="76"/>
      <c r="AG12" s="76"/>
      <c r="AH12" s="76"/>
      <c r="AI12" s="76"/>
    </row>
    <row r="13" spans="1:35" ht="12.75" customHeight="1">
      <c r="A13" s="15"/>
      <c r="B13" s="15"/>
      <c r="C13" s="15"/>
      <c r="E13" s="5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C13" s="73"/>
      <c r="AD13" s="73"/>
      <c r="AE13" s="75"/>
      <c r="AF13" s="75"/>
      <c r="AG13" s="75"/>
      <c r="AH13" s="75"/>
      <c r="AI13" s="75"/>
    </row>
    <row r="14" spans="1:35" ht="12.75" customHeight="1">
      <c r="A14" s="14"/>
      <c r="B14" s="879">
        <v>2</v>
      </c>
      <c r="C14" s="14"/>
      <c r="D14" s="865" t="s">
        <v>248</v>
      </c>
      <c r="E14" s="866"/>
      <c r="F14" s="866"/>
      <c r="G14" s="866"/>
      <c r="H14" s="866"/>
      <c r="I14" s="866"/>
      <c r="J14" s="866"/>
      <c r="K14" s="866"/>
      <c r="L14" s="866"/>
      <c r="M14" s="86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C14" s="859">
        <v>2</v>
      </c>
      <c r="AD14" s="860"/>
      <c r="AE14" s="850">
        <v>0</v>
      </c>
      <c r="AF14" s="851"/>
      <c r="AG14" s="851"/>
      <c r="AH14" s="851"/>
      <c r="AI14" s="852"/>
    </row>
    <row r="15" spans="1:35" ht="12.75" customHeight="1">
      <c r="A15" s="15"/>
      <c r="B15" s="875"/>
      <c r="C15" s="15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C15" s="861"/>
      <c r="AD15" s="862"/>
      <c r="AE15" s="856"/>
      <c r="AF15" s="857"/>
      <c r="AG15" s="857"/>
      <c r="AH15" s="857"/>
      <c r="AI15" s="858"/>
    </row>
    <row r="16" spans="1:35" ht="12.75" customHeight="1">
      <c r="B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AC16" s="74"/>
      <c r="AD16" s="74"/>
      <c r="AE16" s="76"/>
      <c r="AF16" s="76"/>
      <c r="AG16" s="76"/>
      <c r="AH16" s="76"/>
      <c r="AI16" s="76"/>
    </row>
    <row r="17" spans="1:35" ht="12.75" customHeight="1">
      <c r="B17" s="16">
        <v>3</v>
      </c>
      <c r="D17" s="35" t="s">
        <v>249</v>
      </c>
      <c r="E17" s="35"/>
      <c r="AC17" s="73"/>
      <c r="AD17" s="73"/>
      <c r="AE17" s="75"/>
      <c r="AF17" s="75"/>
      <c r="AG17" s="75"/>
      <c r="AH17" s="75"/>
      <c r="AI17" s="75"/>
    </row>
    <row r="18" spans="1:35" ht="12.75" customHeight="1">
      <c r="D18" s="69" t="s">
        <v>250</v>
      </c>
      <c r="H18" s="868"/>
      <c r="I18" s="868"/>
      <c r="J18" s="868"/>
      <c r="K18" s="868"/>
      <c r="L18" s="868"/>
      <c r="M18" s="868"/>
      <c r="N18" s="868"/>
      <c r="AC18" s="859">
        <v>3</v>
      </c>
      <c r="AD18" s="860"/>
      <c r="AE18" s="850"/>
      <c r="AF18" s="851"/>
      <c r="AG18" s="851"/>
      <c r="AH18" s="851"/>
      <c r="AI18" s="852"/>
    </row>
    <row r="19" spans="1:35" ht="12.75" customHeight="1">
      <c r="A19" s="27"/>
      <c r="B19" s="35"/>
      <c r="D19" s="69" t="s">
        <v>251</v>
      </c>
      <c r="H19" s="869"/>
      <c r="I19" s="869"/>
      <c r="J19" s="869"/>
      <c r="K19" s="869"/>
      <c r="L19" s="869"/>
      <c r="M19" s="869"/>
      <c r="N19" s="869"/>
      <c r="AC19" s="861"/>
      <c r="AD19" s="862"/>
      <c r="AE19" s="856"/>
      <c r="AF19" s="857"/>
      <c r="AG19" s="857"/>
      <c r="AH19" s="857"/>
      <c r="AI19" s="858"/>
    </row>
    <row r="20" spans="1:35" ht="12.75" customHeight="1">
      <c r="A20" s="27"/>
      <c r="D20" s="69" t="s">
        <v>252</v>
      </c>
      <c r="H20" s="870"/>
      <c r="I20" s="870"/>
      <c r="J20" s="870"/>
      <c r="K20" s="870"/>
      <c r="L20" s="870"/>
      <c r="M20" s="870"/>
      <c r="N20" s="870"/>
      <c r="AC20" s="73"/>
      <c r="AD20" s="73"/>
      <c r="AE20" s="75"/>
      <c r="AF20" s="75"/>
      <c r="AG20" s="75"/>
      <c r="AH20" s="75"/>
      <c r="AI20" s="75"/>
    </row>
    <row r="21" spans="1:35" ht="12.75" customHeight="1">
      <c r="A21" s="27"/>
      <c r="C21" s="35"/>
      <c r="D21" s="69" t="s">
        <v>253</v>
      </c>
      <c r="H21" s="868"/>
      <c r="I21" s="868"/>
      <c r="J21" s="868"/>
      <c r="K21" s="868"/>
      <c r="L21" s="868"/>
      <c r="M21" s="868"/>
      <c r="N21" s="868"/>
      <c r="AC21" s="73"/>
      <c r="AD21" s="73"/>
      <c r="AE21" s="75"/>
      <c r="AF21" s="75"/>
      <c r="AG21" s="75"/>
      <c r="AH21" s="75"/>
      <c r="AI21" s="75"/>
    </row>
    <row r="22" spans="1:35" ht="4.5" customHeight="1">
      <c r="A22" s="27"/>
      <c r="C22" s="35"/>
      <c r="O22" s="29"/>
      <c r="P22" s="30"/>
      <c r="Q22" s="30"/>
      <c r="AC22" s="73"/>
      <c r="AD22" s="73"/>
      <c r="AE22" s="75"/>
      <c r="AF22" s="75"/>
      <c r="AG22" s="75"/>
      <c r="AH22" s="75"/>
      <c r="AI22" s="75"/>
    </row>
    <row r="23" spans="1:35" ht="12.75" customHeight="1">
      <c r="A23" s="53"/>
      <c r="B23" s="879">
        <v>4</v>
      </c>
      <c r="C23" s="54"/>
      <c r="D23" s="880" t="s">
        <v>59</v>
      </c>
      <c r="E23" s="880"/>
      <c r="F23" s="880"/>
      <c r="G23" s="880"/>
      <c r="H23" s="880"/>
      <c r="I23" s="880"/>
      <c r="J23" s="880"/>
      <c r="K23" s="880"/>
      <c r="L23" s="880"/>
      <c r="M23" s="14"/>
      <c r="N23" s="14"/>
      <c r="O23" s="55"/>
      <c r="P23" s="23"/>
      <c r="Q23" s="23"/>
      <c r="R23" s="14"/>
      <c r="S23" s="14"/>
      <c r="T23" s="14"/>
      <c r="U23" s="14"/>
      <c r="V23" s="14"/>
      <c r="W23" s="14"/>
      <c r="X23" s="14"/>
      <c r="Y23" s="14"/>
      <c r="Z23" s="14"/>
      <c r="AA23" s="14"/>
      <c r="AC23" s="859">
        <v>4</v>
      </c>
      <c r="AD23" s="860"/>
      <c r="AE23" s="850">
        <f>SUM(AE14-AE18)</f>
        <v>0</v>
      </c>
      <c r="AF23" s="851"/>
      <c r="AG23" s="851"/>
      <c r="AH23" s="851"/>
      <c r="AI23" s="852"/>
    </row>
    <row r="24" spans="1:35" ht="12.75" customHeight="1">
      <c r="A24" s="17"/>
      <c r="B24" s="875"/>
      <c r="C24" s="15"/>
      <c r="D24" s="881"/>
      <c r="E24" s="881"/>
      <c r="F24" s="881"/>
      <c r="G24" s="881"/>
      <c r="H24" s="881"/>
      <c r="I24" s="881"/>
      <c r="J24" s="881"/>
      <c r="K24" s="881"/>
      <c r="L24" s="881"/>
      <c r="M24" s="15"/>
      <c r="N24" s="15"/>
      <c r="O24" s="56"/>
      <c r="P24" s="57"/>
      <c r="Q24" s="57"/>
      <c r="R24" s="15"/>
      <c r="S24" s="15"/>
      <c r="T24" s="15"/>
      <c r="U24" s="15"/>
      <c r="V24" s="15"/>
      <c r="W24" s="15"/>
      <c r="X24" s="15"/>
      <c r="Y24" s="15"/>
      <c r="Z24" s="15"/>
      <c r="AA24" s="15"/>
      <c r="AC24" s="861"/>
      <c r="AD24" s="862"/>
      <c r="AE24" s="856"/>
      <c r="AF24" s="857"/>
      <c r="AG24" s="857"/>
      <c r="AH24" s="857"/>
      <c r="AI24" s="858"/>
    </row>
    <row r="25" spans="1:35" ht="12.75" customHeight="1">
      <c r="A25" s="27"/>
      <c r="B25" s="71"/>
      <c r="D25" s="32"/>
      <c r="E25" s="32"/>
      <c r="F25" s="32"/>
      <c r="G25" s="32"/>
      <c r="H25" s="32"/>
      <c r="I25" s="32"/>
      <c r="J25" s="32"/>
      <c r="K25" s="32"/>
      <c r="L25" s="32"/>
      <c r="O25" s="37"/>
      <c r="P25" s="38"/>
      <c r="Q25" s="38"/>
      <c r="AC25" s="74"/>
      <c r="AD25" s="74"/>
      <c r="AE25" s="76"/>
      <c r="AF25" s="76"/>
      <c r="AG25" s="76"/>
      <c r="AH25" s="76"/>
      <c r="AI25" s="76"/>
    </row>
    <row r="26" spans="1:35" ht="12.75" customHeight="1">
      <c r="A26" s="27"/>
      <c r="B26" s="25">
        <v>5</v>
      </c>
      <c r="D26" s="35" t="s">
        <v>70</v>
      </c>
      <c r="O26" s="37"/>
      <c r="P26" s="38"/>
      <c r="Q26" s="38"/>
      <c r="AC26" s="73"/>
      <c r="AD26" s="73"/>
      <c r="AE26" s="75"/>
      <c r="AF26" s="75"/>
      <c r="AG26" s="75"/>
      <c r="AH26" s="75"/>
      <c r="AI26" s="75"/>
    </row>
    <row r="27" spans="1:35" ht="12.75" customHeight="1">
      <c r="A27" s="27"/>
      <c r="B27" s="39"/>
      <c r="D27" s="35"/>
      <c r="E27" s="58">
        <v>3</v>
      </c>
      <c r="F27" s="35" t="s">
        <v>86</v>
      </c>
      <c r="O27" s="37"/>
      <c r="P27" s="38"/>
      <c r="Q27" s="38"/>
      <c r="AC27" s="859">
        <v>5</v>
      </c>
      <c r="AD27" s="860"/>
      <c r="AE27" s="850">
        <f>SUM(AE10-AE23)</f>
        <v>2400</v>
      </c>
      <c r="AF27" s="851"/>
      <c r="AG27" s="851"/>
      <c r="AH27" s="851"/>
      <c r="AI27" s="852"/>
    </row>
    <row r="28" spans="1:35" ht="3" customHeight="1">
      <c r="A28" s="27"/>
      <c r="B28" s="39"/>
      <c r="D28" s="35"/>
      <c r="E28" s="42"/>
      <c r="O28" s="29"/>
      <c r="P28" s="30"/>
      <c r="Q28" s="30"/>
      <c r="AC28" s="863"/>
      <c r="AD28" s="864"/>
      <c r="AE28" s="853"/>
      <c r="AF28" s="854"/>
      <c r="AG28" s="854"/>
      <c r="AH28" s="854"/>
      <c r="AI28" s="855"/>
    </row>
    <row r="29" spans="1:35" ht="12.75" customHeight="1">
      <c r="A29" s="27"/>
      <c r="B29" s="39"/>
      <c r="D29" s="35"/>
      <c r="E29" s="58"/>
      <c r="F29" s="35" t="s">
        <v>27</v>
      </c>
      <c r="O29" s="29"/>
      <c r="P29" s="30"/>
      <c r="Q29" s="30"/>
      <c r="AC29" s="861"/>
      <c r="AD29" s="862"/>
      <c r="AE29" s="856"/>
      <c r="AF29" s="857"/>
      <c r="AG29" s="857"/>
      <c r="AH29" s="857"/>
      <c r="AI29" s="858"/>
    </row>
    <row r="30" spans="1:35" ht="3" customHeight="1">
      <c r="A30" s="27"/>
      <c r="B30" s="39"/>
      <c r="D30" s="61"/>
      <c r="O30" s="40"/>
      <c r="P30" s="38"/>
      <c r="Q30" s="38"/>
      <c r="AC30" s="73"/>
      <c r="AD30" s="73"/>
      <c r="AE30" s="75"/>
      <c r="AF30" s="75"/>
      <c r="AG30" s="75"/>
      <c r="AH30" s="75"/>
      <c r="AI30" s="75"/>
    </row>
    <row r="31" spans="1:35" ht="12.75" customHeight="1">
      <c r="A31" s="53"/>
      <c r="B31" s="54"/>
      <c r="C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9"/>
      <c r="P31" s="60"/>
      <c r="Q31" s="60"/>
      <c r="R31" s="14"/>
      <c r="S31" s="14"/>
      <c r="T31" s="14"/>
      <c r="U31" s="14"/>
      <c r="V31" s="14"/>
      <c r="W31" s="14"/>
      <c r="X31" s="14"/>
      <c r="Y31" s="14"/>
      <c r="Z31" s="14"/>
      <c r="AA31" s="14"/>
      <c r="AC31" s="73"/>
      <c r="AD31" s="73"/>
      <c r="AE31" s="75"/>
      <c r="AF31" s="75"/>
      <c r="AG31" s="75"/>
      <c r="AH31" s="75"/>
      <c r="AI31" s="75"/>
    </row>
    <row r="32" spans="1:35" ht="12.75" customHeight="1">
      <c r="A32" s="27"/>
      <c r="B32" s="25">
        <v>6</v>
      </c>
      <c r="D32" s="35" t="s">
        <v>28</v>
      </c>
      <c r="O32" s="40"/>
      <c r="P32" s="38"/>
      <c r="Q32" s="38"/>
      <c r="AC32" s="859">
        <v>6</v>
      </c>
      <c r="AD32" s="860"/>
      <c r="AE32" s="850">
        <v>1824</v>
      </c>
      <c r="AF32" s="851"/>
      <c r="AG32" s="851"/>
      <c r="AH32" s="851"/>
      <c r="AI32" s="852"/>
    </row>
    <row r="33" spans="1:35" ht="12.75" customHeight="1">
      <c r="A33" s="31"/>
      <c r="B33" s="32"/>
      <c r="C33" s="32"/>
      <c r="D33" s="32"/>
      <c r="F33" s="35" t="s">
        <v>85</v>
      </c>
      <c r="O33" s="29"/>
      <c r="P33" s="30"/>
      <c r="Q33" s="30"/>
      <c r="AC33" s="861"/>
      <c r="AD33" s="862"/>
      <c r="AE33" s="856"/>
      <c r="AF33" s="857"/>
      <c r="AG33" s="857"/>
      <c r="AH33" s="857"/>
      <c r="AI33" s="858"/>
    </row>
    <row r="34" spans="1:35" ht="3" customHeight="1">
      <c r="A34" s="31"/>
      <c r="B34" s="32"/>
      <c r="C34" s="32"/>
      <c r="D34" s="32"/>
      <c r="O34" s="29"/>
      <c r="P34" s="30"/>
      <c r="Q34" s="30"/>
      <c r="AC34" s="73"/>
      <c r="AD34" s="73"/>
      <c r="AE34" s="75"/>
      <c r="AF34" s="75"/>
      <c r="AG34" s="75"/>
      <c r="AH34" s="75"/>
      <c r="AI34" s="75"/>
    </row>
    <row r="35" spans="1:35" ht="12.75" customHeight="1">
      <c r="A35" s="5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2"/>
      <c r="P35" s="60"/>
      <c r="Q35" s="60"/>
      <c r="R35" s="14"/>
      <c r="S35" s="14"/>
      <c r="T35" s="14"/>
      <c r="U35" s="14"/>
      <c r="V35" s="14"/>
      <c r="W35" s="14"/>
      <c r="X35" s="14"/>
      <c r="Y35" s="14"/>
      <c r="Z35" s="14"/>
      <c r="AA35" s="14"/>
      <c r="AC35" s="73"/>
      <c r="AD35" s="73"/>
      <c r="AE35" s="75"/>
      <c r="AF35" s="75"/>
      <c r="AG35" s="75"/>
      <c r="AH35" s="75"/>
      <c r="AI35" s="75"/>
    </row>
    <row r="36" spans="1:35" ht="12.75" customHeight="1">
      <c r="A36" s="27"/>
      <c r="B36" s="25">
        <v>7</v>
      </c>
      <c r="D36" s="35" t="s">
        <v>29</v>
      </c>
      <c r="O36" s="41"/>
      <c r="P36" s="38"/>
      <c r="Q36" s="38"/>
      <c r="AC36" s="859">
        <v>7</v>
      </c>
      <c r="AD36" s="860"/>
      <c r="AE36" s="850">
        <v>0</v>
      </c>
      <c r="AF36" s="851"/>
      <c r="AG36" s="851"/>
      <c r="AH36" s="851"/>
      <c r="AI36" s="852"/>
    </row>
    <row r="37" spans="1:35" ht="12.75" customHeight="1">
      <c r="A37" s="27"/>
      <c r="B37" s="39"/>
      <c r="D37" s="35" t="s">
        <v>30</v>
      </c>
      <c r="O37" s="41"/>
      <c r="P37" s="38"/>
      <c r="Q37" s="38"/>
      <c r="AC37" s="861"/>
      <c r="AD37" s="862"/>
      <c r="AE37" s="856"/>
      <c r="AF37" s="857"/>
      <c r="AG37" s="857"/>
      <c r="AH37" s="857"/>
      <c r="AI37" s="858"/>
    </row>
    <row r="38" spans="1:35" ht="12.75" customHeight="1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3"/>
      <c r="P38" s="24"/>
      <c r="Q38" s="24"/>
      <c r="R38" s="15"/>
      <c r="S38" s="15"/>
      <c r="T38" s="15"/>
      <c r="U38" s="15"/>
      <c r="V38" s="15"/>
      <c r="W38" s="15"/>
      <c r="X38" s="15"/>
      <c r="Y38" s="15"/>
      <c r="Z38" s="15"/>
      <c r="AA38" s="15"/>
      <c r="AC38" s="73"/>
      <c r="AD38" s="73"/>
      <c r="AE38" s="75"/>
      <c r="AF38" s="75"/>
      <c r="AG38" s="75"/>
      <c r="AH38" s="75"/>
      <c r="AI38" s="75"/>
    </row>
    <row r="39" spans="1:35" ht="12.75" customHeight="1">
      <c r="A39" s="27"/>
      <c r="O39" s="41"/>
      <c r="P39" s="38"/>
      <c r="Q39" s="38"/>
      <c r="AC39" s="859">
        <v>8</v>
      </c>
      <c r="AD39" s="860"/>
      <c r="AE39" s="850">
        <f>SUM(AE32:AI37)</f>
        <v>1824</v>
      </c>
      <c r="AF39" s="851"/>
      <c r="AG39" s="851"/>
      <c r="AH39" s="851"/>
      <c r="AI39" s="852"/>
    </row>
    <row r="40" spans="1:35" ht="12.75" customHeight="1">
      <c r="A40" s="27"/>
      <c r="B40" s="25">
        <v>8</v>
      </c>
      <c r="D40" s="35" t="s">
        <v>31</v>
      </c>
      <c r="O40" s="41"/>
      <c r="P40" s="38"/>
      <c r="Q40" s="38"/>
      <c r="AC40" s="861"/>
      <c r="AD40" s="862"/>
      <c r="AE40" s="856"/>
      <c r="AF40" s="857"/>
      <c r="AG40" s="857"/>
      <c r="AH40" s="857"/>
      <c r="AI40" s="858"/>
    </row>
    <row r="41" spans="1:35" ht="12.75" customHeight="1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4"/>
      <c r="P41" s="57"/>
      <c r="Q41" s="57"/>
      <c r="R41" s="15"/>
      <c r="S41" s="15"/>
      <c r="T41" s="15"/>
      <c r="U41" s="15"/>
      <c r="V41" s="15"/>
      <c r="W41" s="15"/>
      <c r="X41" s="15"/>
      <c r="Y41" s="15"/>
      <c r="Z41" s="15"/>
      <c r="AA41" s="15"/>
      <c r="AC41" s="73"/>
      <c r="AD41" s="73"/>
      <c r="AE41" s="75"/>
      <c r="AF41" s="75"/>
      <c r="AG41" s="75"/>
      <c r="AH41" s="75"/>
      <c r="AI41" s="75"/>
    </row>
    <row r="42" spans="1:35" ht="12.75" customHeight="1">
      <c r="A42" s="27"/>
      <c r="B42" s="35"/>
      <c r="O42" s="41"/>
      <c r="P42" s="38"/>
      <c r="Q42" s="38"/>
      <c r="AC42" s="859">
        <v>9</v>
      </c>
      <c r="AD42" s="860"/>
      <c r="AE42" s="850">
        <v>0</v>
      </c>
      <c r="AF42" s="851"/>
      <c r="AG42" s="851"/>
      <c r="AH42" s="851"/>
      <c r="AI42" s="852"/>
    </row>
    <row r="43" spans="1:35" ht="12.75" customHeight="1">
      <c r="A43" s="27"/>
      <c r="B43" s="25">
        <v>9</v>
      </c>
      <c r="D43" s="35" t="s">
        <v>219</v>
      </c>
      <c r="O43" s="29"/>
      <c r="P43" s="30"/>
      <c r="Q43" s="30"/>
      <c r="AC43" s="861"/>
      <c r="AD43" s="862"/>
      <c r="AE43" s="856"/>
      <c r="AF43" s="857"/>
      <c r="AG43" s="857"/>
      <c r="AH43" s="857"/>
      <c r="AI43" s="858"/>
    </row>
    <row r="44" spans="1:35" ht="12.75" customHeight="1">
      <c r="A44" s="17"/>
      <c r="B44" s="65"/>
      <c r="C44" s="15"/>
      <c r="D44" s="66"/>
      <c r="E44" s="15"/>
      <c r="F44" s="15"/>
      <c r="G44" s="15"/>
      <c r="H44" s="67"/>
      <c r="I44" s="15"/>
      <c r="J44" s="68"/>
      <c r="K44" s="61"/>
      <c r="L44" s="15"/>
      <c r="M44" s="15"/>
      <c r="N44" s="15"/>
      <c r="O44" s="63"/>
      <c r="P44" s="24"/>
      <c r="Q44" s="24"/>
      <c r="R44" s="15"/>
      <c r="S44" s="15"/>
      <c r="T44" s="15"/>
      <c r="U44" s="15"/>
      <c r="V44" s="15"/>
      <c r="W44" s="15"/>
      <c r="X44" s="15"/>
      <c r="Y44" s="15"/>
      <c r="Z44" s="15"/>
      <c r="AA44" s="15"/>
      <c r="AC44" s="73"/>
      <c r="AD44" s="73"/>
      <c r="AE44" s="75"/>
      <c r="AF44" s="75"/>
      <c r="AG44" s="75"/>
      <c r="AH44" s="75"/>
      <c r="AI44" s="75"/>
    </row>
    <row r="45" spans="1:35" ht="12.75" customHeight="1">
      <c r="A45" s="27"/>
      <c r="D45" s="35"/>
      <c r="AC45" s="73"/>
      <c r="AD45" s="73"/>
      <c r="AE45" s="75"/>
      <c r="AF45" s="75"/>
      <c r="AG45" s="75"/>
      <c r="AH45" s="75"/>
      <c r="AI45" s="75"/>
    </row>
    <row r="46" spans="1:35" ht="12.75" customHeight="1">
      <c r="A46" s="27"/>
      <c r="B46" s="25">
        <v>10</v>
      </c>
      <c r="D46" s="35" t="s">
        <v>220</v>
      </c>
      <c r="AC46" s="73"/>
      <c r="AD46" s="73"/>
      <c r="AE46" s="75"/>
      <c r="AF46" s="75"/>
      <c r="AG46" s="75"/>
      <c r="AH46" s="75"/>
      <c r="AI46" s="75"/>
    </row>
    <row r="47" spans="1:35" ht="12.75" customHeight="1">
      <c r="A47" s="27"/>
      <c r="D47" s="35"/>
      <c r="E47" s="58">
        <v>3</v>
      </c>
      <c r="F47" s="35" t="s">
        <v>224</v>
      </c>
      <c r="AC47" s="859">
        <v>10</v>
      </c>
      <c r="AD47" s="860"/>
      <c r="AE47" s="850">
        <f>SUM(AE39:AI43)</f>
        <v>1824</v>
      </c>
      <c r="AF47" s="851"/>
      <c r="AG47" s="851"/>
      <c r="AH47" s="851"/>
      <c r="AI47" s="852"/>
    </row>
    <row r="48" spans="1:35" ht="3" customHeight="1">
      <c r="A48" s="27"/>
      <c r="E48" s="42"/>
      <c r="F48" s="35"/>
      <c r="AC48" s="863"/>
      <c r="AD48" s="864"/>
      <c r="AE48" s="853"/>
      <c r="AF48" s="854"/>
      <c r="AG48" s="854"/>
      <c r="AH48" s="854"/>
      <c r="AI48" s="855"/>
    </row>
    <row r="49" spans="1:35" ht="12.75" customHeight="1">
      <c r="A49" s="27"/>
      <c r="E49" s="58"/>
      <c r="F49" s="35" t="s">
        <v>225</v>
      </c>
      <c r="AC49" s="861"/>
      <c r="AD49" s="862"/>
      <c r="AE49" s="856"/>
      <c r="AF49" s="857"/>
      <c r="AG49" s="857"/>
      <c r="AH49" s="857"/>
      <c r="AI49" s="858"/>
    </row>
    <row r="50" spans="1:35" ht="12.75" customHeight="1">
      <c r="A50" s="17"/>
      <c r="B50" s="6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C50" s="73"/>
      <c r="AD50" s="73"/>
      <c r="AE50" s="75"/>
      <c r="AF50" s="75"/>
      <c r="AG50" s="75"/>
      <c r="AH50" s="75"/>
      <c r="AI50" s="75"/>
    </row>
    <row r="51" spans="1:35" ht="12.75" customHeight="1">
      <c r="A51" s="27"/>
      <c r="B51" s="35"/>
      <c r="K51" s="29"/>
      <c r="L51" s="30"/>
      <c r="M51" s="30"/>
      <c r="N51" s="30"/>
      <c r="AC51" s="73"/>
      <c r="AD51" s="73"/>
      <c r="AE51" s="75"/>
      <c r="AF51" s="75"/>
      <c r="AG51" s="75"/>
      <c r="AH51" s="75"/>
      <c r="AI51" s="75"/>
    </row>
    <row r="52" spans="1:35" ht="12.75" customHeight="1">
      <c r="A52" s="27"/>
      <c r="B52" s="35">
        <v>11</v>
      </c>
      <c r="D52" s="35" t="s">
        <v>221</v>
      </c>
      <c r="K52" s="29"/>
      <c r="L52" s="30"/>
      <c r="M52" s="30"/>
      <c r="N52" s="30"/>
      <c r="AC52" s="73"/>
      <c r="AD52" s="73"/>
      <c r="AE52" s="75"/>
      <c r="AF52" s="75"/>
      <c r="AG52" s="75"/>
      <c r="AH52" s="75"/>
      <c r="AI52" s="75"/>
    </row>
    <row r="53" spans="1:35" ht="12.75" customHeight="1">
      <c r="A53" s="27"/>
      <c r="B53" s="35"/>
      <c r="E53" s="58"/>
      <c r="F53" s="890" t="s">
        <v>226</v>
      </c>
      <c r="G53" s="891"/>
      <c r="I53" s="35" t="s">
        <v>67</v>
      </c>
      <c r="K53" s="44"/>
      <c r="L53" s="38"/>
      <c r="M53" s="38"/>
      <c r="N53" s="38"/>
      <c r="V53" s="842" t="s">
        <v>68</v>
      </c>
      <c r="W53" s="842"/>
      <c r="X53" s="842"/>
      <c r="Y53" s="842"/>
      <c r="Z53" s="842"/>
      <c r="AA53" s="842"/>
      <c r="AB53" s="842"/>
      <c r="AC53" s="844">
        <v>11</v>
      </c>
      <c r="AD53" s="845"/>
      <c r="AE53" s="850">
        <v>1824</v>
      </c>
      <c r="AF53" s="851"/>
      <c r="AG53" s="851"/>
      <c r="AH53" s="851"/>
      <c r="AI53" s="852"/>
    </row>
    <row r="54" spans="1:35" ht="3" customHeight="1">
      <c r="A54" s="27"/>
      <c r="E54" s="42"/>
      <c r="I54" s="35"/>
      <c r="K54" s="44"/>
      <c r="L54" s="38"/>
      <c r="M54" s="38"/>
      <c r="N54" s="38"/>
      <c r="V54" s="842"/>
      <c r="W54" s="842"/>
      <c r="X54" s="842"/>
      <c r="Y54" s="842"/>
      <c r="Z54" s="842"/>
      <c r="AA54" s="842"/>
      <c r="AB54" s="842"/>
      <c r="AC54" s="846"/>
      <c r="AD54" s="847"/>
      <c r="AE54" s="853"/>
      <c r="AF54" s="854"/>
      <c r="AG54" s="854"/>
      <c r="AH54" s="854"/>
      <c r="AI54" s="855"/>
    </row>
    <row r="55" spans="1:35" ht="12.75" customHeight="1">
      <c r="A55" s="27"/>
      <c r="E55" s="80">
        <v>3</v>
      </c>
      <c r="F55" s="878" t="s">
        <v>227</v>
      </c>
      <c r="G55" s="869"/>
      <c r="I55" s="35" t="s">
        <v>222</v>
      </c>
      <c r="K55" s="44"/>
      <c r="L55" s="38"/>
      <c r="M55" s="38"/>
      <c r="N55" s="38"/>
      <c r="V55" s="843" t="s">
        <v>69</v>
      </c>
      <c r="W55" s="843"/>
      <c r="X55" s="843"/>
      <c r="Y55" s="843"/>
      <c r="Z55" s="843"/>
      <c r="AA55" s="843"/>
      <c r="AB55" s="843"/>
      <c r="AC55" s="848"/>
      <c r="AD55" s="849"/>
      <c r="AE55" s="856"/>
      <c r="AF55" s="857"/>
      <c r="AG55" s="857"/>
      <c r="AH55" s="857"/>
      <c r="AI55" s="858"/>
    </row>
    <row r="56" spans="1:35" ht="12.75" customHeight="1">
      <c r="A56" s="27"/>
      <c r="B56" s="35"/>
      <c r="K56" s="29"/>
      <c r="L56" s="30"/>
      <c r="M56" s="30"/>
      <c r="N56" s="30"/>
    </row>
    <row r="57" spans="1:35" ht="12.75" customHeight="1">
      <c r="A57" s="27"/>
      <c r="K57" s="29"/>
      <c r="L57" s="30"/>
      <c r="M57" s="30"/>
      <c r="N57" s="30"/>
      <c r="AC57" s="78" t="s">
        <v>230</v>
      </c>
    </row>
    <row r="58" spans="1:35" ht="12.75" customHeight="1">
      <c r="A58" s="27"/>
      <c r="AC58" s="78" t="s">
        <v>223</v>
      </c>
    </row>
    <row r="59" spans="1:35" ht="12.75" customHeight="1" thickBot="1">
      <c r="A59" s="7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ht="12.75" customHeight="1">
      <c r="A60" s="79" t="s">
        <v>229</v>
      </c>
      <c r="B60" s="35"/>
    </row>
    <row r="61" spans="1:35" ht="12.75" customHeight="1"/>
    <row r="62" spans="1:35" ht="12.75" customHeight="1">
      <c r="B62" s="28"/>
      <c r="D62" s="43"/>
      <c r="H62" s="28"/>
      <c r="J62" s="43"/>
      <c r="L62" s="35"/>
    </row>
    <row r="63" spans="1:35" ht="12.75" customHeight="1">
      <c r="O63" s="29"/>
      <c r="P63" s="30"/>
      <c r="Q63" s="30"/>
    </row>
    <row r="64" spans="1:35" ht="12.75" customHeight="1">
      <c r="D64" s="35"/>
      <c r="O64" s="29"/>
      <c r="P64" s="30"/>
      <c r="Q64" s="30"/>
    </row>
    <row r="65" spans="1:17" ht="12.75" customHeight="1">
      <c r="D65" s="35"/>
      <c r="O65" s="20"/>
      <c r="P65" s="18"/>
      <c r="Q65" s="18"/>
    </row>
    <row r="66" spans="1:17" ht="12.75" customHeight="1">
      <c r="D66" s="35"/>
      <c r="O66" s="44"/>
      <c r="P66" s="45"/>
      <c r="Q66" s="45"/>
    </row>
    <row r="67" spans="1:17" ht="12.75" customHeight="1">
      <c r="O67" s="44"/>
      <c r="P67" s="45"/>
      <c r="Q67" s="45"/>
    </row>
    <row r="68" spans="1:17" ht="12.75" customHeight="1">
      <c r="O68" s="44"/>
      <c r="P68" s="45"/>
      <c r="Q68" s="45"/>
    </row>
    <row r="69" spans="1:17" ht="12.75" customHeight="1">
      <c r="A69" s="27"/>
      <c r="B69" s="35"/>
      <c r="O69" s="44"/>
      <c r="P69" s="45"/>
      <c r="Q69" s="45"/>
    </row>
    <row r="70" spans="1:17" ht="12.75" customHeight="1">
      <c r="F70" s="35"/>
      <c r="O70" s="29"/>
      <c r="P70" s="30"/>
      <c r="Q70" s="30"/>
    </row>
    <row r="71" spans="1:17" ht="12.75" customHeight="1">
      <c r="B71" s="28"/>
      <c r="D71" s="43"/>
      <c r="F71" s="35"/>
      <c r="J71" s="46"/>
      <c r="O71" s="29"/>
      <c r="P71" s="30"/>
      <c r="Q71" s="30"/>
    </row>
    <row r="72" spans="1:17" ht="12.75" customHeight="1">
      <c r="B72" s="42"/>
      <c r="D72" s="43"/>
      <c r="F72" s="35"/>
      <c r="J72" s="33"/>
      <c r="K72" s="33"/>
      <c r="L72" s="33"/>
    </row>
    <row r="73" spans="1:17" ht="12.75" customHeight="1">
      <c r="B73" s="28"/>
      <c r="D73" s="43"/>
      <c r="F73" s="35"/>
    </row>
    <row r="74" spans="1:17" ht="12.75" customHeight="1">
      <c r="O74" s="39"/>
    </row>
    <row r="75" spans="1:17" ht="12.75" customHeight="1">
      <c r="O75" s="39"/>
    </row>
    <row r="76" spans="1:17" ht="12.75" customHeight="1">
      <c r="O76" s="39"/>
    </row>
    <row r="77" spans="1:17" ht="12.75" customHeight="1"/>
    <row r="78" spans="1:17" ht="12.75" customHeight="1"/>
    <row r="79" spans="1:17" ht="12.75" customHeight="1"/>
    <row r="80" spans="1:17" ht="12.75" customHeight="1">
      <c r="A80" s="34"/>
      <c r="B80" s="34"/>
      <c r="C80" s="34"/>
      <c r="D80" s="34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45">
    <mergeCell ref="A1:B2"/>
    <mergeCell ref="F55:G55"/>
    <mergeCell ref="B23:B24"/>
    <mergeCell ref="D23:L24"/>
    <mergeCell ref="G4:AE4"/>
    <mergeCell ref="AC10:AD11"/>
    <mergeCell ref="AE10:AI11"/>
    <mergeCell ref="AC14:AD15"/>
    <mergeCell ref="AE14:AI15"/>
    <mergeCell ref="B14:B15"/>
    <mergeCell ref="AF1:AI4"/>
    <mergeCell ref="G1:AE3"/>
    <mergeCell ref="F53:G53"/>
    <mergeCell ref="AA5:AI5"/>
    <mergeCell ref="C1:F2"/>
    <mergeCell ref="AA6:AI6"/>
    <mergeCell ref="B6:S6"/>
    <mergeCell ref="A7:G8"/>
    <mergeCell ref="H7:R8"/>
    <mergeCell ref="M10:P10"/>
    <mergeCell ref="H21:N21"/>
    <mergeCell ref="AC18:AD19"/>
    <mergeCell ref="AE18:AI19"/>
    <mergeCell ref="AC23:AD24"/>
    <mergeCell ref="AE23:AI24"/>
    <mergeCell ref="D14:M15"/>
    <mergeCell ref="H18:N18"/>
    <mergeCell ref="H19:N19"/>
    <mergeCell ref="H20:N20"/>
    <mergeCell ref="AC36:AD37"/>
    <mergeCell ref="AE36:AI37"/>
    <mergeCell ref="AC39:AD40"/>
    <mergeCell ref="AE39:AI40"/>
    <mergeCell ref="AC27:AD29"/>
    <mergeCell ref="AE27:AI29"/>
    <mergeCell ref="AC32:AD33"/>
    <mergeCell ref="AE32:AI33"/>
    <mergeCell ref="V53:AB54"/>
    <mergeCell ref="V55:AB55"/>
    <mergeCell ref="AC53:AD55"/>
    <mergeCell ref="AE53:AI55"/>
    <mergeCell ref="AC42:AD43"/>
    <mergeCell ref="AE42:AI43"/>
    <mergeCell ref="AC47:AD49"/>
    <mergeCell ref="AE47:AI49"/>
  </mergeCells>
  <phoneticPr fontId="24" type="noConversion"/>
  <printOptions horizontalCentered="1" verticalCentered="1"/>
  <pageMargins left="0" right="0" top="0" bottom="0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9"/>
  <sheetViews>
    <sheetView showGridLines="0" tabSelected="1" workbookViewId="0">
      <selection activeCell="V23" sqref="V23:AA31"/>
    </sheetView>
  </sheetViews>
  <sheetFormatPr defaultRowHeight="12.75"/>
  <cols>
    <col min="1" max="1" width="2.85546875" customWidth="1"/>
    <col min="2" max="20" width="2.7109375" customWidth="1"/>
    <col min="21" max="21" width="1.140625" customWidth="1"/>
    <col min="22" max="28" width="2.7109375" customWidth="1"/>
    <col min="29" max="29" width="1.140625" customWidth="1"/>
    <col min="30" max="30" width="15.7109375" customWidth="1"/>
    <col min="31" max="31" width="0.140625" hidden="1" customWidth="1"/>
    <col min="32" max="32" width="9.28515625" hidden="1" customWidth="1"/>
    <col min="33" max="33" width="2.7109375" hidden="1" customWidth="1"/>
  </cols>
  <sheetData>
    <row r="1" spans="1:33">
      <c r="A1" s="895" t="s">
        <v>261</v>
      </c>
      <c r="B1" s="895"/>
      <c r="C1" s="895"/>
      <c r="D1" s="895"/>
      <c r="E1" s="895"/>
      <c r="F1" s="895"/>
      <c r="G1" s="896"/>
      <c r="H1" s="897" t="s">
        <v>78</v>
      </c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9"/>
      <c r="AC1" s="900">
        <v>2018</v>
      </c>
      <c r="AD1" s="901"/>
      <c r="AE1" s="901"/>
      <c r="AF1" s="901"/>
      <c r="AG1" s="901"/>
    </row>
    <row r="2" spans="1:33">
      <c r="A2" s="895"/>
      <c r="B2" s="895"/>
      <c r="C2" s="895"/>
      <c r="D2" s="895"/>
      <c r="E2" s="895"/>
      <c r="F2" s="895"/>
      <c r="G2" s="896"/>
      <c r="H2" s="897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8"/>
      <c r="Z2" s="898"/>
      <c r="AA2" s="898"/>
      <c r="AB2" s="899"/>
      <c r="AC2" s="900"/>
      <c r="AD2" s="901"/>
      <c r="AE2" s="901"/>
      <c r="AF2" s="901"/>
      <c r="AG2" s="901"/>
    </row>
    <row r="3" spans="1:33" ht="13.5">
      <c r="A3" s="904" t="s">
        <v>71</v>
      </c>
      <c r="B3" s="904"/>
      <c r="C3" s="904"/>
      <c r="D3" s="904"/>
      <c r="E3" s="904"/>
      <c r="F3" s="904"/>
      <c r="G3" s="905"/>
      <c r="H3" s="897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8"/>
      <c r="Z3" s="898"/>
      <c r="AA3" s="898"/>
      <c r="AB3" s="899"/>
      <c r="AC3" s="900"/>
      <c r="AD3" s="901"/>
      <c r="AE3" s="901"/>
      <c r="AF3" s="901"/>
      <c r="AG3" s="901"/>
    </row>
    <row r="4" spans="1:33" ht="13.5">
      <c r="A4" s="906" t="s">
        <v>262</v>
      </c>
      <c r="B4" s="906"/>
      <c r="C4" s="906"/>
      <c r="D4" s="906"/>
      <c r="E4" s="906"/>
      <c r="F4" s="906"/>
      <c r="G4" s="907"/>
      <c r="H4" s="908" t="s">
        <v>84</v>
      </c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10"/>
      <c r="AC4" s="902"/>
      <c r="AD4" s="903"/>
      <c r="AE4" s="903"/>
      <c r="AF4" s="903"/>
      <c r="AG4" s="903"/>
    </row>
    <row r="5" spans="1:33" ht="13.5">
      <c r="A5" s="4" t="s">
        <v>263</v>
      </c>
      <c r="Y5" s="107" t="s">
        <v>264</v>
      </c>
    </row>
    <row r="6" spans="1:33" s="239" customFormat="1" ht="15">
      <c r="A6" s="915"/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  <c r="P6" s="915"/>
      <c r="Q6" s="915"/>
      <c r="R6" s="915"/>
      <c r="S6" s="915"/>
      <c r="T6" s="915"/>
      <c r="U6" s="915"/>
      <c r="V6" s="915"/>
      <c r="W6" s="915"/>
      <c r="X6" s="922"/>
      <c r="Y6" s="911"/>
      <c r="Z6" s="912"/>
      <c r="AA6" s="912"/>
      <c r="AB6" s="912"/>
      <c r="AC6" s="912"/>
      <c r="AD6" s="912"/>
      <c r="AE6" s="912"/>
      <c r="AF6" s="912"/>
      <c r="AG6" s="912"/>
    </row>
    <row r="8" spans="1:33">
      <c r="A8" s="913" t="s">
        <v>265</v>
      </c>
      <c r="B8" s="913"/>
      <c r="D8" s="89" t="s">
        <v>266</v>
      </c>
    </row>
    <row r="9" spans="1:33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14"/>
      <c r="S10" s="914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3.5">
      <c r="A11" s="89">
        <v>1</v>
      </c>
      <c r="B11" s="4" t="s">
        <v>267</v>
      </c>
      <c r="R11" s="915"/>
      <c r="S11" s="915"/>
      <c r="U11" s="240" t="s">
        <v>268</v>
      </c>
      <c r="W11" s="916">
        <v>1400</v>
      </c>
      <c r="X11" s="916"/>
      <c r="Y11" s="916"/>
      <c r="AB11" s="241"/>
      <c r="AC11" s="242"/>
      <c r="AD11" s="917"/>
      <c r="AE11" s="243"/>
      <c r="AF11" s="243"/>
      <c r="AG11" s="243"/>
    </row>
    <row r="12" spans="1:33" ht="13.5">
      <c r="B12" s="4" t="s">
        <v>269</v>
      </c>
      <c r="AB12" s="244"/>
      <c r="AC12" s="245"/>
      <c r="AD12" s="918"/>
      <c r="AE12" s="246"/>
      <c r="AF12" s="246"/>
      <c r="AG12" s="246"/>
    </row>
    <row r="13" spans="1:33" ht="13.5">
      <c r="B13" s="4" t="s">
        <v>270</v>
      </c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B13" s="920">
        <v>1</v>
      </c>
      <c r="AC13" s="921"/>
      <c r="AD13" s="919"/>
      <c r="AE13" s="248"/>
      <c r="AF13" s="248"/>
      <c r="AG13" s="248"/>
    </row>
    <row r="14" spans="1:33" ht="13.5" customHeight="1">
      <c r="B14" s="4"/>
      <c r="AB14" s="249"/>
      <c r="AC14" s="250"/>
      <c r="AD14" s="928"/>
      <c r="AE14" s="243"/>
      <c r="AF14" s="243"/>
      <c r="AG14" s="243"/>
    </row>
    <row r="15" spans="1:33" ht="13.5" customHeight="1">
      <c r="A15" s="89">
        <v>2</v>
      </c>
      <c r="B15" s="4" t="s">
        <v>271</v>
      </c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B15" s="920">
        <v>2</v>
      </c>
      <c r="AC15" s="921"/>
      <c r="AD15" s="929"/>
      <c r="AE15" s="248"/>
      <c r="AF15" s="248"/>
      <c r="AG15" s="248"/>
    </row>
    <row r="16" spans="1:33" ht="13.5">
      <c r="A16" s="89"/>
      <c r="B16" s="4"/>
      <c r="AB16" s="249"/>
      <c r="AC16" s="250"/>
      <c r="AD16" s="917"/>
      <c r="AE16" s="243"/>
      <c r="AF16" s="243"/>
      <c r="AG16" s="243"/>
    </row>
    <row r="17" spans="1:34" ht="13.5">
      <c r="A17" s="89">
        <v>3</v>
      </c>
      <c r="B17" s="4" t="s">
        <v>272</v>
      </c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B17" s="920">
        <v>3</v>
      </c>
      <c r="AC17" s="921"/>
      <c r="AD17" s="919"/>
      <c r="AE17" s="248"/>
      <c r="AF17" s="248"/>
      <c r="AG17" s="248"/>
    </row>
    <row r="18" spans="1:34">
      <c r="A18" s="89"/>
      <c r="B18" s="12"/>
    </row>
    <row r="19" spans="1:34" ht="13.5" thickBo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1" spans="1:34">
      <c r="A21" s="913" t="s">
        <v>273</v>
      </c>
      <c r="B21" s="913"/>
      <c r="D21" s="89" t="s">
        <v>274</v>
      </c>
    </row>
    <row r="22" spans="1:34" ht="13.5" thickBo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4" ht="12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251"/>
      <c r="U23" s="252"/>
      <c r="V23" s="930"/>
      <c r="W23" s="931"/>
      <c r="X23" s="931"/>
      <c r="Y23" s="931"/>
      <c r="Z23" s="931"/>
      <c r="AA23" s="932"/>
      <c r="AB23" s="253"/>
      <c r="AC23" s="254"/>
      <c r="AD23" s="937"/>
      <c r="AE23" s="938"/>
      <c r="AF23" s="938"/>
      <c r="AG23" s="938"/>
    </row>
    <row r="24" spans="1:34" ht="13.5">
      <c r="A24" s="89">
        <v>4</v>
      </c>
      <c r="B24" s="4" t="s">
        <v>275</v>
      </c>
      <c r="C24" s="12"/>
      <c r="T24" s="255"/>
      <c r="U24" s="256"/>
      <c r="V24" s="918"/>
      <c r="W24" s="933"/>
      <c r="X24" s="933"/>
      <c r="Y24" s="933"/>
      <c r="Z24" s="933"/>
      <c r="AA24" s="934"/>
      <c r="AB24" s="257"/>
      <c r="AC24" s="258"/>
      <c r="AD24" s="939"/>
      <c r="AE24" s="940"/>
      <c r="AF24" s="940"/>
      <c r="AG24" s="940"/>
    </row>
    <row r="25" spans="1:34" ht="13.5">
      <c r="A25" s="89"/>
      <c r="B25" s="4" t="s">
        <v>276</v>
      </c>
      <c r="C25" s="12"/>
      <c r="T25" s="941">
        <v>4</v>
      </c>
      <c r="U25" s="942"/>
      <c r="V25" s="918"/>
      <c r="W25" s="933"/>
      <c r="X25" s="933"/>
      <c r="Y25" s="933"/>
      <c r="Z25" s="933"/>
      <c r="AA25" s="934"/>
      <c r="AB25" s="257"/>
      <c r="AC25" s="258"/>
      <c r="AD25" s="939"/>
      <c r="AE25" s="940"/>
      <c r="AF25" s="940"/>
      <c r="AG25" s="940"/>
      <c r="AH25" s="518"/>
    </row>
    <row r="26" spans="1:34" ht="13.5">
      <c r="A26" s="89"/>
      <c r="B26" s="4" t="s">
        <v>277</v>
      </c>
      <c r="C26" s="12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T26" s="925"/>
      <c r="U26" s="926"/>
      <c r="V26" s="919"/>
      <c r="W26" s="935"/>
      <c r="X26" s="935"/>
      <c r="Y26" s="935"/>
      <c r="Z26" s="935"/>
      <c r="AA26" s="936"/>
      <c r="AB26" s="257"/>
      <c r="AC26" s="258"/>
      <c r="AD26" s="939"/>
      <c r="AE26" s="940"/>
      <c r="AF26" s="940"/>
      <c r="AG26" s="940"/>
    </row>
    <row r="27" spans="1:34" ht="13.5" customHeight="1">
      <c r="A27" s="89"/>
      <c r="B27" s="4"/>
      <c r="C27" s="12"/>
      <c r="T27" s="259"/>
      <c r="U27" s="260"/>
      <c r="V27" s="943"/>
      <c r="W27" s="944"/>
      <c r="X27" s="944"/>
      <c r="Y27" s="944"/>
      <c r="Z27" s="944"/>
      <c r="AA27" s="945"/>
      <c r="AB27" s="257"/>
      <c r="AC27" s="258"/>
      <c r="AD27" s="939"/>
      <c r="AE27" s="940"/>
      <c r="AF27" s="940"/>
      <c r="AG27" s="940"/>
    </row>
    <row r="28" spans="1:34" ht="13.5" customHeight="1">
      <c r="A28" s="89">
        <v>5</v>
      </c>
      <c r="B28" s="4" t="s">
        <v>278</v>
      </c>
      <c r="C28" s="12"/>
      <c r="T28" s="941">
        <v>5</v>
      </c>
      <c r="U28" s="942"/>
      <c r="V28" s="946"/>
      <c r="W28" s="947"/>
      <c r="X28" s="947"/>
      <c r="Y28" s="947"/>
      <c r="Z28" s="947"/>
      <c r="AA28" s="948"/>
      <c r="AB28" s="257"/>
      <c r="AC28" s="258"/>
      <c r="AD28" s="939"/>
      <c r="AE28" s="940"/>
      <c r="AF28" s="940"/>
      <c r="AG28" s="940"/>
    </row>
    <row r="29" spans="1:34" ht="13.5" customHeight="1">
      <c r="A29" s="89"/>
      <c r="B29" s="4" t="s">
        <v>279</v>
      </c>
      <c r="C29" s="12"/>
      <c r="N29" s="86"/>
      <c r="O29" s="247"/>
      <c r="P29" s="247"/>
      <c r="Q29" s="247"/>
      <c r="R29" s="247"/>
      <c r="T29" s="925"/>
      <c r="U29" s="926"/>
      <c r="V29" s="949"/>
      <c r="W29" s="950"/>
      <c r="X29" s="950"/>
      <c r="Y29" s="950"/>
      <c r="Z29" s="950"/>
      <c r="AA29" s="951"/>
      <c r="AB29" s="257"/>
      <c r="AC29" s="258"/>
      <c r="AD29" s="939"/>
      <c r="AE29" s="940"/>
      <c r="AF29" s="940"/>
      <c r="AG29" s="940"/>
    </row>
    <row r="30" spans="1:34" ht="13.5">
      <c r="A30" s="89"/>
      <c r="B30" s="4"/>
      <c r="C30" s="12"/>
      <c r="T30" s="952">
        <v>6</v>
      </c>
      <c r="U30" s="953"/>
      <c r="V30" s="954"/>
      <c r="W30" s="955"/>
      <c r="X30" s="955"/>
      <c r="Y30" s="955"/>
      <c r="Z30" s="955"/>
      <c r="AA30" s="956"/>
      <c r="AB30" s="257"/>
      <c r="AC30" s="258"/>
      <c r="AD30" s="939"/>
      <c r="AE30" s="940"/>
      <c r="AF30" s="940"/>
      <c r="AG30" s="940"/>
    </row>
    <row r="31" spans="1:34" ht="13.5">
      <c r="A31" s="89">
        <v>6</v>
      </c>
      <c r="B31" s="4" t="s">
        <v>280</v>
      </c>
      <c r="C31" s="12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T31" s="925"/>
      <c r="U31" s="926"/>
      <c r="V31" s="957"/>
      <c r="W31" s="958"/>
      <c r="X31" s="958"/>
      <c r="Y31" s="958"/>
      <c r="Z31" s="958"/>
      <c r="AA31" s="959"/>
      <c r="AB31" s="257"/>
      <c r="AC31" s="258"/>
      <c r="AD31" s="939"/>
      <c r="AE31" s="940"/>
      <c r="AF31" s="940"/>
      <c r="AG31" s="940"/>
    </row>
    <row r="32" spans="1:34" ht="13.5">
      <c r="B32" s="4"/>
      <c r="C32" s="12"/>
      <c r="AB32" s="257"/>
      <c r="AC32" s="258"/>
      <c r="AD32" s="261"/>
      <c r="AE32" s="261"/>
      <c r="AF32" s="261"/>
      <c r="AG32" s="261"/>
    </row>
    <row r="33" spans="1:35" ht="13.5">
      <c r="B33" s="3" t="s">
        <v>281</v>
      </c>
      <c r="C33" s="12"/>
      <c r="AB33" s="257"/>
      <c r="AC33" s="258"/>
      <c r="AD33" s="261"/>
      <c r="AE33" s="261"/>
      <c r="AF33" s="261"/>
      <c r="AG33" s="261"/>
    </row>
    <row r="34" spans="1:35" ht="3.75" customHeight="1" thickBo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262"/>
      <c r="AC34" s="263"/>
      <c r="AD34" s="264"/>
      <c r="AE34" s="264"/>
      <c r="AF34" s="264"/>
      <c r="AG34" s="264"/>
    </row>
    <row r="35" spans="1:35" ht="3.95" customHeight="1"/>
    <row r="36" spans="1:35">
      <c r="A36" s="913" t="s">
        <v>282</v>
      </c>
      <c r="B36" s="913"/>
      <c r="D36" s="89" t="s">
        <v>283</v>
      </c>
    </row>
    <row r="37" spans="1:35" ht="3.95" customHeight="1" thickBo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5" ht="1.5" customHeight="1">
      <c r="AB38" s="923">
        <v>7</v>
      </c>
      <c r="AC38" s="924"/>
      <c r="AD38" s="265">
        <f>IF(AD16&lt;V30,AD16,V30)</f>
        <v>0</v>
      </c>
      <c r="AE38" s="266"/>
      <c r="AF38" s="266"/>
      <c r="AG38" s="266"/>
      <c r="AH38" s="86"/>
    </row>
    <row r="39" spans="1:35" ht="17.25" customHeight="1">
      <c r="A39" s="240">
        <v>7</v>
      </c>
      <c r="B39" s="89" t="s">
        <v>284</v>
      </c>
      <c r="AB39" s="925"/>
      <c r="AC39" s="926"/>
      <c r="AD39" s="534"/>
      <c r="AE39" s="267"/>
      <c r="AF39" s="267"/>
      <c r="AG39" s="267"/>
      <c r="AH39" s="86"/>
    </row>
    <row r="40" spans="1:35" ht="5.25" customHeight="1">
      <c r="AB40" s="86"/>
      <c r="AC40" s="86"/>
      <c r="AD40" s="86"/>
      <c r="AE40" s="86"/>
      <c r="AF40" s="86"/>
      <c r="AG40" s="86"/>
      <c r="AH40" s="86"/>
    </row>
    <row r="41" spans="1:35" ht="13.5">
      <c r="AB41" s="927" t="s">
        <v>230</v>
      </c>
      <c r="AC41" s="927"/>
      <c r="AD41" s="927"/>
      <c r="AE41" s="927"/>
      <c r="AF41" s="927"/>
      <c r="AG41" s="927"/>
    </row>
    <row r="42" spans="1:35" ht="14.25" thickBot="1">
      <c r="A42" s="233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927" t="s">
        <v>223</v>
      </c>
      <c r="AC42" s="927"/>
      <c r="AD42" s="927"/>
      <c r="AE42" s="927"/>
      <c r="AF42" s="927"/>
      <c r="AG42" s="927"/>
    </row>
    <row r="43" spans="1:35" ht="18.75" thickBot="1">
      <c r="B43" s="233"/>
      <c r="C43" s="268" t="s">
        <v>285</v>
      </c>
      <c r="D43" s="269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270"/>
      <c r="AE43" s="270"/>
      <c r="AF43" s="270"/>
      <c r="AG43" s="270"/>
      <c r="AH43" s="270"/>
      <c r="AI43" s="270"/>
    </row>
    <row r="44" spans="1:35" ht="13.5">
      <c r="B44" s="233"/>
      <c r="C44" s="271" t="s">
        <v>286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270"/>
      <c r="AE44" s="270"/>
      <c r="AF44" s="270"/>
      <c r="AG44" s="270"/>
      <c r="AH44" s="270"/>
      <c r="AI44" s="270"/>
    </row>
    <row r="45" spans="1:35" ht="13.5">
      <c r="B45" s="233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270"/>
      <c r="AE45" s="270"/>
      <c r="AF45" s="270"/>
      <c r="AG45" s="270"/>
      <c r="AH45" s="270"/>
      <c r="AI45" s="270"/>
    </row>
    <row r="46" spans="1:35" ht="13.5" thickBo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</row>
    <row r="48" spans="1:3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</row>
    <row r="49" spans="1:33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</sheetData>
  <mergeCells count="29">
    <mergeCell ref="A36:B36"/>
    <mergeCell ref="AB38:AC39"/>
    <mergeCell ref="AB41:AG41"/>
    <mergeCell ref="AB42:AG42"/>
    <mergeCell ref="AD14:AD15"/>
    <mergeCell ref="AB15:AC15"/>
    <mergeCell ref="AD16:AD17"/>
    <mergeCell ref="AB17:AC17"/>
    <mergeCell ref="A21:B21"/>
    <mergeCell ref="V23:AA26"/>
    <mergeCell ref="AD23:AG31"/>
    <mergeCell ref="T25:U26"/>
    <mergeCell ref="V27:AA29"/>
    <mergeCell ref="T28:U29"/>
    <mergeCell ref="T30:U31"/>
    <mergeCell ref="V30:AA31"/>
    <mergeCell ref="Y6:AG6"/>
    <mergeCell ref="A8:B8"/>
    <mergeCell ref="R10:S11"/>
    <mergeCell ref="W11:Y11"/>
    <mergeCell ref="AD11:AD13"/>
    <mergeCell ref="AB13:AC13"/>
    <mergeCell ref="A6:X6"/>
    <mergeCell ref="A1:G2"/>
    <mergeCell ref="H1:AB3"/>
    <mergeCell ref="AC1:AG4"/>
    <mergeCell ref="A3:G3"/>
    <mergeCell ref="A4:G4"/>
    <mergeCell ref="H4:AB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116"/>
  <sheetViews>
    <sheetView showGridLines="0" workbookViewId="0">
      <selection activeCell="A6" sqref="A6"/>
    </sheetView>
  </sheetViews>
  <sheetFormatPr defaultRowHeight="13.5"/>
  <cols>
    <col min="1" max="86" width="2.7109375" style="4" customWidth="1"/>
  </cols>
  <sheetData>
    <row r="1" spans="1:86">
      <c r="A1" s="89" t="s">
        <v>287</v>
      </c>
      <c r="H1" s="5"/>
      <c r="J1" s="963" t="s">
        <v>288</v>
      </c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3"/>
      <c r="V1" s="963"/>
      <c r="W1" s="963"/>
      <c r="X1" s="963"/>
      <c r="Y1" s="963"/>
      <c r="AA1" s="272"/>
      <c r="AC1" s="964">
        <v>2018</v>
      </c>
      <c r="AD1" s="964"/>
      <c r="AE1" s="964"/>
      <c r="AF1" s="964"/>
      <c r="AG1" s="964"/>
    </row>
    <row r="2" spans="1:86">
      <c r="A2" s="4" t="s">
        <v>289</v>
      </c>
      <c r="H2" s="5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AA2" s="272"/>
      <c r="AC2" s="964"/>
      <c r="AD2" s="964"/>
      <c r="AE2" s="964"/>
      <c r="AF2" s="964"/>
      <c r="AG2" s="964"/>
    </row>
    <row r="3" spans="1:86">
      <c r="A3" s="4" t="s">
        <v>71</v>
      </c>
      <c r="H3" s="965" t="s">
        <v>290</v>
      </c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966"/>
      <c r="AC3" s="964"/>
      <c r="AD3" s="964"/>
      <c r="AE3" s="964"/>
      <c r="AF3" s="964"/>
      <c r="AG3" s="964"/>
    </row>
    <row r="4" spans="1:86">
      <c r="A4" s="6" t="s">
        <v>291</v>
      </c>
      <c r="B4" s="6"/>
      <c r="C4" s="6"/>
      <c r="D4" s="6"/>
      <c r="E4" s="6"/>
      <c r="F4" s="6"/>
      <c r="G4" s="6"/>
      <c r="H4" s="967" t="s">
        <v>292</v>
      </c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9"/>
      <c r="AB4" s="6"/>
      <c r="AC4" s="6"/>
      <c r="AD4" s="6"/>
      <c r="AE4" s="6"/>
      <c r="AF4" s="6"/>
      <c r="AG4" s="6"/>
      <c r="AH4" s="6"/>
    </row>
    <row r="5" spans="1:86">
      <c r="A5" s="3" t="s">
        <v>293</v>
      </c>
      <c r="AA5" s="970" t="s">
        <v>125</v>
      </c>
      <c r="AB5" s="971"/>
      <c r="AC5" s="971"/>
      <c r="AD5" s="971"/>
      <c r="AE5" s="971"/>
      <c r="AF5" s="971"/>
      <c r="AG5" s="971"/>
      <c r="AH5" s="971"/>
    </row>
    <row r="6" spans="1:86" s="275" customFormat="1" ht="12.7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972"/>
      <c r="AB6" s="973"/>
      <c r="AC6" s="973"/>
      <c r="AD6" s="973"/>
      <c r="AE6" s="973"/>
      <c r="AF6" s="973"/>
      <c r="AG6" s="973"/>
      <c r="AH6" s="973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</row>
    <row r="7" spans="1:86" ht="12" customHeight="1">
      <c r="A7" s="3" t="s">
        <v>294</v>
      </c>
      <c r="G7" s="4" t="s">
        <v>295</v>
      </c>
      <c r="V7" s="276"/>
      <c r="AC7" s="276"/>
    </row>
    <row r="8" spans="1:86" ht="12" customHeight="1">
      <c r="A8" s="3" t="s">
        <v>296</v>
      </c>
      <c r="F8" s="8">
        <v>1</v>
      </c>
      <c r="G8" s="4" t="s">
        <v>297</v>
      </c>
      <c r="Q8" s="179"/>
      <c r="R8" s="179"/>
      <c r="S8" s="179"/>
      <c r="T8" s="179"/>
      <c r="V8" s="277">
        <v>1</v>
      </c>
      <c r="W8" s="967"/>
      <c r="X8" s="968"/>
      <c r="Y8" s="968"/>
      <c r="Z8" s="968"/>
      <c r="AA8" s="968"/>
      <c r="AB8" s="969"/>
      <c r="AC8" s="278"/>
    </row>
    <row r="9" spans="1:86" ht="12" customHeight="1">
      <c r="A9" s="3" t="s">
        <v>298</v>
      </c>
      <c r="F9" s="8">
        <v>2</v>
      </c>
      <c r="G9" s="4" t="s">
        <v>299</v>
      </c>
      <c r="P9" s="277">
        <v>2</v>
      </c>
      <c r="Q9" s="967"/>
      <c r="R9" s="968"/>
      <c r="S9" s="968"/>
      <c r="T9" s="968"/>
      <c r="U9" s="969"/>
      <c r="V9" s="278"/>
      <c r="AC9" s="278"/>
    </row>
    <row r="10" spans="1:86" ht="12" customHeight="1">
      <c r="A10" s="3" t="s">
        <v>300</v>
      </c>
      <c r="F10" s="8">
        <v>3</v>
      </c>
      <c r="G10" s="4" t="s">
        <v>301</v>
      </c>
      <c r="P10" s="179"/>
      <c r="Q10" s="179"/>
      <c r="R10" s="179"/>
      <c r="S10" s="179"/>
      <c r="T10" s="179"/>
      <c r="V10" s="277">
        <v>3</v>
      </c>
      <c r="W10" s="967"/>
      <c r="X10" s="968"/>
      <c r="Y10" s="968"/>
      <c r="Z10" s="968"/>
      <c r="AA10" s="968"/>
      <c r="AB10" s="969"/>
      <c r="AC10" s="278"/>
    </row>
    <row r="11" spans="1:86" ht="12" customHeight="1">
      <c r="A11" s="6"/>
      <c r="B11" s="6"/>
      <c r="C11" s="6"/>
      <c r="D11" s="6"/>
      <c r="E11" s="6"/>
      <c r="F11" s="279">
        <v>4</v>
      </c>
      <c r="G11" s="6" t="s">
        <v>302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80"/>
      <c r="W11" s="6"/>
      <c r="X11" s="6"/>
      <c r="Y11" s="6"/>
      <c r="Z11" s="6"/>
      <c r="AA11" s="6"/>
      <c r="AB11" s="6"/>
      <c r="AC11" s="277">
        <v>4</v>
      </c>
      <c r="AD11" s="967"/>
      <c r="AE11" s="968"/>
      <c r="AF11" s="968"/>
      <c r="AG11" s="968"/>
      <c r="AH11" s="968"/>
    </row>
    <row r="12" spans="1:86" ht="12" customHeight="1">
      <c r="A12" s="3" t="s">
        <v>303</v>
      </c>
      <c r="F12" s="8">
        <v>5</v>
      </c>
      <c r="G12" s="4" t="s">
        <v>304</v>
      </c>
      <c r="N12" s="179"/>
      <c r="O12" s="179"/>
      <c r="P12" s="179"/>
      <c r="Q12" s="179"/>
      <c r="R12" s="179"/>
      <c r="S12" s="179"/>
      <c r="T12" s="179"/>
      <c r="V12" s="277">
        <v>5</v>
      </c>
      <c r="W12" s="960"/>
      <c r="X12" s="961"/>
      <c r="Y12" s="961"/>
      <c r="Z12" s="961"/>
      <c r="AA12" s="961"/>
      <c r="AB12" s="962"/>
      <c r="AC12" s="278"/>
    </row>
    <row r="13" spans="1:86" ht="12" customHeight="1">
      <c r="A13" s="3" t="s">
        <v>305</v>
      </c>
      <c r="F13" s="8">
        <v>6</v>
      </c>
      <c r="G13" s="4" t="s">
        <v>306</v>
      </c>
      <c r="O13" s="179"/>
      <c r="P13" s="179"/>
      <c r="Q13" s="179"/>
      <c r="R13" s="179"/>
      <c r="S13" s="179"/>
      <c r="T13" s="179"/>
      <c r="V13" s="281">
        <v>6</v>
      </c>
      <c r="W13" s="960"/>
      <c r="X13" s="961"/>
      <c r="Y13" s="961"/>
      <c r="Z13" s="961"/>
      <c r="AA13" s="961"/>
      <c r="AB13" s="962"/>
      <c r="AC13" s="278"/>
    </row>
    <row r="14" spans="1:86" ht="12" customHeight="1">
      <c r="F14" s="8">
        <v>7</v>
      </c>
      <c r="G14" s="4" t="s">
        <v>307</v>
      </c>
      <c r="M14" s="179"/>
      <c r="N14" s="179"/>
      <c r="O14" s="179"/>
      <c r="P14" s="179"/>
      <c r="Q14" s="179"/>
      <c r="R14" s="179"/>
      <c r="S14" s="179"/>
      <c r="T14" s="179"/>
      <c r="V14" s="281">
        <v>7</v>
      </c>
      <c r="W14" s="960"/>
      <c r="X14" s="961"/>
      <c r="Y14" s="961"/>
      <c r="Z14" s="961"/>
      <c r="AA14" s="961"/>
      <c r="AB14" s="962"/>
      <c r="AC14" s="278"/>
    </row>
    <row r="15" spans="1:86" ht="12" customHeight="1">
      <c r="F15" s="8">
        <v>8</v>
      </c>
      <c r="G15" s="4" t="s">
        <v>308</v>
      </c>
      <c r="O15" s="179"/>
      <c r="P15" s="179"/>
      <c r="Q15" s="179"/>
      <c r="R15" s="179"/>
      <c r="S15" s="179"/>
      <c r="T15" s="179"/>
      <c r="V15" s="278"/>
      <c r="W15" s="7"/>
      <c r="X15" s="7"/>
      <c r="Y15" s="7"/>
      <c r="Z15" s="7"/>
      <c r="AA15" s="7"/>
      <c r="AB15" s="282"/>
      <c r="AC15" s="283"/>
    </row>
    <row r="16" spans="1:86" ht="12" customHeight="1">
      <c r="F16" s="8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V16" s="277">
        <v>8</v>
      </c>
      <c r="W16" s="967"/>
      <c r="X16" s="968"/>
      <c r="Y16" s="968"/>
      <c r="Z16" s="968"/>
      <c r="AA16" s="968"/>
      <c r="AB16" s="969"/>
      <c r="AC16" s="278"/>
    </row>
    <row r="17" spans="1:34" ht="12" customHeight="1">
      <c r="A17" s="6"/>
      <c r="B17" s="6"/>
      <c r="C17" s="6"/>
      <c r="D17" s="6"/>
      <c r="E17" s="6"/>
      <c r="F17" s="279">
        <v>9</v>
      </c>
      <c r="G17" s="6" t="s">
        <v>309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80"/>
      <c r="W17" s="6"/>
      <c r="X17" s="6"/>
      <c r="Y17" s="6"/>
      <c r="Z17" s="6"/>
      <c r="AA17" s="6"/>
      <c r="AB17" s="6"/>
      <c r="AC17" s="277">
        <v>9</v>
      </c>
      <c r="AD17" s="967"/>
      <c r="AE17" s="968"/>
      <c r="AF17" s="968"/>
      <c r="AG17" s="968"/>
      <c r="AH17" s="968"/>
    </row>
    <row r="18" spans="1:34" ht="12" customHeight="1">
      <c r="A18" s="3" t="s">
        <v>310</v>
      </c>
      <c r="F18" s="8">
        <v>10</v>
      </c>
      <c r="G18" s="4" t="s">
        <v>311</v>
      </c>
      <c r="V18" s="277">
        <v>10</v>
      </c>
      <c r="W18" s="960"/>
      <c r="X18" s="961"/>
      <c r="Y18" s="961"/>
      <c r="Z18" s="961"/>
      <c r="AA18" s="961"/>
      <c r="AB18" s="962"/>
      <c r="AC18" s="278"/>
    </row>
    <row r="19" spans="1:34" ht="12" customHeight="1">
      <c r="A19" s="3" t="s">
        <v>312</v>
      </c>
      <c r="F19" s="8">
        <v>11</v>
      </c>
      <c r="G19" s="4" t="s">
        <v>313</v>
      </c>
      <c r="V19" s="278"/>
      <c r="AC19" s="278"/>
    </row>
    <row r="20" spans="1:34" ht="12" customHeight="1">
      <c r="A20" s="3"/>
      <c r="F20" s="8"/>
      <c r="G20" s="4" t="s">
        <v>314</v>
      </c>
      <c r="V20" s="278"/>
      <c r="AC20" s="278"/>
    </row>
    <row r="21" spans="1:34" ht="12" customHeight="1">
      <c r="A21" s="3" t="s">
        <v>315</v>
      </c>
      <c r="F21" s="8"/>
      <c r="G21" s="4" t="s">
        <v>316</v>
      </c>
      <c r="V21" s="278"/>
      <c r="AC21" s="278"/>
    </row>
    <row r="22" spans="1:34" ht="12" customHeight="1">
      <c r="A22" s="3" t="s">
        <v>317</v>
      </c>
      <c r="F22" s="8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V22" s="278"/>
      <c r="AC22" s="278"/>
    </row>
    <row r="23" spans="1:34" ht="12" customHeight="1">
      <c r="F23" s="8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V23" s="277">
        <v>11</v>
      </c>
      <c r="W23" s="967"/>
      <c r="X23" s="968"/>
      <c r="Y23" s="968"/>
      <c r="Z23" s="968"/>
      <c r="AA23" s="968"/>
      <c r="AB23" s="969"/>
      <c r="AC23" s="278"/>
    </row>
    <row r="24" spans="1:34" ht="12" customHeight="1">
      <c r="A24" s="3" t="s">
        <v>318</v>
      </c>
      <c r="F24" s="8">
        <v>12</v>
      </c>
      <c r="G24" s="4" t="s">
        <v>319</v>
      </c>
      <c r="V24" s="278"/>
      <c r="AC24" s="278"/>
    </row>
    <row r="25" spans="1:34" ht="12" customHeight="1">
      <c r="A25" s="4" t="s">
        <v>320</v>
      </c>
      <c r="F25" s="8"/>
      <c r="G25" s="4" t="s">
        <v>321</v>
      </c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V25" s="277">
        <v>12</v>
      </c>
      <c r="W25" s="967"/>
      <c r="X25" s="968"/>
      <c r="Y25" s="968"/>
      <c r="Z25" s="968"/>
      <c r="AA25" s="968"/>
      <c r="AB25" s="969"/>
      <c r="AC25" s="278"/>
    </row>
    <row r="26" spans="1:34" ht="12" customHeight="1">
      <c r="A26" s="4" t="s">
        <v>322</v>
      </c>
      <c r="F26" s="8">
        <v>13</v>
      </c>
      <c r="G26" s="4" t="s">
        <v>323</v>
      </c>
      <c r="V26" s="278"/>
      <c r="AC26" s="278"/>
    </row>
    <row r="27" spans="1:34" ht="12" customHeight="1">
      <c r="A27" s="4" t="s">
        <v>324</v>
      </c>
      <c r="G27" s="4" t="s">
        <v>317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V27" s="277">
        <v>13</v>
      </c>
      <c r="W27" s="967"/>
      <c r="X27" s="968"/>
      <c r="Y27" s="968"/>
      <c r="Z27" s="968"/>
      <c r="AA27" s="968"/>
      <c r="AB27" s="969"/>
      <c r="AC27" s="278"/>
    </row>
    <row r="28" spans="1:34" ht="12" customHeight="1">
      <c r="A28" s="6" t="s">
        <v>325</v>
      </c>
      <c r="B28" s="6"/>
      <c r="C28" s="6"/>
      <c r="D28" s="6"/>
      <c r="E28" s="6"/>
      <c r="F28" s="279">
        <v>14</v>
      </c>
      <c r="G28" s="6" t="s">
        <v>326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285"/>
      <c r="W28" s="6"/>
      <c r="X28" s="6"/>
      <c r="Y28" s="6"/>
      <c r="Z28" s="6"/>
      <c r="AA28" s="6"/>
      <c r="AB28" s="6"/>
      <c r="AC28" s="277">
        <v>14</v>
      </c>
      <c r="AD28" s="967"/>
      <c r="AE28" s="968"/>
      <c r="AF28" s="968"/>
      <c r="AG28" s="968"/>
      <c r="AH28" s="968"/>
    </row>
    <row r="29" spans="1:34" ht="12" customHeight="1">
      <c r="A29" s="3" t="s">
        <v>327</v>
      </c>
      <c r="F29" s="8">
        <v>15</v>
      </c>
      <c r="G29" s="4" t="s">
        <v>328</v>
      </c>
      <c r="V29" s="278"/>
      <c r="AC29" s="278"/>
    </row>
    <row r="30" spans="1:34" ht="12" customHeight="1">
      <c r="A30" s="3" t="s">
        <v>329</v>
      </c>
      <c r="F30" s="8"/>
      <c r="G30" s="4" t="s">
        <v>330</v>
      </c>
      <c r="L30" s="179"/>
      <c r="M30" s="179"/>
      <c r="N30" s="179"/>
      <c r="O30" s="179"/>
      <c r="P30" s="179"/>
      <c r="Q30" s="179"/>
      <c r="R30" s="179"/>
      <c r="S30" s="179"/>
      <c r="T30" s="179"/>
      <c r="V30" s="277">
        <v>15</v>
      </c>
      <c r="W30" s="967"/>
      <c r="X30" s="968"/>
      <c r="Y30" s="968"/>
      <c r="Z30" s="968"/>
      <c r="AA30" s="968"/>
      <c r="AB30" s="969"/>
      <c r="AC30" s="278"/>
    </row>
    <row r="31" spans="1:34" ht="12" customHeight="1">
      <c r="A31" s="4" t="s">
        <v>331</v>
      </c>
      <c r="F31" s="8">
        <v>16</v>
      </c>
      <c r="G31" s="4" t="s">
        <v>332</v>
      </c>
      <c r="V31" s="278"/>
      <c r="AC31" s="278"/>
    </row>
    <row r="32" spans="1:34" ht="12" customHeight="1">
      <c r="A32" s="4" t="s">
        <v>333</v>
      </c>
      <c r="F32" s="8"/>
      <c r="G32" s="4" t="s">
        <v>334</v>
      </c>
      <c r="T32" s="179"/>
      <c r="V32" s="277">
        <v>16</v>
      </c>
      <c r="W32" s="967"/>
      <c r="X32" s="968"/>
      <c r="Y32" s="968"/>
      <c r="Z32" s="968"/>
      <c r="AA32" s="968"/>
      <c r="AB32" s="969"/>
      <c r="AC32" s="278"/>
    </row>
    <row r="33" spans="1:34" ht="12" customHeight="1">
      <c r="A33" s="4" t="s">
        <v>335</v>
      </c>
      <c r="F33" s="8">
        <v>17</v>
      </c>
      <c r="G33" s="4" t="s">
        <v>336</v>
      </c>
      <c r="M33" s="179"/>
      <c r="N33" s="179"/>
      <c r="O33" s="179"/>
      <c r="P33" s="179"/>
      <c r="Q33" s="179"/>
      <c r="R33" s="179"/>
      <c r="S33" s="179"/>
      <c r="T33" s="179"/>
      <c r="V33" s="277">
        <v>17</v>
      </c>
      <c r="W33" s="960"/>
      <c r="X33" s="961"/>
      <c r="Y33" s="961"/>
      <c r="Z33" s="961"/>
      <c r="AA33" s="961"/>
      <c r="AB33" s="962"/>
      <c r="AC33" s="278"/>
    </row>
    <row r="34" spans="1:34" ht="12" customHeight="1">
      <c r="A34" s="6" t="s">
        <v>337</v>
      </c>
      <c r="B34" s="6"/>
      <c r="C34" s="6"/>
      <c r="D34" s="6"/>
      <c r="E34" s="6"/>
      <c r="F34" s="279">
        <v>18</v>
      </c>
      <c r="G34" s="6" t="s">
        <v>338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280"/>
      <c r="W34" s="6"/>
      <c r="X34" s="6"/>
      <c r="Y34" s="6"/>
      <c r="Z34" s="6"/>
      <c r="AA34" s="6"/>
      <c r="AB34" s="6"/>
      <c r="AC34" s="277">
        <v>18</v>
      </c>
      <c r="AD34" s="967"/>
      <c r="AE34" s="968"/>
      <c r="AF34" s="968"/>
      <c r="AG34" s="968"/>
      <c r="AH34" s="968"/>
    </row>
    <row r="35" spans="1:34" ht="12" customHeight="1">
      <c r="A35" s="3" t="s">
        <v>339</v>
      </c>
      <c r="F35" s="8"/>
      <c r="V35" s="286"/>
      <c r="AC35" s="278"/>
    </row>
    <row r="36" spans="1:34" ht="12" customHeight="1">
      <c r="A36" s="9" t="s">
        <v>340</v>
      </c>
      <c r="B36" s="6"/>
      <c r="C36" s="6"/>
      <c r="D36" s="6"/>
      <c r="E36" s="6"/>
      <c r="F36" s="279">
        <v>19</v>
      </c>
      <c r="G36" s="6" t="s">
        <v>341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279"/>
      <c r="W36" s="6"/>
      <c r="X36" s="6"/>
      <c r="Y36" s="6"/>
      <c r="Z36" s="6"/>
      <c r="AA36" s="6"/>
      <c r="AB36" s="6"/>
      <c r="AC36" s="277">
        <v>19</v>
      </c>
      <c r="AD36" s="967"/>
      <c r="AE36" s="968"/>
      <c r="AF36" s="968"/>
      <c r="AG36" s="968"/>
      <c r="AH36" s="968"/>
    </row>
    <row r="37" spans="1:34" ht="12" customHeight="1">
      <c r="A37" s="3" t="s">
        <v>342</v>
      </c>
      <c r="F37" s="8">
        <v>20</v>
      </c>
      <c r="G37" s="4" t="s">
        <v>343</v>
      </c>
      <c r="V37" s="278"/>
      <c r="AC37" s="287"/>
    </row>
    <row r="38" spans="1:34" ht="12" customHeight="1">
      <c r="A38" s="3" t="s">
        <v>344</v>
      </c>
      <c r="F38" s="8"/>
      <c r="G38" s="4" t="s">
        <v>345</v>
      </c>
      <c r="V38" s="278"/>
      <c r="AC38" s="278"/>
    </row>
    <row r="39" spans="1:34" ht="12" customHeight="1">
      <c r="A39" s="3" t="s">
        <v>346</v>
      </c>
      <c r="G39" s="4" t="s">
        <v>347</v>
      </c>
      <c r="Q39" s="284"/>
      <c r="R39" s="284"/>
      <c r="S39" s="284"/>
      <c r="T39" s="284"/>
      <c r="V39" s="278"/>
      <c r="AC39" s="278"/>
    </row>
    <row r="40" spans="1:34" ht="12" customHeight="1">
      <c r="A40" s="3" t="s">
        <v>348</v>
      </c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V40" s="277">
        <v>20</v>
      </c>
      <c r="W40" s="967"/>
      <c r="X40" s="968"/>
      <c r="Y40" s="968"/>
      <c r="Z40" s="968"/>
      <c r="AA40" s="968"/>
      <c r="AB40" s="969"/>
      <c r="AC40" s="278"/>
    </row>
    <row r="41" spans="1:34" ht="12" customHeight="1">
      <c r="A41" s="3" t="s">
        <v>349</v>
      </c>
      <c r="F41" s="8">
        <v>21</v>
      </c>
      <c r="G41" s="4" t="s">
        <v>350</v>
      </c>
      <c r="L41" s="179"/>
      <c r="M41" s="179"/>
      <c r="N41" s="179"/>
      <c r="O41" s="179"/>
      <c r="P41" s="179"/>
      <c r="Q41" s="179"/>
      <c r="R41" s="179"/>
      <c r="S41" s="179"/>
      <c r="T41" s="179"/>
      <c r="V41" s="281">
        <v>21</v>
      </c>
      <c r="W41" s="288"/>
      <c r="X41" s="288"/>
      <c r="Y41" s="288"/>
      <c r="Z41" s="288"/>
      <c r="AA41" s="288"/>
      <c r="AB41" s="289"/>
      <c r="AC41" s="278"/>
    </row>
    <row r="42" spans="1:34" ht="12" customHeight="1">
      <c r="F42" s="8">
        <v>22</v>
      </c>
      <c r="G42" s="4" t="s">
        <v>351</v>
      </c>
      <c r="V42" s="278"/>
      <c r="AC42" s="278"/>
    </row>
    <row r="43" spans="1:34" ht="12" customHeight="1">
      <c r="F43" s="8"/>
      <c r="G43" s="4" t="s">
        <v>352</v>
      </c>
      <c r="L43" s="284"/>
      <c r="M43" s="284"/>
      <c r="N43" s="284"/>
      <c r="O43" s="284"/>
      <c r="P43" s="284"/>
      <c r="Q43" s="284"/>
      <c r="R43" s="284"/>
      <c r="S43" s="284"/>
      <c r="T43" s="284"/>
      <c r="V43" s="278"/>
      <c r="AC43" s="278"/>
    </row>
    <row r="44" spans="1:34" ht="12" customHeight="1">
      <c r="A44" s="4" t="s">
        <v>315</v>
      </c>
      <c r="F44" s="8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V44" s="277">
        <v>22</v>
      </c>
      <c r="W44" s="967"/>
      <c r="X44" s="968"/>
      <c r="Y44" s="968"/>
      <c r="Z44" s="968"/>
      <c r="AA44" s="968"/>
      <c r="AB44" s="969"/>
      <c r="AC44" s="278"/>
    </row>
    <row r="45" spans="1:34" ht="12" customHeight="1">
      <c r="A45" s="4" t="s">
        <v>353</v>
      </c>
      <c r="F45" s="8">
        <v>23</v>
      </c>
      <c r="G45" s="4" t="s">
        <v>354</v>
      </c>
      <c r="M45" s="179"/>
      <c r="N45" s="179"/>
      <c r="O45" s="179"/>
      <c r="P45" s="179"/>
      <c r="Q45" s="179"/>
      <c r="R45" s="179"/>
      <c r="S45" s="179"/>
      <c r="T45" s="179"/>
      <c r="V45" s="281">
        <v>23</v>
      </c>
      <c r="W45" s="960"/>
      <c r="X45" s="961"/>
      <c r="Y45" s="961"/>
      <c r="Z45" s="961"/>
      <c r="AA45" s="961"/>
      <c r="AB45" s="962"/>
      <c r="AC45" s="278"/>
    </row>
    <row r="46" spans="1:34" ht="12" customHeight="1">
      <c r="A46" s="4" t="s">
        <v>355</v>
      </c>
      <c r="F46" s="8">
        <v>24</v>
      </c>
      <c r="G46" s="4" t="s">
        <v>299</v>
      </c>
      <c r="P46" s="277">
        <v>24</v>
      </c>
      <c r="Q46" s="967"/>
      <c r="R46" s="968"/>
      <c r="S46" s="968"/>
      <c r="T46" s="968"/>
      <c r="U46" s="969"/>
      <c r="V46" s="278"/>
      <c r="AC46" s="278"/>
    </row>
    <row r="47" spans="1:34" ht="12" customHeight="1">
      <c r="A47" s="4" t="s">
        <v>356</v>
      </c>
      <c r="F47" s="8">
        <v>25</v>
      </c>
      <c r="G47" s="4" t="s">
        <v>357</v>
      </c>
      <c r="O47" s="179"/>
      <c r="P47" s="179"/>
      <c r="Q47" s="179"/>
      <c r="R47" s="179"/>
      <c r="S47" s="179"/>
      <c r="T47" s="179"/>
      <c r="V47" s="277">
        <v>25</v>
      </c>
      <c r="W47" s="967"/>
      <c r="X47" s="968"/>
      <c r="Y47" s="968"/>
      <c r="Z47" s="968"/>
      <c r="AA47" s="968"/>
      <c r="AB47" s="969"/>
      <c r="AC47" s="278"/>
    </row>
    <row r="48" spans="1:34" ht="12" customHeight="1">
      <c r="A48" s="6"/>
      <c r="B48" s="6"/>
      <c r="C48" s="6"/>
      <c r="D48" s="6"/>
      <c r="E48" s="6"/>
      <c r="F48" s="279">
        <v>26</v>
      </c>
      <c r="G48" s="6" t="s">
        <v>358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277">
        <v>26</v>
      </c>
      <c r="AD48" s="967"/>
      <c r="AE48" s="968"/>
      <c r="AF48" s="968"/>
      <c r="AG48" s="968"/>
      <c r="AH48" s="968"/>
    </row>
    <row r="49" spans="1:86" ht="12" customHeight="1">
      <c r="A49" s="3" t="s">
        <v>346</v>
      </c>
      <c r="F49" s="8">
        <v>27</v>
      </c>
      <c r="G49" s="4" t="s">
        <v>359</v>
      </c>
      <c r="S49" s="284"/>
      <c r="T49" s="284"/>
      <c r="U49" s="284"/>
      <c r="V49" s="284"/>
      <c r="W49" s="284"/>
      <c r="X49" s="284"/>
      <c r="Y49" s="284"/>
      <c r="Z49" s="284"/>
      <c r="AA49" s="284"/>
      <c r="AC49" s="278"/>
    </row>
    <row r="50" spans="1:86" ht="12" customHeight="1">
      <c r="A50" s="3" t="s">
        <v>348</v>
      </c>
      <c r="F50" s="8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C50" s="278"/>
    </row>
    <row r="51" spans="1:86" ht="12" customHeight="1">
      <c r="A51" s="9" t="s">
        <v>349</v>
      </c>
      <c r="B51" s="6"/>
      <c r="C51" s="6"/>
      <c r="D51" s="6"/>
      <c r="E51" s="6"/>
      <c r="F51" s="27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277">
        <v>27</v>
      </c>
      <c r="AD51" s="967"/>
      <c r="AE51" s="968"/>
      <c r="AF51" s="968"/>
      <c r="AG51" s="968"/>
      <c r="AH51" s="968"/>
    </row>
    <row r="52" spans="1:86" ht="12" customHeight="1">
      <c r="A52" s="3" t="s">
        <v>360</v>
      </c>
      <c r="B52" s="7"/>
      <c r="C52" s="7"/>
      <c r="D52" s="7"/>
      <c r="E52" s="7"/>
      <c r="F52" s="286"/>
      <c r="G52" s="4" t="s">
        <v>361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87"/>
      <c r="AD52" s="290"/>
      <c r="AE52" s="290"/>
      <c r="AF52" s="290"/>
      <c r="AG52" s="290"/>
      <c r="AH52" s="290"/>
    </row>
    <row r="53" spans="1:86" ht="12" customHeight="1">
      <c r="A53" s="3" t="s">
        <v>362</v>
      </c>
      <c r="F53" s="8">
        <v>28</v>
      </c>
      <c r="G53" s="3" t="s">
        <v>363</v>
      </c>
      <c r="I53" s="108"/>
      <c r="J53" s="4" t="s">
        <v>364</v>
      </c>
      <c r="AC53" s="291"/>
    </row>
    <row r="54" spans="1:86" ht="12" customHeight="1">
      <c r="A54" s="271" t="s">
        <v>349</v>
      </c>
      <c r="F54" s="8"/>
      <c r="J54" s="4" t="s">
        <v>365</v>
      </c>
      <c r="X54" s="7"/>
      <c r="Y54" s="7"/>
      <c r="Z54" s="7"/>
      <c r="AA54" s="7"/>
      <c r="AC54" s="277">
        <v>28</v>
      </c>
      <c r="AD54" s="967"/>
      <c r="AE54" s="968"/>
      <c r="AF54" s="968"/>
      <c r="AG54" s="968"/>
      <c r="AH54" s="968"/>
    </row>
    <row r="55" spans="1:86" ht="12" customHeight="1">
      <c r="A55" s="7"/>
      <c r="B55" s="7"/>
      <c r="C55" s="7"/>
      <c r="D55" s="7"/>
      <c r="E55" s="7"/>
      <c r="F55" s="286"/>
      <c r="G55" s="286" t="s">
        <v>366</v>
      </c>
      <c r="H55" s="7"/>
      <c r="I55" s="108"/>
      <c r="J55" s="7" t="s">
        <v>367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78"/>
      <c r="AD55" s="292"/>
      <c r="AE55" s="292"/>
      <c r="AF55" s="292"/>
      <c r="AG55" s="292"/>
      <c r="AH55" s="292"/>
    </row>
    <row r="56" spans="1:86" ht="12" customHeight="1">
      <c r="A56" s="6"/>
      <c r="B56" s="6"/>
      <c r="C56" s="6"/>
      <c r="D56" s="6"/>
      <c r="E56" s="6"/>
      <c r="F56" s="279"/>
      <c r="G56" s="27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293"/>
      <c r="AD56" s="294"/>
      <c r="AE56" s="294"/>
      <c r="AF56" s="294"/>
      <c r="AG56" s="294"/>
      <c r="AH56" s="294"/>
    </row>
    <row r="57" spans="1:86" ht="12" customHeight="1">
      <c r="A57" s="4" t="s">
        <v>368</v>
      </c>
      <c r="F57" s="8"/>
      <c r="AH57" s="295" t="s">
        <v>714</v>
      </c>
      <c r="AI57" s="7"/>
      <c r="AJ57" s="7"/>
      <c r="AK57" s="7"/>
      <c r="AL57" s="7"/>
      <c r="AM57" s="7"/>
      <c r="AN57" s="7"/>
      <c r="AO57" s="7"/>
      <c r="AP57" s="7"/>
    </row>
    <row r="58" spans="1:86" ht="12" customHeight="1">
      <c r="F58" s="8"/>
      <c r="AH58" s="295"/>
      <c r="AI58" s="7"/>
      <c r="AJ58" s="7"/>
      <c r="AK58" s="7"/>
      <c r="AL58" s="7"/>
      <c r="AM58" s="7"/>
      <c r="AN58" s="7"/>
      <c r="AO58" s="7"/>
      <c r="AP58" s="7"/>
    </row>
    <row r="59" spans="1:86" ht="12" customHeight="1">
      <c r="A59" s="9" t="s">
        <v>715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296" t="s">
        <v>369</v>
      </c>
      <c r="AI59" s="7"/>
      <c r="AJ59" s="7"/>
      <c r="AK59" s="7"/>
      <c r="AL59" s="7"/>
      <c r="AM59" s="7"/>
      <c r="AN59" s="7"/>
      <c r="AO59" s="7"/>
      <c r="AP59" s="7"/>
    </row>
    <row r="60" spans="1:86">
      <c r="A60" s="4" t="s">
        <v>370</v>
      </c>
      <c r="Z60" s="282"/>
      <c r="AA60" s="971" t="s">
        <v>125</v>
      </c>
      <c r="AB60" s="971"/>
      <c r="AC60" s="971"/>
      <c r="AD60" s="971"/>
      <c r="AE60" s="971"/>
      <c r="AF60" s="971"/>
      <c r="AG60" s="971"/>
      <c r="AH60" s="971"/>
      <c r="AI60" s="297"/>
      <c r="AJ60" s="297"/>
      <c r="AK60" s="297"/>
      <c r="AL60" s="297"/>
      <c r="AM60" s="297"/>
      <c r="AN60" s="297"/>
      <c r="AO60" s="297"/>
      <c r="AP60" s="7"/>
    </row>
    <row r="61" spans="1:86" s="275" customFormat="1" ht="12.75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98"/>
      <c r="AA61" s="972"/>
      <c r="AB61" s="973"/>
      <c r="AC61" s="973"/>
      <c r="AD61" s="973"/>
      <c r="AE61" s="973"/>
      <c r="AF61" s="973"/>
      <c r="AG61" s="973"/>
      <c r="AH61" s="973"/>
      <c r="AI61" s="299"/>
      <c r="AJ61" s="299"/>
      <c r="AK61" s="299"/>
      <c r="AL61" s="299"/>
      <c r="AM61" s="299"/>
      <c r="AN61" s="299"/>
      <c r="AO61" s="299"/>
      <c r="AP61" s="299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</row>
    <row r="62" spans="1:86" ht="6" customHeight="1">
      <c r="AI62" s="7"/>
      <c r="AJ62" s="7"/>
      <c r="AK62" s="7"/>
      <c r="AL62" s="7"/>
      <c r="AM62" s="7"/>
      <c r="AN62" s="7"/>
      <c r="AO62" s="7"/>
      <c r="AP62" s="7"/>
    </row>
    <row r="63" spans="1:86" ht="12" customHeight="1">
      <c r="A63" s="974" t="s">
        <v>371</v>
      </c>
      <c r="B63" s="974"/>
      <c r="C63" s="974"/>
      <c r="D63" s="974"/>
      <c r="E63" s="974"/>
      <c r="F63" s="974"/>
      <c r="G63" s="974"/>
      <c r="H63" s="974"/>
      <c r="I63" s="974"/>
      <c r="J63" s="974"/>
      <c r="K63" s="974"/>
      <c r="L63" s="974"/>
      <c r="M63" s="974"/>
      <c r="N63" s="974"/>
      <c r="O63" s="974"/>
      <c r="P63" s="974"/>
      <c r="Q63" s="974"/>
      <c r="R63" s="974"/>
      <c r="S63" s="974"/>
      <c r="T63" s="974"/>
      <c r="U63" s="974"/>
      <c r="V63" s="974"/>
      <c r="W63" s="974"/>
      <c r="X63" s="974"/>
      <c r="Y63" s="974"/>
      <c r="Z63" s="974"/>
      <c r="AA63" s="974"/>
      <c r="AB63" s="974"/>
      <c r="AC63" s="974"/>
      <c r="AD63" s="974"/>
      <c r="AE63" s="974"/>
      <c r="AF63" s="974"/>
      <c r="AG63" s="974"/>
      <c r="AH63" s="974"/>
    </row>
    <row r="64" spans="1:86" ht="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2" customHeight="1">
      <c r="A65" s="3" t="s">
        <v>265</v>
      </c>
      <c r="F65" s="288" t="s">
        <v>372</v>
      </c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300"/>
    </row>
    <row r="66" spans="1:34" ht="12" customHeight="1">
      <c r="A66" s="3" t="s">
        <v>310</v>
      </c>
      <c r="F66" s="8">
        <v>1</v>
      </c>
      <c r="G66" s="4" t="s">
        <v>373</v>
      </c>
      <c r="AC66" s="975">
        <v>1</v>
      </c>
      <c r="AD66" s="976" t="s">
        <v>374</v>
      </c>
      <c r="AE66" s="977"/>
      <c r="AF66" s="977"/>
      <c r="AG66" s="977"/>
      <c r="AH66" s="977"/>
    </row>
    <row r="67" spans="1:34" ht="12" customHeight="1">
      <c r="A67" s="4" t="s">
        <v>375</v>
      </c>
      <c r="F67" s="8"/>
      <c r="G67" s="4" t="s">
        <v>376</v>
      </c>
      <c r="AC67" s="975"/>
    </row>
    <row r="68" spans="1:34" ht="12" customHeight="1">
      <c r="A68" s="4" t="s">
        <v>377</v>
      </c>
      <c r="F68" s="8"/>
      <c r="G68" s="4" t="s">
        <v>378</v>
      </c>
      <c r="AC68" s="975"/>
    </row>
    <row r="69" spans="1:34" ht="12" customHeight="1">
      <c r="A69" s="4" t="s">
        <v>379</v>
      </c>
      <c r="F69" s="8"/>
      <c r="AC69" s="975"/>
    </row>
    <row r="70" spans="1:34" ht="12" customHeight="1">
      <c r="A70" s="4" t="s">
        <v>380</v>
      </c>
      <c r="F70" s="8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C70" s="975"/>
      <c r="AD70" s="302"/>
      <c r="AE70" s="288"/>
      <c r="AF70" s="288"/>
      <c r="AG70" s="288"/>
      <c r="AH70" s="288"/>
    </row>
    <row r="71" spans="1:34" ht="12" customHeight="1">
      <c r="A71" s="4" t="s">
        <v>381</v>
      </c>
      <c r="F71" s="8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C71" s="975"/>
      <c r="AD71" s="302"/>
      <c r="AE71" s="288"/>
      <c r="AF71" s="288"/>
      <c r="AG71" s="288"/>
      <c r="AH71" s="288"/>
    </row>
    <row r="72" spans="1:34" ht="12" customHeight="1">
      <c r="F72" s="8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C72" s="975"/>
      <c r="AD72" s="302"/>
      <c r="AE72" s="288"/>
      <c r="AF72" s="288"/>
      <c r="AG72" s="288"/>
      <c r="AH72" s="288"/>
    </row>
    <row r="73" spans="1:34" ht="12" customHeight="1">
      <c r="A73" s="4" t="s">
        <v>382</v>
      </c>
      <c r="F73" s="8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C73" s="975"/>
      <c r="AD73" s="302"/>
      <c r="AE73" s="288"/>
      <c r="AF73" s="288"/>
      <c r="AG73" s="288"/>
      <c r="AH73" s="288"/>
    </row>
    <row r="74" spans="1:34" ht="12" customHeight="1">
      <c r="A74" s="4" t="s">
        <v>383</v>
      </c>
      <c r="F74" s="8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C74" s="975"/>
      <c r="AD74" s="302"/>
      <c r="AE74" s="288"/>
      <c r="AF74" s="288"/>
      <c r="AG74" s="288"/>
      <c r="AH74" s="288"/>
    </row>
    <row r="75" spans="1:34" ht="12" customHeight="1">
      <c r="A75" s="4" t="s">
        <v>384</v>
      </c>
      <c r="F75" s="8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C75" s="975"/>
      <c r="AD75" s="302"/>
      <c r="AE75" s="288"/>
      <c r="AF75" s="288"/>
      <c r="AG75" s="288"/>
      <c r="AH75" s="288"/>
    </row>
    <row r="76" spans="1:34" ht="12" customHeight="1">
      <c r="A76" s="4" t="s">
        <v>385</v>
      </c>
      <c r="F76" s="8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C76" s="975"/>
      <c r="AD76" s="302"/>
      <c r="AE76" s="288"/>
      <c r="AF76" s="288"/>
      <c r="AG76" s="288"/>
      <c r="AH76" s="288"/>
    </row>
    <row r="77" spans="1:34" ht="12" customHeight="1">
      <c r="A77" s="4" t="s">
        <v>386</v>
      </c>
      <c r="F77" s="8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C77" s="975"/>
      <c r="AD77" s="302"/>
      <c r="AE77" s="288"/>
      <c r="AF77" s="288"/>
      <c r="AG77" s="288"/>
      <c r="AH77" s="288"/>
    </row>
    <row r="78" spans="1:34" ht="12" customHeight="1">
      <c r="A78" s="4" t="s">
        <v>387</v>
      </c>
      <c r="F78" s="8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C78" s="975"/>
      <c r="AD78" s="302"/>
      <c r="AE78" s="288"/>
      <c r="AF78" s="288"/>
      <c r="AG78" s="288"/>
      <c r="AH78" s="288"/>
    </row>
    <row r="79" spans="1:34" ht="12" customHeight="1">
      <c r="A79" s="4" t="s">
        <v>388</v>
      </c>
      <c r="F79" s="8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C79" s="975"/>
      <c r="AD79" s="302"/>
      <c r="AE79" s="288"/>
      <c r="AF79" s="288"/>
      <c r="AG79" s="288"/>
      <c r="AH79" s="288"/>
    </row>
    <row r="80" spans="1:34" ht="12" customHeight="1">
      <c r="A80" s="4" t="s">
        <v>389</v>
      </c>
      <c r="F80" s="8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C80" s="975"/>
      <c r="AD80" s="302"/>
      <c r="AE80" s="288"/>
      <c r="AF80" s="288"/>
      <c r="AG80" s="288"/>
      <c r="AH80" s="288"/>
    </row>
    <row r="81" spans="1:34" ht="12" customHeight="1">
      <c r="A81" s="4" t="s">
        <v>390</v>
      </c>
      <c r="F81" s="8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C81" s="975"/>
      <c r="AD81" s="302"/>
      <c r="AE81" s="288"/>
      <c r="AF81" s="288"/>
      <c r="AG81" s="288"/>
      <c r="AH81" s="288"/>
    </row>
    <row r="82" spans="1:34" ht="12" customHeight="1">
      <c r="A82" s="4" t="s">
        <v>391</v>
      </c>
      <c r="F82" s="8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C82" s="975"/>
      <c r="AD82" s="302"/>
      <c r="AE82" s="288"/>
      <c r="AF82" s="288"/>
      <c r="AG82" s="288"/>
      <c r="AH82" s="288"/>
    </row>
    <row r="83" spans="1:34" ht="12" customHeight="1">
      <c r="A83" s="4" t="s">
        <v>392</v>
      </c>
      <c r="F83" s="8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C83" s="975"/>
      <c r="AD83" s="302"/>
      <c r="AE83" s="288"/>
      <c r="AF83" s="288"/>
      <c r="AG83" s="288"/>
      <c r="AH83" s="288"/>
    </row>
    <row r="84" spans="1:34" ht="12" customHeight="1">
      <c r="A84" s="4" t="s">
        <v>393</v>
      </c>
      <c r="F84" s="8">
        <v>2</v>
      </c>
      <c r="G84" s="4" t="s">
        <v>394</v>
      </c>
      <c r="AC84" s="277">
        <v>2</v>
      </c>
      <c r="AD84" s="6"/>
      <c r="AE84" s="6"/>
      <c r="AF84" s="6"/>
      <c r="AG84" s="6"/>
      <c r="AH84" s="6"/>
    </row>
    <row r="85" spans="1:34" ht="12" customHeight="1">
      <c r="F85" s="8">
        <v>3</v>
      </c>
      <c r="G85" s="4" t="s">
        <v>554</v>
      </c>
      <c r="AC85" s="287"/>
    </row>
    <row r="86" spans="1:34" ht="12" customHeight="1">
      <c r="F86" s="8"/>
      <c r="G86" s="4" t="s">
        <v>395</v>
      </c>
      <c r="AC86" s="277">
        <v>3</v>
      </c>
      <c r="AD86" s="6"/>
      <c r="AE86" s="6"/>
      <c r="AF86" s="6"/>
      <c r="AG86" s="6"/>
      <c r="AH86" s="6"/>
    </row>
    <row r="87" spans="1:34" ht="12" customHeight="1">
      <c r="A87" s="6"/>
      <c r="B87" s="6"/>
      <c r="C87" s="6"/>
      <c r="D87" s="6"/>
      <c r="E87" s="6"/>
      <c r="F87" s="279">
        <v>4</v>
      </c>
      <c r="G87" s="6" t="s">
        <v>555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77">
        <v>4</v>
      </c>
      <c r="AD87" s="6"/>
      <c r="AE87" s="6"/>
      <c r="AF87" s="6"/>
      <c r="AG87" s="6"/>
      <c r="AH87" s="6"/>
    </row>
    <row r="88" spans="1:34" ht="12" customHeight="1">
      <c r="A88" s="3" t="s">
        <v>273</v>
      </c>
      <c r="F88" s="288" t="s">
        <v>396</v>
      </c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300"/>
      <c r="AD88" s="288"/>
      <c r="AE88" s="288"/>
      <c r="AF88" s="288"/>
      <c r="AG88" s="288"/>
      <c r="AH88" s="288"/>
    </row>
    <row r="89" spans="1:34" ht="12" customHeight="1">
      <c r="A89" s="3" t="s">
        <v>397</v>
      </c>
      <c r="F89" s="8">
        <v>5</v>
      </c>
      <c r="G89" s="4" t="s">
        <v>398</v>
      </c>
      <c r="AC89" s="975">
        <v>5</v>
      </c>
      <c r="AD89" s="979" t="s">
        <v>374</v>
      </c>
      <c r="AE89" s="648"/>
      <c r="AF89" s="648"/>
      <c r="AG89" s="648"/>
      <c r="AH89" s="648"/>
    </row>
    <row r="90" spans="1:34" ht="12" customHeight="1">
      <c r="A90" s="3" t="s">
        <v>399</v>
      </c>
      <c r="F90" s="8"/>
      <c r="G90" s="4" t="s">
        <v>556</v>
      </c>
      <c r="AC90" s="975"/>
      <c r="AD90" s="141"/>
      <c r="AE90" s="6"/>
      <c r="AF90" s="6"/>
      <c r="AG90" s="6"/>
      <c r="AH90" s="6"/>
    </row>
    <row r="91" spans="1:34" ht="12" customHeight="1">
      <c r="A91" s="4" t="s">
        <v>400</v>
      </c>
      <c r="F91" s="8"/>
      <c r="AC91" s="975"/>
    </row>
    <row r="92" spans="1:34" ht="12" customHeight="1">
      <c r="A92" s="4" t="s">
        <v>401</v>
      </c>
      <c r="F92" s="8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C92" s="975"/>
      <c r="AD92" s="302"/>
      <c r="AE92" s="288"/>
      <c r="AF92" s="288"/>
      <c r="AG92" s="288"/>
      <c r="AH92" s="288"/>
    </row>
    <row r="93" spans="1:34" ht="12" customHeight="1">
      <c r="A93" s="4" t="s">
        <v>402</v>
      </c>
      <c r="F93" s="8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C93" s="975"/>
      <c r="AD93" s="302"/>
      <c r="AE93" s="288"/>
      <c r="AF93" s="288"/>
      <c r="AG93" s="288"/>
      <c r="AH93" s="288"/>
    </row>
    <row r="94" spans="1:34" ht="12" customHeight="1">
      <c r="F94" s="8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C94" s="975"/>
      <c r="AD94" s="302"/>
      <c r="AE94" s="288"/>
      <c r="AF94" s="288"/>
      <c r="AG94" s="288"/>
      <c r="AH94" s="288"/>
    </row>
    <row r="95" spans="1:34" ht="12" customHeight="1">
      <c r="A95" s="4" t="s">
        <v>403</v>
      </c>
      <c r="F95" s="8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C95" s="975"/>
      <c r="AD95" s="302"/>
      <c r="AE95" s="288"/>
      <c r="AF95" s="288"/>
      <c r="AG95" s="288"/>
      <c r="AH95" s="288"/>
    </row>
    <row r="96" spans="1:34" ht="12" customHeight="1">
      <c r="A96" s="4" t="s">
        <v>404</v>
      </c>
      <c r="F96" s="8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C96" s="975"/>
      <c r="AD96" s="302"/>
      <c r="AE96" s="288"/>
      <c r="AF96" s="288"/>
      <c r="AG96" s="288"/>
      <c r="AH96" s="288"/>
    </row>
    <row r="97" spans="1:34" ht="12" customHeight="1">
      <c r="A97" s="4" t="s">
        <v>405</v>
      </c>
      <c r="F97" s="8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C97" s="975"/>
      <c r="AD97" s="302"/>
      <c r="AE97" s="288"/>
      <c r="AF97" s="288"/>
      <c r="AG97" s="288"/>
      <c r="AH97" s="288"/>
    </row>
    <row r="98" spans="1:34" ht="12" customHeight="1">
      <c r="A98" s="4" t="s">
        <v>386</v>
      </c>
      <c r="F98" s="8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C98" s="975"/>
      <c r="AD98" s="302"/>
      <c r="AE98" s="288"/>
      <c r="AF98" s="288"/>
      <c r="AG98" s="288"/>
      <c r="AH98" s="288"/>
    </row>
    <row r="99" spans="1:34" ht="12" customHeight="1">
      <c r="A99" s="4" t="s">
        <v>406</v>
      </c>
      <c r="F99" s="8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C99" s="975"/>
      <c r="AD99" s="302"/>
      <c r="AE99" s="288"/>
      <c r="AF99" s="288"/>
      <c r="AG99" s="288"/>
      <c r="AH99" s="288"/>
    </row>
    <row r="100" spans="1:34" ht="12" customHeight="1">
      <c r="A100" s="4" t="s">
        <v>407</v>
      </c>
      <c r="F100" s="8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C100" s="975"/>
      <c r="AD100" s="302"/>
      <c r="AE100" s="288"/>
      <c r="AF100" s="288"/>
      <c r="AG100" s="288"/>
      <c r="AH100" s="288"/>
    </row>
    <row r="101" spans="1:34" ht="12" customHeight="1">
      <c r="A101" s="4" t="s">
        <v>388</v>
      </c>
      <c r="F101" s="8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C101" s="975"/>
      <c r="AD101" s="302"/>
      <c r="AE101" s="288"/>
      <c r="AF101" s="288"/>
      <c r="AG101" s="288"/>
      <c r="AH101" s="288"/>
    </row>
    <row r="102" spans="1:34" ht="12" customHeight="1">
      <c r="A102" s="4" t="s">
        <v>389</v>
      </c>
      <c r="F102" s="8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C102" s="975"/>
      <c r="AD102" s="302"/>
      <c r="AE102" s="288"/>
      <c r="AF102" s="288"/>
      <c r="AG102" s="288"/>
      <c r="AH102" s="288"/>
    </row>
    <row r="103" spans="1:34" ht="12" customHeight="1">
      <c r="A103" s="4" t="s">
        <v>390</v>
      </c>
      <c r="F103" s="8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1"/>
      <c r="Z103" s="301"/>
      <c r="AA103" s="301"/>
      <c r="AC103" s="975"/>
      <c r="AD103" s="302"/>
      <c r="AE103" s="288"/>
      <c r="AF103" s="288"/>
      <c r="AG103" s="288"/>
      <c r="AH103" s="288"/>
    </row>
    <row r="104" spans="1:34" ht="12" customHeight="1">
      <c r="A104" s="4" t="s">
        <v>408</v>
      </c>
      <c r="F104" s="8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C104" s="975"/>
      <c r="AD104" s="302"/>
      <c r="AE104" s="288"/>
      <c r="AF104" s="288"/>
      <c r="AG104" s="288"/>
      <c r="AH104" s="288"/>
    </row>
    <row r="105" spans="1:34" ht="12" customHeight="1">
      <c r="A105" s="4" t="s">
        <v>409</v>
      </c>
      <c r="F105" s="8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1"/>
      <c r="AC105" s="975"/>
      <c r="AD105" s="302"/>
      <c r="AE105" s="288"/>
      <c r="AF105" s="288"/>
      <c r="AG105" s="288"/>
      <c r="AH105" s="288"/>
    </row>
    <row r="106" spans="1:34" ht="12" customHeight="1">
      <c r="A106" s="4" t="s">
        <v>410</v>
      </c>
      <c r="F106" s="8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C106" s="978"/>
      <c r="AD106" s="6"/>
      <c r="AE106" s="6"/>
      <c r="AF106" s="6"/>
      <c r="AG106" s="6"/>
      <c r="AH106" s="6"/>
    </row>
    <row r="107" spans="1:34" ht="12" customHeight="1">
      <c r="A107" s="6"/>
      <c r="B107" s="6"/>
      <c r="C107" s="6"/>
      <c r="D107" s="6"/>
      <c r="E107" s="6"/>
      <c r="F107" s="279">
        <v>6</v>
      </c>
      <c r="G107" s="6" t="s">
        <v>557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77">
        <v>6</v>
      </c>
      <c r="AD107" s="6"/>
      <c r="AE107" s="6"/>
      <c r="AF107" s="6"/>
      <c r="AG107" s="6"/>
      <c r="AH107" s="6"/>
    </row>
    <row r="108" spans="1:34" ht="12" customHeight="1">
      <c r="A108" s="3" t="s">
        <v>411</v>
      </c>
      <c r="F108" s="4" t="s">
        <v>412</v>
      </c>
      <c r="AC108" s="303"/>
      <c r="AD108" s="282"/>
      <c r="AE108" s="980" t="s">
        <v>83</v>
      </c>
      <c r="AF108" s="981"/>
      <c r="AG108" s="980" t="s">
        <v>82</v>
      </c>
      <c r="AH108" s="981"/>
    </row>
    <row r="109" spans="1:34" ht="12" customHeight="1">
      <c r="A109" s="3" t="s">
        <v>413</v>
      </c>
      <c r="F109" s="6" t="s">
        <v>414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79"/>
      <c r="AD109" s="304"/>
      <c r="AE109" s="982"/>
      <c r="AF109" s="875"/>
      <c r="AG109" s="982"/>
      <c r="AH109" s="875"/>
    </row>
    <row r="110" spans="1:34" ht="12" customHeight="1">
      <c r="A110" s="3" t="s">
        <v>415</v>
      </c>
      <c r="F110" s="8" t="s">
        <v>416</v>
      </c>
      <c r="G110" s="4" t="s">
        <v>703</v>
      </c>
      <c r="AC110" s="303"/>
      <c r="AD110" s="282"/>
      <c r="AE110" s="305"/>
      <c r="AF110" s="305"/>
      <c r="AG110" s="306"/>
      <c r="AH110" s="305"/>
    </row>
    <row r="111" spans="1:34" ht="12" customHeight="1">
      <c r="A111" s="3" t="s">
        <v>417</v>
      </c>
      <c r="F111" s="8"/>
      <c r="G111" s="4" t="s">
        <v>418</v>
      </c>
      <c r="AC111" s="286"/>
      <c r="AD111" s="272"/>
      <c r="AE111" s="307"/>
      <c r="AF111" s="308"/>
      <c r="AG111" s="309"/>
      <c r="AH111" s="309"/>
    </row>
    <row r="112" spans="1:34" ht="12" customHeight="1">
      <c r="F112" s="8"/>
      <c r="G112" s="4" t="s">
        <v>419</v>
      </c>
      <c r="AC112" s="286"/>
      <c r="AD112" s="272"/>
      <c r="AE112" s="302"/>
      <c r="AF112" s="289"/>
      <c r="AG112" s="288"/>
      <c r="AH112" s="288"/>
    </row>
    <row r="113" spans="1:34" ht="12" customHeight="1">
      <c r="A113" s="4" t="s">
        <v>315</v>
      </c>
      <c r="F113" s="235" t="s">
        <v>16</v>
      </c>
      <c r="G113" s="4" t="s">
        <v>420</v>
      </c>
      <c r="AC113" s="286"/>
      <c r="AD113" s="272"/>
      <c r="AE113" s="310"/>
      <c r="AF113" s="311"/>
      <c r="AG113" s="305"/>
      <c r="AH113" s="305"/>
    </row>
    <row r="114" spans="1:34" ht="12" customHeight="1">
      <c r="A114" s="4" t="s">
        <v>421</v>
      </c>
      <c r="F114" s="8">
        <v>8</v>
      </c>
      <c r="G114" s="4" t="s">
        <v>704</v>
      </c>
      <c r="AC114" s="286"/>
      <c r="AD114" s="272"/>
      <c r="AE114" s="310"/>
      <c r="AF114" s="311"/>
      <c r="AG114" s="305"/>
      <c r="AH114" s="305"/>
    </row>
    <row r="115" spans="1:34" ht="12" customHeight="1">
      <c r="A115" s="6"/>
      <c r="B115" s="6"/>
      <c r="C115" s="6"/>
      <c r="D115" s="6"/>
      <c r="E115" s="6"/>
      <c r="F115" s="279"/>
      <c r="G115" s="6" t="s">
        <v>422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79"/>
      <c r="AD115" s="304"/>
      <c r="AE115" s="141"/>
      <c r="AF115" s="304"/>
      <c r="AG115" s="6"/>
      <c r="AH115" s="6"/>
    </row>
    <row r="116" spans="1:34" ht="12" customHeight="1">
      <c r="A116" s="3" t="s">
        <v>423</v>
      </c>
      <c r="AH116" s="537" t="s">
        <v>716</v>
      </c>
    </row>
  </sheetData>
  <mergeCells count="42">
    <mergeCell ref="AC66:AC83"/>
    <mergeCell ref="AD66:AH66"/>
    <mergeCell ref="AC89:AC106"/>
    <mergeCell ref="AD89:AH89"/>
    <mergeCell ref="AE108:AF109"/>
    <mergeCell ref="AG108:AH109"/>
    <mergeCell ref="A63:AH63"/>
    <mergeCell ref="AD36:AH36"/>
    <mergeCell ref="W40:AB40"/>
    <mergeCell ref="W44:AB44"/>
    <mergeCell ref="W45:AB45"/>
    <mergeCell ref="Q46:U46"/>
    <mergeCell ref="W47:AB47"/>
    <mergeCell ref="AD48:AH48"/>
    <mergeCell ref="AD51:AH51"/>
    <mergeCell ref="AD54:AH54"/>
    <mergeCell ref="AA60:AH60"/>
    <mergeCell ref="AA61:AH61"/>
    <mergeCell ref="AD34:AH34"/>
    <mergeCell ref="W14:AB14"/>
    <mergeCell ref="W16:AB16"/>
    <mergeCell ref="AD17:AH17"/>
    <mergeCell ref="W18:AB18"/>
    <mergeCell ref="W23:AB23"/>
    <mergeCell ref="W25:AB25"/>
    <mergeCell ref="W27:AB27"/>
    <mergeCell ref="AD28:AH28"/>
    <mergeCell ref="W30:AB30"/>
    <mergeCell ref="W32:AB32"/>
    <mergeCell ref="W33:AB33"/>
    <mergeCell ref="W13:AB13"/>
    <mergeCell ref="J1:Y2"/>
    <mergeCell ref="AC1:AG3"/>
    <mergeCell ref="H3:AA3"/>
    <mergeCell ref="H4:AA4"/>
    <mergeCell ref="AA5:AH5"/>
    <mergeCell ref="AA6:AH6"/>
    <mergeCell ref="W8:AB8"/>
    <mergeCell ref="Q9:U9"/>
    <mergeCell ref="W10:AB10"/>
    <mergeCell ref="AD11:AH11"/>
    <mergeCell ref="W12:AB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15"/>
  <sheetViews>
    <sheetView showGridLines="0" workbookViewId="0">
      <selection activeCell="C6" sqref="C6"/>
    </sheetView>
  </sheetViews>
  <sheetFormatPr defaultRowHeight="12.75"/>
  <cols>
    <col min="1" max="24" width="2.7109375" customWidth="1"/>
    <col min="25" max="25" width="3.140625" customWidth="1"/>
    <col min="26" max="32" width="2.7109375" customWidth="1"/>
    <col min="33" max="33" width="2.140625" customWidth="1"/>
    <col min="34" max="34" width="3.5703125" hidden="1" customWidth="1"/>
  </cols>
  <sheetData>
    <row r="1" spans="1:33" ht="13.5">
      <c r="A1" s="994" t="s">
        <v>0</v>
      </c>
      <c r="B1" s="86"/>
      <c r="C1" s="86"/>
      <c r="D1" s="86"/>
      <c r="E1" s="86"/>
      <c r="F1" s="996" t="s">
        <v>430</v>
      </c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05"/>
      <c r="AB1" s="255"/>
      <c r="AC1" s="86"/>
      <c r="AD1" s="86"/>
      <c r="AE1" s="86"/>
      <c r="AF1" s="86"/>
      <c r="AG1" s="86"/>
    </row>
    <row r="2" spans="1:33">
      <c r="A2" s="994"/>
      <c r="B2" s="86"/>
      <c r="C2" s="86"/>
      <c r="D2" s="86"/>
      <c r="E2" s="86"/>
      <c r="F2" s="998" t="s">
        <v>431</v>
      </c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999"/>
      <c r="T2" s="999"/>
      <c r="U2" s="999"/>
      <c r="V2" s="999"/>
      <c r="W2" s="999"/>
      <c r="X2" s="999"/>
      <c r="Y2" s="999"/>
      <c r="Z2" s="999"/>
      <c r="AA2" s="1000"/>
      <c r="AB2" s="255"/>
      <c r="AC2" s="86"/>
      <c r="AD2" s="86"/>
      <c r="AE2" s="86"/>
      <c r="AF2" s="86"/>
      <c r="AG2" s="86"/>
    </row>
    <row r="3" spans="1:33">
      <c r="A3" s="995"/>
      <c r="B3" s="97"/>
      <c r="C3" s="97"/>
      <c r="D3" s="97"/>
      <c r="E3" s="97"/>
      <c r="F3" s="1001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  <c r="Z3" s="1002"/>
      <c r="AA3" s="1003"/>
      <c r="AB3" s="1004" t="s">
        <v>432</v>
      </c>
      <c r="AC3" s="1005"/>
      <c r="AD3" s="1005"/>
      <c r="AE3" s="1005"/>
      <c r="AF3" s="1005"/>
      <c r="AG3" s="1005"/>
    </row>
    <row r="4" spans="1:33" ht="13.5">
      <c r="A4" s="313" t="s">
        <v>433</v>
      </c>
      <c r="B4" s="322"/>
      <c r="C4" s="322"/>
      <c r="D4" s="322"/>
      <c r="E4" s="322"/>
      <c r="F4" s="322"/>
      <c r="G4" s="322"/>
      <c r="H4" s="322"/>
      <c r="I4" s="322" t="s">
        <v>424</v>
      </c>
      <c r="J4" s="1006"/>
      <c r="K4" s="1006"/>
      <c r="L4" s="1006"/>
      <c r="M4" s="323" t="s">
        <v>434</v>
      </c>
      <c r="N4" s="322"/>
      <c r="O4" s="322"/>
      <c r="P4" s="322"/>
      <c r="Q4" s="322"/>
      <c r="R4" s="322"/>
      <c r="S4" s="322"/>
      <c r="T4" s="322" t="s">
        <v>424</v>
      </c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</row>
    <row r="5" spans="1:33" ht="13.5">
      <c r="A5" s="1007" t="s">
        <v>435</v>
      </c>
      <c r="B5" s="107" t="s">
        <v>1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107" t="s">
        <v>436</v>
      </c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1010" t="s">
        <v>437</v>
      </c>
      <c r="AA5" s="1011"/>
      <c r="AB5" s="1011"/>
      <c r="AC5" s="1011"/>
      <c r="AD5" s="1011"/>
      <c r="AE5" s="1011"/>
      <c r="AF5" s="1011"/>
      <c r="AG5" s="1011"/>
    </row>
    <row r="6" spans="1:33">
      <c r="A6" s="1008"/>
      <c r="B6" s="325"/>
      <c r="C6" s="319">
        <f>('390 '!E8)</f>
        <v>0</v>
      </c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25"/>
      <c r="P6" s="319">
        <f>('390 '!P8)</f>
        <v>0</v>
      </c>
      <c r="Q6" s="319"/>
      <c r="R6" s="319"/>
      <c r="S6" s="319"/>
      <c r="T6" s="319"/>
      <c r="U6" s="319"/>
      <c r="V6" s="319"/>
      <c r="W6" s="319"/>
      <c r="X6" s="319"/>
      <c r="Y6" s="319"/>
      <c r="Z6" s="1012">
        <f>SUM('390 '!Z8:AG9)</f>
        <v>0</v>
      </c>
      <c r="AA6" s="1013"/>
      <c r="AB6" s="1013"/>
      <c r="AC6" s="1013"/>
      <c r="AD6" s="1013"/>
      <c r="AE6" s="1013"/>
      <c r="AF6" s="1013"/>
      <c r="AG6" s="1013"/>
    </row>
    <row r="7" spans="1:33" ht="13.5">
      <c r="A7" s="1008"/>
      <c r="B7" s="107" t="s">
        <v>438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107" t="s">
        <v>436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983" t="s">
        <v>437</v>
      </c>
      <c r="AA7" s="984"/>
      <c r="AB7" s="984"/>
      <c r="AC7" s="984"/>
      <c r="AD7" s="984"/>
      <c r="AE7" s="984"/>
      <c r="AF7" s="984"/>
      <c r="AG7" s="984"/>
    </row>
    <row r="8" spans="1:33">
      <c r="A8" s="1008"/>
      <c r="B8" s="325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26"/>
      <c r="O8" s="325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1012"/>
      <c r="AA8" s="1013"/>
      <c r="AB8" s="1013"/>
      <c r="AC8" s="1013"/>
      <c r="AD8" s="1013"/>
      <c r="AE8" s="1013"/>
      <c r="AF8" s="1013"/>
      <c r="AG8" s="1013"/>
    </row>
    <row r="9" spans="1:33" ht="13.5">
      <c r="A9" s="1008"/>
      <c r="B9" s="107" t="s">
        <v>439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983" t="s">
        <v>440</v>
      </c>
      <c r="AA9" s="984"/>
      <c r="AB9" s="984"/>
      <c r="AC9" s="984"/>
      <c r="AD9" s="984"/>
      <c r="AE9" s="984"/>
      <c r="AF9" s="984"/>
      <c r="AG9" s="984"/>
    </row>
    <row r="10" spans="1:33">
      <c r="A10" s="1008"/>
      <c r="B10" s="325"/>
      <c r="C10" s="319" t="s">
        <v>553</v>
      </c>
      <c r="D10" s="319"/>
      <c r="E10" s="319"/>
      <c r="F10" s="319"/>
      <c r="G10" s="1014"/>
      <c r="H10" s="1014"/>
      <c r="I10" s="1014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985"/>
      <c r="AA10" s="986"/>
      <c r="AB10" s="986"/>
      <c r="AC10" s="986"/>
      <c r="AD10" s="986"/>
      <c r="AE10" s="986"/>
      <c r="AF10" s="986"/>
      <c r="AG10" s="986"/>
    </row>
    <row r="11" spans="1:33" ht="13.5">
      <c r="A11" s="1008"/>
      <c r="B11" s="5" t="s">
        <v>441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983" t="s">
        <v>442</v>
      </c>
      <c r="AA11" s="984"/>
      <c r="AB11" s="984"/>
      <c r="AC11" s="984"/>
      <c r="AD11" s="984"/>
      <c r="AE11" s="984"/>
      <c r="AF11" s="984"/>
      <c r="AG11" s="984"/>
    </row>
    <row r="12" spans="1:33">
      <c r="A12" s="1009"/>
      <c r="B12" s="325"/>
      <c r="C12" s="319" t="s">
        <v>254</v>
      </c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985"/>
      <c r="AA12" s="986"/>
      <c r="AB12" s="986"/>
      <c r="AC12" s="986"/>
      <c r="AD12" s="986"/>
      <c r="AE12" s="986"/>
      <c r="AF12" s="986"/>
      <c r="AG12" s="986"/>
    </row>
    <row r="13" spans="1:33" ht="13.5">
      <c r="A13" s="327" t="s">
        <v>425</v>
      </c>
      <c r="B13" s="4" t="s">
        <v>443</v>
      </c>
      <c r="AE13" t="s">
        <v>424</v>
      </c>
    </row>
    <row r="14" spans="1:33">
      <c r="A14" s="327" t="s">
        <v>444</v>
      </c>
      <c r="B14" s="328" t="s">
        <v>445</v>
      </c>
    </row>
    <row r="15" spans="1:33">
      <c r="A15" s="327" t="s">
        <v>426</v>
      </c>
      <c r="B15" s="329" t="s">
        <v>446</v>
      </c>
    </row>
    <row r="16" spans="1:33" ht="13.5">
      <c r="B16" s="4" t="s">
        <v>447</v>
      </c>
      <c r="J16" s="330" t="s">
        <v>448</v>
      </c>
      <c r="Q16" s="10" t="s">
        <v>449</v>
      </c>
      <c r="R16" s="10"/>
      <c r="X16" s="331" t="s">
        <v>450</v>
      </c>
      <c r="AD16" s="332" t="s">
        <v>451</v>
      </c>
    </row>
    <row r="17" spans="1:33" ht="13.5">
      <c r="B17" s="7" t="s">
        <v>452</v>
      </c>
      <c r="J17" s="330" t="s">
        <v>448</v>
      </c>
      <c r="Q17" s="10" t="s">
        <v>449</v>
      </c>
      <c r="R17" s="10"/>
      <c r="X17" s="331" t="s">
        <v>450</v>
      </c>
      <c r="AD17" s="332" t="s">
        <v>451</v>
      </c>
    </row>
    <row r="18" spans="1:33">
      <c r="A18" s="97"/>
      <c r="B18" s="232" t="s">
        <v>453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ht="13.5">
      <c r="A19" s="987" t="s">
        <v>454</v>
      </c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8"/>
      <c r="S19" s="989" t="s">
        <v>455</v>
      </c>
      <c r="T19" s="822"/>
      <c r="U19" s="822"/>
      <c r="V19" s="822"/>
      <c r="W19" s="990"/>
      <c r="X19" s="989" t="s">
        <v>456</v>
      </c>
      <c r="Y19" s="822"/>
      <c r="Z19" s="822"/>
      <c r="AA19" s="822"/>
      <c r="AB19" s="990"/>
      <c r="AC19" s="989" t="s">
        <v>457</v>
      </c>
      <c r="AD19" s="822"/>
      <c r="AE19" s="822"/>
      <c r="AF19" s="822"/>
      <c r="AG19" s="822"/>
    </row>
    <row r="20" spans="1:33" ht="13.5">
      <c r="A20" s="86"/>
      <c r="B20" s="333" t="s">
        <v>458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47"/>
      <c r="Q20" s="47"/>
      <c r="R20" s="287"/>
      <c r="S20" s="991"/>
      <c r="T20" s="992"/>
      <c r="U20" s="992"/>
      <c r="V20" s="992"/>
      <c r="W20" s="993"/>
      <c r="X20" s="991"/>
      <c r="Y20" s="992"/>
      <c r="Z20" s="992"/>
      <c r="AA20" s="992"/>
      <c r="AB20" s="993"/>
      <c r="AC20" s="991"/>
      <c r="AD20" s="992"/>
      <c r="AE20" s="992"/>
      <c r="AF20" s="992"/>
      <c r="AG20" s="992"/>
    </row>
    <row r="21" spans="1:33" ht="12" customHeight="1">
      <c r="A21" s="86"/>
      <c r="B21" s="8">
        <v>1</v>
      </c>
      <c r="C21" s="4" t="s">
        <v>459</v>
      </c>
      <c r="D21" s="334"/>
      <c r="E21" s="334"/>
      <c r="F21" s="334"/>
      <c r="G21" s="334"/>
      <c r="H21" s="334"/>
      <c r="I21" s="335"/>
      <c r="J21" s="335"/>
      <c r="K21" s="335"/>
      <c r="L21" s="335"/>
      <c r="M21" s="335"/>
      <c r="N21" s="335"/>
      <c r="O21" s="335"/>
      <c r="P21" s="247"/>
      <c r="Q21" s="336"/>
      <c r="R21" s="337">
        <v>1</v>
      </c>
      <c r="S21" s="1015">
        <f>SUM('390 '!AC71:AG71)</f>
        <v>0</v>
      </c>
      <c r="T21" s="1016"/>
      <c r="U21" s="1016"/>
      <c r="V21" s="1016"/>
      <c r="W21" s="1017"/>
      <c r="X21" s="1015"/>
      <c r="Y21" s="1016"/>
      <c r="Z21" s="1016"/>
      <c r="AA21" s="1016"/>
      <c r="AB21" s="1017"/>
      <c r="AC21" s="1015">
        <f>SUM(S21:AB21)</f>
        <v>0</v>
      </c>
      <c r="AD21" s="1016"/>
      <c r="AE21" s="1016"/>
      <c r="AF21" s="1016"/>
      <c r="AG21" s="1016"/>
    </row>
    <row r="22" spans="1:33" ht="12" customHeight="1">
      <c r="A22" s="86"/>
      <c r="B22" s="8">
        <v>2</v>
      </c>
      <c r="C22" s="4" t="s">
        <v>460</v>
      </c>
      <c r="D22" s="334"/>
      <c r="E22" s="334"/>
      <c r="F22" s="334"/>
      <c r="G22" s="334"/>
      <c r="H22" s="334"/>
      <c r="I22" s="334"/>
      <c r="J22" s="334"/>
      <c r="K22" s="334"/>
      <c r="L22" s="334"/>
      <c r="M22" s="335"/>
      <c r="N22" s="335"/>
      <c r="O22" s="335"/>
      <c r="P22" s="338"/>
      <c r="Q22" s="339"/>
      <c r="R22" s="287">
        <v>2</v>
      </c>
      <c r="S22" s="1015"/>
      <c r="T22" s="1016"/>
      <c r="U22" s="1016"/>
      <c r="V22" s="1016"/>
      <c r="W22" s="1017"/>
      <c r="X22" s="1015"/>
      <c r="Y22" s="1016"/>
      <c r="Z22" s="1016"/>
      <c r="AA22" s="1016"/>
      <c r="AB22" s="1017"/>
      <c r="AC22" s="1015">
        <f>SUM(S22:AB22)</f>
        <v>0</v>
      </c>
      <c r="AD22" s="1016"/>
      <c r="AE22" s="1016"/>
      <c r="AF22" s="1016"/>
      <c r="AG22" s="1016"/>
    </row>
    <row r="23" spans="1:33" ht="12" customHeight="1">
      <c r="A23" s="86"/>
      <c r="B23" s="8">
        <v>3</v>
      </c>
      <c r="C23" s="4" t="s">
        <v>427</v>
      </c>
      <c r="D23" s="334"/>
      <c r="E23" s="334"/>
      <c r="F23" s="334"/>
      <c r="G23" s="334"/>
      <c r="H23" s="334"/>
      <c r="I23" s="335"/>
      <c r="J23" s="335"/>
      <c r="K23" s="335"/>
      <c r="L23" s="335"/>
      <c r="M23" s="335"/>
      <c r="N23" s="335"/>
      <c r="O23" s="247"/>
      <c r="P23" s="340"/>
      <c r="Q23" s="341"/>
      <c r="R23" s="281">
        <v>3</v>
      </c>
      <c r="S23" s="1015">
        <f>SUM(S21:W22)</f>
        <v>0</v>
      </c>
      <c r="T23" s="1016"/>
      <c r="U23" s="1016"/>
      <c r="V23" s="1016"/>
      <c r="W23" s="1017"/>
      <c r="X23" s="1015">
        <f>SUM(X21:AB22)</f>
        <v>0</v>
      </c>
      <c r="Y23" s="1016"/>
      <c r="Z23" s="1016"/>
      <c r="AA23" s="1016"/>
      <c r="AB23" s="1017"/>
      <c r="AC23" s="1015">
        <f>SUM(AC21:AG22)</f>
        <v>0</v>
      </c>
      <c r="AD23" s="1016"/>
      <c r="AE23" s="1016"/>
      <c r="AF23" s="1016"/>
      <c r="AG23" s="1016"/>
    </row>
    <row r="24" spans="1:33" ht="12" customHeight="1">
      <c r="A24" s="86"/>
      <c r="B24" s="8">
        <v>4</v>
      </c>
      <c r="C24" s="4" t="s">
        <v>461</v>
      </c>
      <c r="D24" s="86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5"/>
      <c r="P24" s="335"/>
      <c r="Q24" s="334"/>
      <c r="R24" s="287">
        <v>4</v>
      </c>
      <c r="S24" s="1015"/>
      <c r="T24" s="1016"/>
      <c r="U24" s="1016"/>
      <c r="V24" s="1016"/>
      <c r="W24" s="1017"/>
      <c r="X24" s="1015"/>
      <c r="Y24" s="1016"/>
      <c r="Z24" s="1016"/>
      <c r="AA24" s="1016"/>
      <c r="AB24" s="1017"/>
      <c r="AC24" s="1015"/>
      <c r="AD24" s="1016"/>
      <c r="AE24" s="1016"/>
      <c r="AF24" s="1016"/>
      <c r="AG24" s="1016"/>
    </row>
    <row r="25" spans="1:33" ht="12" customHeight="1" thickBot="1">
      <c r="A25" s="87"/>
      <c r="B25" s="320">
        <v>5</v>
      </c>
      <c r="C25" s="317" t="s">
        <v>462</v>
      </c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3">
        <v>5</v>
      </c>
      <c r="S25" s="1018">
        <f>SUM(S23:W24)</f>
        <v>0</v>
      </c>
      <c r="T25" s="1019"/>
      <c r="U25" s="1019"/>
      <c r="V25" s="1019"/>
      <c r="W25" s="1020"/>
      <c r="X25" s="1018">
        <f>SUM(X23:AB24)</f>
        <v>0</v>
      </c>
      <c r="Y25" s="1019"/>
      <c r="Z25" s="1019"/>
      <c r="AA25" s="1019"/>
      <c r="AB25" s="1020"/>
      <c r="AC25" s="1018">
        <f>SUM(AC23:AG24)</f>
        <v>0</v>
      </c>
      <c r="AD25" s="1019"/>
      <c r="AE25" s="1019"/>
      <c r="AF25" s="1019"/>
      <c r="AG25" s="1019"/>
    </row>
    <row r="26" spans="1:33" ht="12" customHeight="1">
      <c r="A26" s="1029" t="s">
        <v>463</v>
      </c>
      <c r="B26" s="286">
        <v>6</v>
      </c>
      <c r="C26" s="7" t="s">
        <v>464</v>
      </c>
      <c r="D26" s="7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4"/>
      <c r="R26" s="287">
        <v>6</v>
      </c>
      <c r="S26" s="1021"/>
      <c r="T26" s="1022"/>
      <c r="U26" s="1022"/>
      <c r="V26" s="1022"/>
      <c r="W26" s="1023"/>
      <c r="X26" s="1021"/>
      <c r="Y26" s="1022"/>
      <c r="Z26" s="1022"/>
      <c r="AA26" s="1022"/>
      <c r="AB26" s="1023"/>
      <c r="AC26" s="1021"/>
      <c r="AD26" s="1022"/>
      <c r="AE26" s="1022"/>
      <c r="AF26" s="1022"/>
      <c r="AG26" s="1022"/>
    </row>
    <row r="27" spans="1:33" ht="12" customHeight="1">
      <c r="A27" s="1029"/>
      <c r="B27" s="286">
        <v>7</v>
      </c>
      <c r="C27" s="7" t="s">
        <v>465</v>
      </c>
      <c r="D27" s="7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5"/>
      <c r="R27" s="346">
        <v>7</v>
      </c>
      <c r="S27" s="1015"/>
      <c r="T27" s="1016"/>
      <c r="U27" s="1016"/>
      <c r="V27" s="1016"/>
      <c r="W27" s="1017"/>
      <c r="X27" s="1015"/>
      <c r="Y27" s="1016"/>
      <c r="Z27" s="1016"/>
      <c r="AA27" s="1016"/>
      <c r="AB27" s="1017"/>
      <c r="AC27" s="1015"/>
      <c r="AD27" s="1016"/>
      <c r="AE27" s="1016"/>
      <c r="AF27" s="1016"/>
      <c r="AG27" s="1016"/>
    </row>
    <row r="28" spans="1:33" ht="12" customHeight="1">
      <c r="A28" s="1029"/>
      <c r="B28" s="286">
        <v>8</v>
      </c>
      <c r="C28" s="7" t="s">
        <v>466</v>
      </c>
      <c r="D28" s="7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287">
        <v>8</v>
      </c>
      <c r="S28" s="1015"/>
      <c r="T28" s="1016"/>
      <c r="U28" s="1016"/>
      <c r="V28" s="1016"/>
      <c r="W28" s="1017"/>
      <c r="X28" s="1015"/>
      <c r="Y28" s="1016"/>
      <c r="Z28" s="1016"/>
      <c r="AA28" s="1016"/>
      <c r="AB28" s="1017"/>
      <c r="AC28" s="1015"/>
      <c r="AD28" s="1016"/>
      <c r="AE28" s="1016"/>
      <c r="AF28" s="1016"/>
      <c r="AG28" s="1016"/>
    </row>
    <row r="29" spans="1:33" ht="12" customHeight="1">
      <c r="A29" s="1029"/>
      <c r="B29" s="286">
        <v>9</v>
      </c>
      <c r="C29" s="7" t="s">
        <v>467</v>
      </c>
      <c r="D29" s="7"/>
      <c r="E29" s="345"/>
      <c r="F29" s="345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5"/>
      <c r="R29" s="346">
        <v>9</v>
      </c>
      <c r="S29" s="1015"/>
      <c r="T29" s="1016"/>
      <c r="U29" s="1016"/>
      <c r="V29" s="1016"/>
      <c r="W29" s="1017"/>
      <c r="X29" s="1015"/>
      <c r="Y29" s="1016"/>
      <c r="Z29" s="1016"/>
      <c r="AA29" s="1016"/>
      <c r="AB29" s="1017"/>
      <c r="AC29" s="1015"/>
      <c r="AD29" s="1016"/>
      <c r="AE29" s="1016"/>
      <c r="AF29" s="1016"/>
      <c r="AG29" s="1016"/>
    </row>
    <row r="30" spans="1:33" ht="12" customHeight="1" thickBot="1">
      <c r="A30" s="1030"/>
      <c r="B30" s="320">
        <v>10</v>
      </c>
      <c r="C30" s="321" t="s">
        <v>468</v>
      </c>
      <c r="D30" s="31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18">
        <v>10</v>
      </c>
      <c r="S30" s="1018"/>
      <c r="T30" s="1019"/>
      <c r="U30" s="1019"/>
      <c r="V30" s="1019"/>
      <c r="W30" s="1020"/>
      <c r="X30" s="1018"/>
      <c r="Y30" s="1019"/>
      <c r="Z30" s="1019"/>
      <c r="AA30" s="1019"/>
      <c r="AB30" s="1020"/>
      <c r="AC30" s="1018"/>
      <c r="AD30" s="1019"/>
      <c r="AE30" s="1019"/>
      <c r="AF30" s="1019"/>
      <c r="AG30" s="1019"/>
    </row>
    <row r="31" spans="1:33" ht="12" customHeight="1">
      <c r="A31" s="1024" t="s">
        <v>110</v>
      </c>
      <c r="B31" s="297">
        <v>11</v>
      </c>
      <c r="C31" s="7" t="s">
        <v>469</v>
      </c>
      <c r="D31" s="7"/>
      <c r="E31" s="334"/>
      <c r="F31" s="334"/>
      <c r="G31" s="334"/>
      <c r="H31" s="334"/>
      <c r="I31" s="334"/>
      <c r="J31" s="334"/>
      <c r="K31" s="334"/>
      <c r="L31" s="335"/>
      <c r="M31" s="335"/>
      <c r="N31" s="335"/>
      <c r="O31" s="335"/>
      <c r="P31" s="335"/>
      <c r="Q31" s="334"/>
      <c r="R31" s="277">
        <v>11</v>
      </c>
      <c r="S31" s="1021"/>
      <c r="T31" s="1022"/>
      <c r="U31" s="1022"/>
      <c r="V31" s="1022"/>
      <c r="W31" s="1023"/>
      <c r="X31" s="1021"/>
      <c r="Y31" s="1022"/>
      <c r="Z31" s="1022"/>
      <c r="AA31" s="1022"/>
      <c r="AB31" s="1023"/>
      <c r="AC31" s="1021"/>
      <c r="AD31" s="1022"/>
      <c r="AE31" s="1022"/>
      <c r="AF31" s="1022"/>
      <c r="AG31" s="1022"/>
    </row>
    <row r="32" spans="1:33" ht="12" customHeight="1">
      <c r="A32" s="1024"/>
      <c r="B32" s="297">
        <v>12</v>
      </c>
      <c r="C32" s="7" t="s">
        <v>470</v>
      </c>
      <c r="D32" s="7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287"/>
      <c r="S32" s="1026"/>
      <c r="T32" s="1027"/>
      <c r="U32" s="1027"/>
      <c r="V32" s="1027"/>
      <c r="W32" s="1028"/>
      <c r="X32" s="1026"/>
      <c r="Y32" s="1027"/>
      <c r="Z32" s="1027"/>
      <c r="AA32" s="1027"/>
      <c r="AB32" s="1028"/>
      <c r="AC32" s="1026"/>
      <c r="AD32" s="1027"/>
      <c r="AE32" s="1027"/>
      <c r="AF32" s="1027"/>
      <c r="AG32" s="1027"/>
    </row>
    <row r="33" spans="1:33" ht="12" customHeight="1">
      <c r="A33" s="1024"/>
      <c r="B33" s="297"/>
      <c r="C33" s="7" t="s">
        <v>471</v>
      </c>
      <c r="D33" s="7"/>
      <c r="E33" s="334"/>
      <c r="F33" s="334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4"/>
      <c r="R33" s="287">
        <v>12</v>
      </c>
      <c r="S33" s="1021"/>
      <c r="T33" s="1022"/>
      <c r="U33" s="1022"/>
      <c r="V33" s="1022"/>
      <c r="W33" s="1023"/>
      <c r="X33" s="1021"/>
      <c r="Y33" s="1022"/>
      <c r="Z33" s="1022"/>
      <c r="AA33" s="1022"/>
      <c r="AB33" s="1023"/>
      <c r="AC33" s="1021"/>
      <c r="AD33" s="1022"/>
      <c r="AE33" s="1022"/>
      <c r="AF33" s="1022"/>
      <c r="AG33" s="1022"/>
    </row>
    <row r="34" spans="1:33" ht="12" customHeight="1">
      <c r="A34" s="1024"/>
      <c r="B34" s="297">
        <v>13</v>
      </c>
      <c r="C34" s="7" t="s">
        <v>472</v>
      </c>
      <c r="D34" s="7"/>
      <c r="E34" s="334"/>
      <c r="F34" s="86"/>
      <c r="G34" s="334"/>
      <c r="H34" s="334"/>
      <c r="I34" s="334"/>
      <c r="J34" s="334"/>
      <c r="K34" s="334"/>
      <c r="L34" s="334"/>
      <c r="M34" s="334"/>
      <c r="N34" s="335"/>
      <c r="O34" s="335"/>
      <c r="P34" s="335"/>
      <c r="Q34" s="334"/>
      <c r="R34" s="281">
        <v>13</v>
      </c>
      <c r="S34" s="348"/>
      <c r="T34" s="349"/>
      <c r="U34" s="349"/>
      <c r="V34" s="349"/>
      <c r="W34" s="349"/>
      <c r="X34" s="348"/>
      <c r="Y34" s="349"/>
      <c r="Z34" s="349"/>
      <c r="AA34" s="349"/>
      <c r="AB34" s="350"/>
      <c r="AC34" s="349"/>
      <c r="AD34" s="351"/>
      <c r="AE34" s="351"/>
      <c r="AF34" s="351"/>
      <c r="AG34" s="349"/>
    </row>
    <row r="35" spans="1:33" ht="12" customHeight="1">
      <c r="A35" s="1024"/>
      <c r="B35" s="297">
        <v>14</v>
      </c>
      <c r="C35" s="7" t="s">
        <v>473</v>
      </c>
      <c r="D35" s="7"/>
      <c r="E35" s="334"/>
      <c r="F35" s="352"/>
      <c r="G35" s="334"/>
      <c r="H35" s="334"/>
      <c r="I35" s="334"/>
      <c r="J35" s="334"/>
      <c r="K35" s="334"/>
      <c r="L35" s="334"/>
      <c r="M35" s="335"/>
      <c r="N35" s="335"/>
      <c r="O35" s="335"/>
      <c r="P35" s="335"/>
      <c r="Q35" s="334"/>
      <c r="R35" s="287">
        <v>14</v>
      </c>
      <c r="S35" s="1015"/>
      <c r="T35" s="1016"/>
      <c r="U35" s="1016"/>
      <c r="V35" s="1016"/>
      <c r="W35" s="1017"/>
      <c r="X35" s="1015"/>
      <c r="Y35" s="1016"/>
      <c r="Z35" s="1016"/>
      <c r="AA35" s="1016"/>
      <c r="AB35" s="1017"/>
      <c r="AC35" s="1015"/>
      <c r="AD35" s="1016"/>
      <c r="AE35" s="1016"/>
      <c r="AF35" s="1016"/>
      <c r="AG35" s="1016"/>
    </row>
    <row r="36" spans="1:33" ht="12" customHeight="1">
      <c r="A36" s="1024"/>
      <c r="B36" s="297">
        <v>15</v>
      </c>
      <c r="C36" s="7" t="s">
        <v>474</v>
      </c>
      <c r="D36" s="7"/>
      <c r="E36" s="353"/>
      <c r="F36" s="352"/>
      <c r="G36" s="353"/>
      <c r="H36" s="353"/>
      <c r="I36" s="353"/>
      <c r="J36" s="353"/>
      <c r="K36" s="353"/>
      <c r="L36" s="354"/>
      <c r="M36" s="354"/>
      <c r="N36" s="354"/>
      <c r="O36" s="354"/>
      <c r="P36" s="354"/>
      <c r="Q36" s="353"/>
      <c r="R36" s="355">
        <v>15</v>
      </c>
      <c r="S36" s="1031"/>
      <c r="T36" s="1032"/>
      <c r="U36" s="1032"/>
      <c r="V36" s="1032"/>
      <c r="W36" s="1035"/>
      <c r="X36" s="1031"/>
      <c r="Y36" s="1032"/>
      <c r="Z36" s="1032"/>
      <c r="AA36" s="1032"/>
      <c r="AB36" s="1035"/>
      <c r="AC36" s="1031"/>
      <c r="AD36" s="1032"/>
      <c r="AE36" s="1032"/>
      <c r="AF36" s="1032"/>
      <c r="AG36" s="1032"/>
    </row>
    <row r="37" spans="1:33" ht="12" customHeight="1">
      <c r="A37" s="1024"/>
      <c r="B37" s="297">
        <v>16</v>
      </c>
      <c r="C37" s="7" t="s">
        <v>475</v>
      </c>
      <c r="D37" s="7"/>
      <c r="E37" s="353"/>
      <c r="F37" s="352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4"/>
      <c r="W37" s="354"/>
      <c r="X37" s="354"/>
      <c r="Y37" s="354"/>
      <c r="Z37" s="354"/>
      <c r="AA37" s="353"/>
      <c r="AB37" s="356">
        <v>16</v>
      </c>
      <c r="AC37" s="1031"/>
      <c r="AD37" s="1032"/>
      <c r="AE37" s="1032"/>
      <c r="AF37" s="1032"/>
      <c r="AG37" s="1032"/>
    </row>
    <row r="38" spans="1:33" ht="12" customHeight="1">
      <c r="A38" s="1024"/>
      <c r="B38" s="297">
        <v>17</v>
      </c>
      <c r="C38" s="7" t="s">
        <v>476</v>
      </c>
      <c r="D38" s="7"/>
      <c r="E38" s="353"/>
      <c r="F38" s="352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4"/>
      <c r="V38" s="354"/>
      <c r="W38" s="354"/>
      <c r="X38" s="354"/>
      <c r="Y38" s="354"/>
      <c r="Z38" s="354"/>
      <c r="AA38" s="353"/>
      <c r="AB38" s="355">
        <v>17</v>
      </c>
      <c r="AC38" s="1031"/>
      <c r="AD38" s="1032"/>
      <c r="AE38" s="1032"/>
      <c r="AF38" s="1032"/>
      <c r="AG38" s="1032"/>
    </row>
    <row r="39" spans="1:33" ht="12" customHeight="1" thickBot="1">
      <c r="A39" s="1025"/>
      <c r="B39" s="357">
        <v>18</v>
      </c>
      <c r="C39" s="317" t="s">
        <v>477</v>
      </c>
      <c r="D39" s="317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9">
        <v>18</v>
      </c>
      <c r="AC39" s="1018"/>
      <c r="AD39" s="1019"/>
      <c r="AE39" s="1019"/>
      <c r="AF39" s="1019"/>
      <c r="AG39" s="1019"/>
    </row>
    <row r="40" spans="1:33">
      <c r="A40" s="86"/>
      <c r="B40" s="333"/>
      <c r="C40" s="333"/>
      <c r="D40" s="333"/>
      <c r="E40" s="34" t="s">
        <v>478</v>
      </c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60"/>
      <c r="AC40" s="1033"/>
      <c r="AD40" s="1034"/>
      <c r="AE40" s="1034"/>
      <c r="AF40" s="1034"/>
      <c r="AG40" s="1034"/>
    </row>
    <row r="41" spans="1:33" ht="12" customHeight="1">
      <c r="A41" s="86"/>
      <c r="B41" s="8">
        <v>19</v>
      </c>
      <c r="C41" s="4" t="s">
        <v>479</v>
      </c>
      <c r="D41" s="4"/>
      <c r="E41" s="361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5"/>
      <c r="Y41" s="335"/>
      <c r="Z41" s="335"/>
      <c r="AA41" s="334"/>
      <c r="AB41" s="362">
        <v>19</v>
      </c>
      <c r="AC41" s="1021"/>
      <c r="AD41" s="1022"/>
      <c r="AE41" s="1022"/>
      <c r="AF41" s="1022"/>
      <c r="AG41" s="1022"/>
    </row>
    <row r="42" spans="1:33" ht="12" customHeight="1">
      <c r="A42" s="86"/>
      <c r="B42" s="8">
        <v>20</v>
      </c>
      <c r="C42" s="4" t="s">
        <v>480</v>
      </c>
      <c r="D42" s="4"/>
      <c r="E42" s="361"/>
      <c r="F42" s="334"/>
      <c r="G42" s="334"/>
      <c r="H42" s="334"/>
      <c r="I42" s="334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4"/>
      <c r="AB42" s="363">
        <v>20</v>
      </c>
      <c r="AC42" s="1015"/>
      <c r="AD42" s="1016"/>
      <c r="AE42" s="1016"/>
      <c r="AF42" s="1016"/>
      <c r="AG42" s="1016"/>
    </row>
    <row r="43" spans="1:33" ht="12" customHeight="1">
      <c r="A43" s="86"/>
      <c r="B43" s="8">
        <v>21</v>
      </c>
      <c r="C43" s="3" t="s">
        <v>481</v>
      </c>
      <c r="D43" s="4"/>
      <c r="E43" s="361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5"/>
      <c r="V43" s="335"/>
      <c r="W43" s="335"/>
      <c r="X43" s="335"/>
      <c r="Y43" s="335"/>
      <c r="Z43" s="335"/>
      <c r="AA43" s="334"/>
      <c r="AB43" s="362">
        <v>21</v>
      </c>
      <c r="AC43" s="1015"/>
      <c r="AD43" s="1016"/>
      <c r="AE43" s="1016"/>
      <c r="AF43" s="1016"/>
      <c r="AG43" s="1016"/>
    </row>
    <row r="44" spans="1:33" ht="12" customHeight="1">
      <c r="A44" s="86"/>
      <c r="B44" s="8">
        <v>22</v>
      </c>
      <c r="C44" s="4" t="s">
        <v>482</v>
      </c>
      <c r="D44" s="4"/>
      <c r="E44" s="361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4"/>
      <c r="AB44" s="363">
        <v>22</v>
      </c>
      <c r="AC44" s="1015"/>
      <c r="AD44" s="1016"/>
      <c r="AE44" s="1016"/>
      <c r="AF44" s="1016"/>
      <c r="AG44" s="1016"/>
    </row>
    <row r="45" spans="1:33" ht="12" customHeight="1">
      <c r="A45" s="86"/>
      <c r="B45" s="8">
        <v>23</v>
      </c>
      <c r="C45" s="4" t="s">
        <v>483</v>
      </c>
      <c r="D45" s="4"/>
      <c r="E45" s="361"/>
      <c r="F45" s="334"/>
      <c r="G45" s="334"/>
      <c r="H45" s="334"/>
      <c r="I45" s="334"/>
      <c r="J45" s="334"/>
      <c r="K45" s="334"/>
      <c r="L45" s="334"/>
      <c r="M45" s="334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4"/>
      <c r="AB45" s="362">
        <v>23</v>
      </c>
      <c r="AC45" s="1026"/>
      <c r="AD45" s="1027"/>
      <c r="AE45" s="1027"/>
      <c r="AF45" s="1027"/>
      <c r="AG45" s="1027"/>
    </row>
    <row r="46" spans="1:33" ht="13.5">
      <c r="A46" s="97"/>
      <c r="B46" s="279">
        <v>24</v>
      </c>
      <c r="C46" s="6" t="s">
        <v>484</v>
      </c>
      <c r="D46" s="6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9" t="s">
        <v>485</v>
      </c>
      <c r="S46" s="364"/>
      <c r="T46" s="364"/>
      <c r="U46" s="364"/>
      <c r="V46" s="277">
        <v>24</v>
      </c>
      <c r="W46" s="364"/>
      <c r="X46" s="364"/>
      <c r="Y46" s="364"/>
      <c r="Z46" s="364"/>
      <c r="AA46" s="364"/>
      <c r="AB46" s="365"/>
      <c r="AC46" s="366"/>
      <c r="AD46" s="366"/>
      <c r="AE46" s="366"/>
      <c r="AF46" s="366"/>
      <c r="AG46" s="366"/>
    </row>
    <row r="47" spans="1:33" ht="13.5">
      <c r="A47" s="1048" t="s">
        <v>51</v>
      </c>
      <c r="B47" s="1048"/>
      <c r="C47" s="1049"/>
      <c r="D47" s="107" t="s">
        <v>486</v>
      </c>
      <c r="E47" s="86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</row>
    <row r="48" spans="1:33" ht="13.5">
      <c r="A48" s="1050"/>
      <c r="B48" s="1050"/>
      <c r="C48" s="1051"/>
      <c r="D48" s="5" t="s">
        <v>487</v>
      </c>
      <c r="E48" s="86"/>
      <c r="F48" s="86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</row>
    <row r="49" spans="1:33" ht="13.5">
      <c r="A49" s="1050"/>
      <c r="B49" s="1050"/>
      <c r="C49" s="1051"/>
      <c r="D49" s="5" t="s">
        <v>488</v>
      </c>
      <c r="E49" s="86"/>
      <c r="F49" s="86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</row>
    <row r="50" spans="1:33">
      <c r="A50" s="1052" t="s">
        <v>489</v>
      </c>
      <c r="B50" s="1052"/>
      <c r="C50" s="1052"/>
      <c r="D50" s="86"/>
      <c r="E50" s="97"/>
      <c r="F50" s="97"/>
      <c r="G50" s="364"/>
      <c r="H50" s="364"/>
      <c r="I50" s="364"/>
      <c r="J50" s="364"/>
      <c r="K50" s="364"/>
      <c r="L50" s="364"/>
      <c r="M50" s="364"/>
      <c r="N50" s="364"/>
      <c r="O50" s="367"/>
      <c r="P50" s="364"/>
      <c r="Q50" s="368"/>
      <c r="R50" s="33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7"/>
      <c r="AF50" s="364"/>
      <c r="AG50" s="364"/>
    </row>
    <row r="51" spans="1:33" ht="13.5">
      <c r="A51" s="1052"/>
      <c r="B51" s="1052"/>
      <c r="C51" s="1052"/>
      <c r="E51" s="288" t="s">
        <v>119</v>
      </c>
      <c r="F51" s="97"/>
      <c r="G51" s="364"/>
      <c r="H51" s="364"/>
      <c r="I51" s="364"/>
      <c r="J51" s="364"/>
      <c r="K51" s="364"/>
      <c r="L51" s="364"/>
      <c r="M51" s="364"/>
      <c r="N51" s="364"/>
      <c r="O51" s="288" t="s">
        <v>490</v>
      </c>
      <c r="P51" s="369"/>
      <c r="Q51" s="368"/>
      <c r="R51" s="364"/>
      <c r="S51" s="288" t="s">
        <v>491</v>
      </c>
      <c r="T51" s="364"/>
      <c r="U51" s="97"/>
      <c r="V51" s="364"/>
      <c r="W51" s="364"/>
      <c r="X51" s="364"/>
      <c r="Y51" s="364"/>
      <c r="Z51" s="364"/>
      <c r="AA51" s="364"/>
      <c r="AB51" s="364"/>
      <c r="AC51" s="364"/>
      <c r="AD51" s="364"/>
      <c r="AE51" s="288" t="s">
        <v>490</v>
      </c>
      <c r="AF51" s="364"/>
      <c r="AG51" s="364"/>
    </row>
    <row r="52" spans="1:33" ht="13.5">
      <c r="A52" s="1053" t="s">
        <v>492</v>
      </c>
      <c r="B52" s="1053"/>
      <c r="C52" s="1053"/>
      <c r="D52" s="107" t="s">
        <v>5</v>
      </c>
      <c r="E52" s="324"/>
      <c r="F52" s="324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1"/>
      <c r="R52" s="372" t="s">
        <v>4</v>
      </c>
      <c r="S52" s="370"/>
      <c r="T52" s="370"/>
      <c r="U52" s="370"/>
      <c r="V52" s="107" t="s">
        <v>7</v>
      </c>
      <c r="W52" s="370"/>
      <c r="X52" s="370"/>
      <c r="Y52" s="371"/>
      <c r="Z52" s="107" t="s">
        <v>493</v>
      </c>
      <c r="AA52" s="370"/>
      <c r="AB52" s="370"/>
      <c r="AC52" s="370"/>
      <c r="AD52" s="370"/>
      <c r="AE52" s="370"/>
      <c r="AF52" s="370"/>
      <c r="AG52" s="370"/>
    </row>
    <row r="53" spans="1:33" ht="13.5">
      <c r="A53" s="1054"/>
      <c r="B53" s="1054"/>
      <c r="C53" s="1054"/>
      <c r="D53" s="141" t="s">
        <v>6</v>
      </c>
      <c r="E53" s="97"/>
      <c r="F53" s="97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8"/>
      <c r="R53" s="364"/>
      <c r="S53" s="364"/>
      <c r="T53" s="364"/>
      <c r="U53" s="364"/>
      <c r="V53" s="141" t="s">
        <v>50</v>
      </c>
      <c r="W53" s="364"/>
      <c r="X53" s="364"/>
      <c r="Y53" s="368"/>
      <c r="Z53" s="364"/>
      <c r="AA53" s="364"/>
      <c r="AB53" s="364"/>
      <c r="AC53" s="364"/>
      <c r="AD53" s="364"/>
      <c r="AE53" s="364"/>
      <c r="AF53" s="364"/>
      <c r="AG53" s="364"/>
    </row>
    <row r="54" spans="1:33" ht="13.5">
      <c r="A54" s="1054"/>
      <c r="B54" s="1054"/>
      <c r="C54" s="1054"/>
      <c r="D54" s="781" t="s">
        <v>494</v>
      </c>
      <c r="E54" s="781"/>
      <c r="F54" s="781"/>
      <c r="G54" s="781"/>
      <c r="H54" s="781"/>
      <c r="I54" s="781"/>
      <c r="J54" s="334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02" t="s">
        <v>147</v>
      </c>
      <c r="Y54" s="369"/>
      <c r="Z54" s="369"/>
      <c r="AA54" s="369"/>
      <c r="AB54" s="369"/>
      <c r="AC54" s="369"/>
      <c r="AD54" s="369"/>
      <c r="AE54" s="369"/>
      <c r="AF54" s="369"/>
      <c r="AG54" s="369"/>
    </row>
    <row r="55" spans="1:33" ht="14.25" thickBot="1">
      <c r="A55" s="1055"/>
      <c r="B55" s="1055"/>
      <c r="C55" s="1055"/>
      <c r="D55" s="1056"/>
      <c r="E55" s="1056"/>
      <c r="F55" s="1056"/>
      <c r="G55" s="1056"/>
      <c r="H55" s="1056"/>
      <c r="I55" s="1056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73" t="s">
        <v>495</v>
      </c>
      <c r="Y55" s="347"/>
      <c r="Z55" s="347"/>
      <c r="AA55" s="347"/>
      <c r="AB55" s="347"/>
      <c r="AC55" s="347"/>
      <c r="AD55" s="347"/>
      <c r="AE55" s="347"/>
      <c r="AF55" s="347"/>
      <c r="AG55" s="347"/>
    </row>
    <row r="56" spans="1:33" ht="13.5">
      <c r="A56" s="438"/>
      <c r="B56" s="438"/>
      <c r="C56" s="438"/>
      <c r="D56" s="439"/>
      <c r="E56" s="439"/>
      <c r="F56" s="439"/>
      <c r="G56" s="439"/>
      <c r="H56" s="439"/>
      <c r="I56" s="439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7"/>
      <c r="Y56" s="334"/>
      <c r="Z56" s="334"/>
      <c r="AA56" s="334"/>
      <c r="AB56" s="334"/>
      <c r="AC56" s="334"/>
      <c r="AD56" s="334"/>
      <c r="AE56" s="334"/>
      <c r="AF56" s="334"/>
      <c r="AG56" s="334"/>
    </row>
    <row r="57" spans="1:33" ht="13.5">
      <c r="A57" s="438"/>
      <c r="B57" s="438"/>
      <c r="C57" s="438"/>
      <c r="D57" s="439"/>
      <c r="E57" s="439"/>
      <c r="F57" s="439"/>
      <c r="G57" s="439"/>
      <c r="H57" s="439"/>
      <c r="I57" s="439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7"/>
      <c r="Y57" s="334"/>
      <c r="Z57" s="334"/>
      <c r="AA57" s="334"/>
      <c r="AB57" s="334"/>
      <c r="AC57" s="334"/>
      <c r="AD57" s="334"/>
      <c r="AE57" s="334"/>
      <c r="AF57" s="334"/>
      <c r="AG57" s="334"/>
    </row>
    <row r="58" spans="1:33" ht="13.5">
      <c r="A58" s="374"/>
      <c r="B58" s="374"/>
      <c r="C58" s="374"/>
      <c r="D58" s="375"/>
      <c r="E58" s="375"/>
      <c r="F58" s="375"/>
      <c r="G58" s="375"/>
      <c r="H58" s="375"/>
      <c r="I58" s="375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</row>
    <row r="59" spans="1:33" ht="13.5">
      <c r="A59" s="376" t="s">
        <v>496</v>
      </c>
      <c r="B59" s="377"/>
      <c r="C59" s="97"/>
      <c r="D59" s="97"/>
      <c r="E59" s="97"/>
      <c r="F59" s="97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</row>
    <row r="60" spans="1:33">
      <c r="A60" s="315" t="s">
        <v>265</v>
      </c>
      <c r="B60" s="378"/>
      <c r="C60" s="379"/>
      <c r="D60" s="380" t="s">
        <v>497</v>
      </c>
      <c r="E60" s="324"/>
      <c r="F60" s="324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989" t="s">
        <v>498</v>
      </c>
      <c r="V60" s="822"/>
      <c r="W60" s="822"/>
      <c r="X60" s="822"/>
      <c r="Y60" s="990"/>
      <c r="Z60" s="980" t="s">
        <v>499</v>
      </c>
      <c r="AA60" s="981"/>
      <c r="AB60" s="981"/>
      <c r="AC60" s="1039"/>
      <c r="AD60" s="822" t="s">
        <v>500</v>
      </c>
      <c r="AE60" s="822"/>
      <c r="AF60" s="822"/>
      <c r="AG60" s="822"/>
    </row>
    <row r="61" spans="1:33" ht="12" customHeight="1">
      <c r="A61" s="86"/>
      <c r="B61" s="7" t="s">
        <v>501</v>
      </c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991"/>
      <c r="V61" s="992"/>
      <c r="W61" s="992"/>
      <c r="X61" s="992"/>
      <c r="Y61" s="993"/>
      <c r="Z61" s="1040"/>
      <c r="AA61" s="1041"/>
      <c r="AB61" s="1041"/>
      <c r="AC61" s="1042"/>
      <c r="AD61" s="992"/>
      <c r="AE61" s="992"/>
      <c r="AF61" s="992"/>
      <c r="AG61" s="992"/>
    </row>
    <row r="62" spans="1:33" ht="12" customHeight="1">
      <c r="A62" s="86"/>
      <c r="B62" s="7" t="s">
        <v>502</v>
      </c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991"/>
      <c r="V62" s="992"/>
      <c r="W62" s="992"/>
      <c r="X62" s="992"/>
      <c r="Y62" s="993"/>
      <c r="Z62" s="1040"/>
      <c r="AA62" s="1041"/>
      <c r="AB62" s="1041"/>
      <c r="AC62" s="1042"/>
      <c r="AD62" s="992"/>
      <c r="AE62" s="992"/>
      <c r="AF62" s="992"/>
      <c r="AG62" s="992"/>
    </row>
    <row r="63" spans="1:33" ht="12" customHeight="1">
      <c r="A63" s="97"/>
      <c r="B63" s="6" t="s">
        <v>503</v>
      </c>
      <c r="C63" s="97"/>
      <c r="D63" s="97"/>
      <c r="E63" s="97"/>
      <c r="F63" s="97"/>
      <c r="G63" s="97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1036"/>
      <c r="V63" s="1037"/>
      <c r="W63" s="1037"/>
      <c r="X63" s="1037"/>
      <c r="Y63" s="1038"/>
      <c r="Z63" s="1043"/>
      <c r="AA63" s="1044"/>
      <c r="AB63" s="1044"/>
      <c r="AC63" s="1045"/>
      <c r="AD63" s="1037"/>
      <c r="AE63" s="1037"/>
      <c r="AF63" s="1037"/>
      <c r="AG63" s="1037"/>
    </row>
    <row r="64" spans="1:33" ht="12" customHeight="1">
      <c r="A64" s="303">
        <v>25</v>
      </c>
      <c r="B64" s="4" t="s">
        <v>504</v>
      </c>
      <c r="C64" s="4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61"/>
      <c r="T64" s="281">
        <v>25</v>
      </c>
      <c r="U64" s="369"/>
      <c r="V64" s="369"/>
      <c r="W64" s="369"/>
      <c r="X64" s="369"/>
      <c r="Y64" s="369"/>
      <c r="Z64" s="382"/>
      <c r="AA64" s="369"/>
      <c r="AB64" s="369"/>
      <c r="AC64" s="383"/>
      <c r="AD64" s="369"/>
      <c r="AE64" s="369"/>
      <c r="AF64" s="369"/>
      <c r="AG64" s="384"/>
    </row>
    <row r="65" spans="1:33" ht="12" customHeight="1">
      <c r="A65" s="8"/>
      <c r="B65" s="3" t="s">
        <v>505</v>
      </c>
      <c r="C65" s="4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287"/>
      <c r="U65" s="361"/>
      <c r="V65" s="361"/>
      <c r="W65" s="361"/>
      <c r="X65" s="361"/>
      <c r="Y65" s="361"/>
      <c r="Z65" s="385"/>
      <c r="AA65" s="334"/>
      <c r="AB65" s="334"/>
      <c r="AC65" s="386"/>
      <c r="AD65" s="361"/>
      <c r="AE65" s="361"/>
      <c r="AF65" s="361"/>
      <c r="AG65" s="387"/>
    </row>
    <row r="66" spans="1:33" ht="12" customHeight="1">
      <c r="A66" s="8"/>
      <c r="B66" s="4" t="s">
        <v>506</v>
      </c>
      <c r="C66" s="4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287"/>
      <c r="U66" s="361"/>
      <c r="V66" s="361"/>
      <c r="W66" s="361"/>
      <c r="X66" s="361"/>
      <c r="Y66" s="361"/>
      <c r="Z66" s="385"/>
      <c r="AA66" s="334"/>
      <c r="AB66" s="334"/>
      <c r="AC66" s="386"/>
      <c r="AD66" s="361"/>
      <c r="AE66" s="361"/>
      <c r="AF66" s="361"/>
      <c r="AG66" s="387"/>
    </row>
    <row r="67" spans="1:33" ht="12" customHeight="1">
      <c r="A67" s="8">
        <v>26</v>
      </c>
      <c r="B67" s="4" t="s">
        <v>507</v>
      </c>
      <c r="C67" s="4"/>
      <c r="D67" s="86"/>
      <c r="E67" s="86"/>
      <c r="F67" s="86"/>
      <c r="G67" s="334"/>
      <c r="H67" s="334"/>
      <c r="I67" s="334"/>
      <c r="J67" s="334"/>
      <c r="K67" s="334"/>
      <c r="L67" s="335"/>
      <c r="M67" s="335"/>
      <c r="N67" s="335"/>
      <c r="O67" s="335"/>
      <c r="P67" s="335"/>
      <c r="Q67" s="335"/>
      <c r="R67" s="335"/>
      <c r="S67" s="334"/>
      <c r="T67" s="277">
        <v>26</v>
      </c>
      <c r="U67" s="364"/>
      <c r="V67" s="364"/>
      <c r="W67" s="364"/>
      <c r="X67" s="97"/>
      <c r="Y67" s="364"/>
      <c r="Z67" s="367"/>
      <c r="AA67" s="364"/>
      <c r="AB67" s="364"/>
      <c r="AC67" s="368"/>
      <c r="AD67" s="364"/>
      <c r="AE67" s="364"/>
      <c r="AF67" s="364"/>
      <c r="AG67" s="388"/>
    </row>
    <row r="68" spans="1:33" ht="12" customHeight="1">
      <c r="A68" s="8">
        <v>27</v>
      </c>
      <c r="B68" s="4" t="s">
        <v>508</v>
      </c>
      <c r="C68" s="4"/>
      <c r="D68" s="86"/>
      <c r="E68" s="86"/>
      <c r="F68" s="86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287"/>
      <c r="U68" s="334"/>
      <c r="V68" s="334"/>
      <c r="W68" s="334"/>
      <c r="X68" s="334"/>
      <c r="Y68" s="389"/>
      <c r="Z68" s="390"/>
      <c r="AA68" s="389"/>
      <c r="AB68" s="389"/>
      <c r="AC68" s="391"/>
      <c r="AD68" s="389"/>
      <c r="AE68" s="389"/>
      <c r="AF68" s="86"/>
      <c r="AG68" s="387"/>
    </row>
    <row r="69" spans="1:33" ht="12" customHeight="1">
      <c r="A69" s="8"/>
      <c r="B69" s="4" t="s">
        <v>509</v>
      </c>
      <c r="C69" s="4"/>
      <c r="D69" s="392"/>
      <c r="E69" s="335"/>
      <c r="F69" s="335"/>
      <c r="G69" s="247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4"/>
      <c r="T69" s="287">
        <v>27</v>
      </c>
      <c r="U69" s="334"/>
      <c r="V69" s="334"/>
      <c r="W69" s="334"/>
      <c r="X69" s="334"/>
      <c r="Y69" s="334"/>
      <c r="Z69" s="385"/>
      <c r="AA69" s="334"/>
      <c r="AB69" s="334"/>
      <c r="AC69" s="386"/>
      <c r="AD69" s="334"/>
      <c r="AE69" s="334"/>
      <c r="AF69" s="334"/>
      <c r="AG69" s="387"/>
    </row>
    <row r="70" spans="1:33" ht="12" customHeight="1">
      <c r="A70" s="8">
        <v>28</v>
      </c>
      <c r="B70" s="4" t="s">
        <v>510</v>
      </c>
      <c r="C70" s="4"/>
      <c r="D70" s="392"/>
      <c r="E70" s="334"/>
      <c r="F70" s="335"/>
      <c r="G70" s="247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4"/>
      <c r="T70" s="281">
        <v>28</v>
      </c>
      <c r="U70" s="369"/>
      <c r="V70" s="369"/>
      <c r="W70" s="369"/>
      <c r="X70" s="369"/>
      <c r="Y70" s="369"/>
      <c r="Z70" s="382"/>
      <c r="AA70" s="369"/>
      <c r="AB70" s="369"/>
      <c r="AC70" s="383"/>
      <c r="AD70" s="369"/>
      <c r="AE70" s="369"/>
      <c r="AF70" s="369"/>
      <c r="AG70" s="393"/>
    </row>
    <row r="71" spans="1:33" ht="12" customHeight="1">
      <c r="A71" s="8">
        <v>29</v>
      </c>
      <c r="B71" s="4" t="s">
        <v>511</v>
      </c>
      <c r="C71" s="4"/>
      <c r="D71" s="392"/>
      <c r="E71" s="334"/>
      <c r="F71" s="334"/>
      <c r="G71" s="86"/>
      <c r="H71" s="334"/>
      <c r="I71" s="334"/>
      <c r="J71" s="334"/>
      <c r="K71" s="334"/>
      <c r="L71" s="334"/>
      <c r="M71" s="334"/>
      <c r="N71" s="335"/>
      <c r="O71" s="335"/>
      <c r="P71" s="335"/>
      <c r="Q71" s="335"/>
      <c r="R71" s="335"/>
      <c r="S71" s="334"/>
      <c r="T71" s="281">
        <v>29</v>
      </c>
      <c r="U71" s="369"/>
      <c r="V71" s="369"/>
      <c r="W71" s="369"/>
      <c r="X71" s="369"/>
      <c r="Y71" s="369"/>
      <c r="Z71" s="382"/>
      <c r="AA71" s="369"/>
      <c r="AB71" s="369"/>
      <c r="AC71" s="383"/>
      <c r="AD71" s="369"/>
      <c r="AE71" s="369"/>
      <c r="AF71" s="369"/>
      <c r="AG71" s="394"/>
    </row>
    <row r="72" spans="1:33" ht="12" customHeight="1">
      <c r="A72" s="8">
        <v>30</v>
      </c>
      <c r="B72" s="4" t="s">
        <v>512</v>
      </c>
      <c r="C72" s="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287"/>
      <c r="U72" s="334"/>
      <c r="V72" s="334"/>
      <c r="W72" s="334"/>
      <c r="X72" s="334"/>
      <c r="Y72" s="334"/>
      <c r="Z72" s="385"/>
      <c r="AA72" s="334"/>
      <c r="AB72" s="334"/>
      <c r="AC72" s="386"/>
      <c r="AD72" s="334"/>
      <c r="AE72" s="334"/>
      <c r="AF72" s="334"/>
      <c r="AG72" s="387"/>
    </row>
    <row r="73" spans="1:33" ht="12" customHeight="1">
      <c r="A73" s="8"/>
      <c r="B73" s="4" t="s">
        <v>513</v>
      </c>
      <c r="C73" s="4"/>
      <c r="D73" s="395"/>
      <c r="E73" s="395"/>
      <c r="F73" s="395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287"/>
      <c r="U73" s="334"/>
      <c r="V73" s="334"/>
      <c r="W73" s="334"/>
      <c r="X73" s="334"/>
      <c r="Y73" s="334"/>
      <c r="Z73" s="385"/>
      <c r="AA73" s="334"/>
      <c r="AB73" s="334"/>
      <c r="AC73" s="386"/>
      <c r="AD73" s="334"/>
      <c r="AE73" s="334"/>
      <c r="AF73" s="334"/>
      <c r="AG73" s="396"/>
    </row>
    <row r="74" spans="1:33" ht="12" customHeight="1">
      <c r="A74" s="8"/>
      <c r="B74" s="4"/>
      <c r="C74" s="4"/>
      <c r="D74" s="395"/>
      <c r="E74" s="395"/>
      <c r="F74" s="395"/>
      <c r="G74" s="334"/>
      <c r="H74" s="334"/>
      <c r="I74" s="334"/>
      <c r="K74" s="992" t="s">
        <v>514</v>
      </c>
      <c r="L74" s="992"/>
      <c r="M74" s="992"/>
      <c r="N74" s="992"/>
      <c r="O74" s="992"/>
      <c r="P74" s="992"/>
      <c r="Q74" s="992"/>
      <c r="R74" s="992"/>
      <c r="S74" s="334"/>
      <c r="T74" s="287"/>
      <c r="U74" s="334"/>
      <c r="V74" s="334"/>
      <c r="W74" s="334"/>
      <c r="X74" s="334"/>
      <c r="Y74" s="334"/>
      <c r="Z74" s="385"/>
      <c r="AA74" s="334"/>
      <c r="AB74" s="334"/>
      <c r="AC74" s="386"/>
      <c r="AD74" s="334"/>
      <c r="AE74" s="334"/>
      <c r="AF74" s="334"/>
      <c r="AG74" s="396"/>
    </row>
    <row r="75" spans="1:33" ht="12" customHeight="1">
      <c r="A75" s="86"/>
      <c r="B75" s="1046" t="s">
        <v>515</v>
      </c>
      <c r="C75" s="1046"/>
      <c r="D75" s="1046"/>
      <c r="E75" s="395"/>
      <c r="F75" s="1046" t="s">
        <v>516</v>
      </c>
      <c r="G75" s="1046"/>
      <c r="H75" s="1046"/>
      <c r="I75" s="1046"/>
      <c r="J75" s="345"/>
      <c r="K75" s="992"/>
      <c r="L75" s="992"/>
      <c r="M75" s="992"/>
      <c r="N75" s="992"/>
      <c r="O75" s="992"/>
      <c r="P75" s="992"/>
      <c r="Q75" s="992"/>
      <c r="R75" s="992"/>
      <c r="S75" s="345"/>
      <c r="T75" s="397"/>
      <c r="U75" s="345"/>
      <c r="V75" s="345"/>
      <c r="W75" s="345"/>
      <c r="X75" s="345"/>
      <c r="Y75" s="345"/>
      <c r="Z75" s="398"/>
      <c r="AA75" s="345"/>
      <c r="AB75" s="345"/>
      <c r="AC75" s="399"/>
      <c r="AD75" s="334"/>
      <c r="AE75" s="334"/>
      <c r="AF75" s="334"/>
      <c r="AG75" s="396"/>
    </row>
    <row r="76" spans="1:33" ht="12" customHeight="1">
      <c r="A76" s="86"/>
      <c r="B76" s="1047"/>
      <c r="C76" s="1047"/>
      <c r="D76" s="1047"/>
      <c r="E76" s="395"/>
      <c r="F76" s="1047"/>
      <c r="G76" s="1047"/>
      <c r="H76" s="1047"/>
      <c r="I76" s="1047"/>
      <c r="J76" s="86"/>
      <c r="K76" s="1037"/>
      <c r="L76" s="1037"/>
      <c r="M76" s="1037"/>
      <c r="N76" s="1037"/>
      <c r="O76" s="1037"/>
      <c r="P76" s="1037"/>
      <c r="Q76" s="1037"/>
      <c r="R76" s="1037"/>
      <c r="S76" s="334"/>
      <c r="T76" s="400"/>
      <c r="U76" s="334"/>
      <c r="V76" s="334"/>
      <c r="W76" s="334"/>
      <c r="X76" s="334"/>
      <c r="Y76" s="334"/>
      <c r="Z76" s="255"/>
      <c r="AA76" s="86"/>
      <c r="AB76" s="334"/>
      <c r="AC76" s="386"/>
      <c r="AD76" s="334"/>
      <c r="AE76" s="334"/>
      <c r="AF76" s="334"/>
      <c r="AG76" s="334"/>
    </row>
    <row r="77" spans="1:33" ht="12" customHeight="1">
      <c r="A77" s="86"/>
      <c r="B77" s="1059">
        <v>2007</v>
      </c>
      <c r="C77" s="1059"/>
      <c r="D77" s="1059"/>
      <c r="F77" s="1061">
        <v>2800</v>
      </c>
      <c r="G77" s="1061"/>
      <c r="H77" s="1061"/>
      <c r="I77" s="1061"/>
      <c r="J77" s="401"/>
      <c r="K77" s="1062">
        <v>96700</v>
      </c>
      <c r="L77" s="1062"/>
      <c r="M77" s="1062"/>
      <c r="N77" s="1062"/>
      <c r="O77" s="1062"/>
      <c r="P77" s="1062"/>
      <c r="Q77" s="1062"/>
      <c r="R77" s="1062"/>
      <c r="S77" s="334"/>
      <c r="T77" s="400"/>
      <c r="U77" s="334"/>
      <c r="V77" s="334"/>
      <c r="W77" s="334"/>
      <c r="X77" s="334"/>
      <c r="Y77" s="334"/>
      <c r="Z77" s="385"/>
      <c r="AA77" s="334"/>
      <c r="AB77" s="334"/>
      <c r="AC77" s="386"/>
      <c r="AD77" s="334"/>
      <c r="AE77" s="334"/>
      <c r="AF77" s="86"/>
      <c r="AG77" s="334"/>
    </row>
    <row r="78" spans="1:33" ht="12" customHeight="1">
      <c r="A78" s="86"/>
      <c r="B78" s="1059">
        <v>2006</v>
      </c>
      <c r="C78" s="1059"/>
      <c r="D78" s="1059"/>
      <c r="F78" s="1061">
        <v>2800</v>
      </c>
      <c r="G78" s="1061"/>
      <c r="H78" s="1061"/>
      <c r="I78" s="1061"/>
      <c r="J78" s="401"/>
      <c r="K78" s="1058">
        <v>96700</v>
      </c>
      <c r="L78" s="1058"/>
      <c r="M78" s="1058"/>
      <c r="N78" s="1058"/>
      <c r="O78" s="1058"/>
      <c r="P78" s="1058"/>
      <c r="Q78" s="1058"/>
      <c r="R78" s="1058"/>
      <c r="S78" s="345"/>
      <c r="T78" s="397"/>
      <c r="U78" s="345"/>
      <c r="V78" s="345"/>
      <c r="W78" s="345"/>
      <c r="X78" s="345"/>
      <c r="Y78" s="345"/>
      <c r="Z78" s="398"/>
      <c r="AA78" s="345"/>
      <c r="AB78" s="345"/>
      <c r="AC78" s="399"/>
      <c r="AD78" s="345"/>
      <c r="AE78" s="345"/>
      <c r="AF78" s="402"/>
      <c r="AG78" s="402"/>
    </row>
    <row r="79" spans="1:33" ht="12" customHeight="1">
      <c r="A79" s="86"/>
      <c r="B79" s="571">
        <v>2005</v>
      </c>
      <c r="C79" s="571"/>
      <c r="D79" s="571"/>
      <c r="F79" s="1057">
        <v>2800</v>
      </c>
      <c r="G79" s="1057"/>
      <c r="H79" s="1057"/>
      <c r="I79" s="1057"/>
      <c r="J79" s="403"/>
      <c r="K79" s="1058">
        <v>96700</v>
      </c>
      <c r="L79" s="1058"/>
      <c r="M79" s="1058"/>
      <c r="N79" s="1058"/>
      <c r="O79" s="1058"/>
      <c r="P79" s="1058"/>
      <c r="Q79" s="1058"/>
      <c r="R79" s="1058"/>
      <c r="S79" s="345"/>
      <c r="T79" s="397"/>
      <c r="U79" s="345"/>
      <c r="V79" s="345"/>
      <c r="W79" s="345"/>
      <c r="X79" s="345"/>
      <c r="Y79" s="345"/>
      <c r="Z79" s="398"/>
      <c r="AA79" s="345"/>
      <c r="AB79" s="345"/>
      <c r="AC79" s="399"/>
      <c r="AD79" s="345"/>
      <c r="AE79" s="345"/>
      <c r="AF79" s="402"/>
      <c r="AG79" s="402"/>
    </row>
    <row r="80" spans="1:33" ht="12" customHeight="1">
      <c r="A80" s="86"/>
      <c r="B80" s="1059">
        <v>2004</v>
      </c>
      <c r="C80" s="1059"/>
      <c r="D80" s="1059"/>
      <c r="E80" s="86"/>
      <c r="F80" s="1060">
        <v>2800</v>
      </c>
      <c r="G80" s="1060"/>
      <c r="H80" s="1060"/>
      <c r="I80" s="1060"/>
      <c r="J80" s="404"/>
      <c r="K80" s="1061">
        <v>96700</v>
      </c>
      <c r="L80" s="1061"/>
      <c r="M80" s="1061"/>
      <c r="N80" s="1061"/>
      <c r="O80" s="1061"/>
      <c r="P80" s="1061"/>
      <c r="Q80" s="1061"/>
      <c r="R80" s="1061"/>
      <c r="S80" s="334"/>
      <c r="T80" s="405"/>
      <c r="U80" s="402"/>
      <c r="V80" s="402"/>
      <c r="W80" s="402"/>
      <c r="X80" s="402"/>
      <c r="Y80" s="402"/>
      <c r="Z80" s="406"/>
      <c r="AA80" s="402"/>
      <c r="AB80" s="402"/>
      <c r="AC80" s="407"/>
      <c r="AD80" s="402"/>
      <c r="AE80" s="402"/>
      <c r="AF80" s="402"/>
      <c r="AG80" s="402"/>
    </row>
    <row r="81" spans="1:33" ht="12" customHeight="1">
      <c r="A81" s="97"/>
      <c r="B81" s="968">
        <v>2003</v>
      </c>
      <c r="C81" s="968"/>
      <c r="D81" s="968"/>
      <c r="E81" s="97"/>
      <c r="F81" s="1076">
        <v>2800</v>
      </c>
      <c r="G81" s="1076"/>
      <c r="H81" s="1076"/>
      <c r="I81" s="1076"/>
      <c r="J81" s="408"/>
      <c r="K81" s="1077">
        <v>96700</v>
      </c>
      <c r="L81" s="1077"/>
      <c r="M81" s="1077"/>
      <c r="N81" s="1077"/>
      <c r="O81" s="1077"/>
      <c r="P81" s="1077"/>
      <c r="Q81" s="1077"/>
      <c r="R81" s="1077"/>
      <c r="S81" s="364"/>
      <c r="T81" s="337">
        <v>30</v>
      </c>
      <c r="U81" s="237"/>
      <c r="V81" s="237"/>
      <c r="W81" s="237"/>
      <c r="X81" s="237"/>
      <c r="Y81" s="237"/>
      <c r="Z81" s="236"/>
      <c r="AA81" s="237"/>
      <c r="AB81" s="237"/>
      <c r="AC81" s="238"/>
      <c r="AD81" s="237"/>
      <c r="AE81" s="237"/>
      <c r="AF81" s="237"/>
      <c r="AG81" s="237"/>
    </row>
    <row r="82" spans="1:33" ht="13.5">
      <c r="A82" s="312">
        <v>31</v>
      </c>
      <c r="B82" s="409" t="s">
        <v>517</v>
      </c>
      <c r="C82" s="410"/>
      <c r="D82" s="410"/>
      <c r="E82" s="369"/>
      <c r="F82" s="369"/>
      <c r="G82" s="369"/>
      <c r="H82" s="369"/>
      <c r="I82" s="369"/>
      <c r="J82" s="322"/>
      <c r="K82" s="410"/>
      <c r="L82" s="410"/>
      <c r="M82" s="410"/>
      <c r="N82" s="410"/>
      <c r="O82" s="410"/>
      <c r="P82" s="369"/>
      <c r="Q82" s="369"/>
      <c r="R82" s="369"/>
      <c r="S82" s="411"/>
      <c r="T82" s="411"/>
      <c r="U82" s="411"/>
      <c r="V82" s="322"/>
      <c r="W82" s="411"/>
      <c r="X82" s="411"/>
      <c r="Y82" s="411"/>
      <c r="Z82" s="411"/>
      <c r="AA82" s="411"/>
      <c r="AB82" s="412"/>
      <c r="AC82" s="794" t="s">
        <v>518</v>
      </c>
      <c r="AD82" s="794"/>
      <c r="AE82" s="794"/>
      <c r="AF82" s="413"/>
      <c r="AG82" s="413"/>
    </row>
    <row r="83" spans="1:33" ht="12" customHeight="1">
      <c r="A83" s="414"/>
      <c r="B83" s="415"/>
      <c r="C83" s="416"/>
      <c r="D83" s="416"/>
      <c r="E83" s="370"/>
      <c r="F83" s="370"/>
      <c r="G83" s="370"/>
      <c r="H83" s="370"/>
      <c r="I83" s="370"/>
      <c r="J83" s="417"/>
      <c r="K83" s="989" t="s">
        <v>519</v>
      </c>
      <c r="L83" s="822"/>
      <c r="M83" s="822"/>
      <c r="N83" s="822"/>
      <c r="O83" s="822"/>
      <c r="P83" s="1078" t="s">
        <v>520</v>
      </c>
      <c r="Q83" s="1079"/>
      <c r="R83" s="1079"/>
      <c r="S83" s="1079"/>
      <c r="T83" s="1078" t="s">
        <v>521</v>
      </c>
      <c r="U83" s="1079"/>
      <c r="V83" s="1079"/>
      <c r="W83" s="1084"/>
      <c r="X83" s="1087" t="s">
        <v>522</v>
      </c>
      <c r="Y83" s="1088"/>
      <c r="Z83" s="1088"/>
      <c r="AA83" s="1088"/>
      <c r="AB83" s="1089"/>
      <c r="AC83" s="797"/>
      <c r="AD83" s="797"/>
      <c r="AE83" s="797"/>
      <c r="AF83" s="334"/>
      <c r="AG83" s="334"/>
    </row>
    <row r="84" spans="1:33" ht="12" customHeight="1">
      <c r="A84" s="271"/>
      <c r="B84" s="418" t="s">
        <v>523</v>
      </c>
      <c r="C84" s="364"/>
      <c r="D84" s="389"/>
      <c r="E84" s="7"/>
      <c r="F84" s="7"/>
      <c r="G84" s="419" t="s">
        <v>524</v>
      </c>
      <c r="H84" s="7"/>
      <c r="I84" s="7"/>
      <c r="J84" s="86"/>
      <c r="K84" s="991"/>
      <c r="L84" s="992"/>
      <c r="M84" s="992"/>
      <c r="N84" s="992"/>
      <c r="O84" s="992"/>
      <c r="P84" s="1080"/>
      <c r="Q84" s="1081"/>
      <c r="R84" s="1081"/>
      <c r="S84" s="1081"/>
      <c r="T84" s="1080"/>
      <c r="U84" s="1081"/>
      <c r="V84" s="1081"/>
      <c r="W84" s="1085"/>
      <c r="X84" s="1090"/>
      <c r="Y84" s="1091"/>
      <c r="Z84" s="1091"/>
      <c r="AA84" s="1091"/>
      <c r="AB84" s="1092"/>
      <c r="AC84" s="1096" t="s">
        <v>525</v>
      </c>
      <c r="AD84" s="1096"/>
      <c r="AE84" s="1096"/>
      <c r="AF84" s="1063"/>
      <c r="AG84" s="1064"/>
    </row>
    <row r="85" spans="1:33" ht="12" customHeight="1">
      <c r="A85" s="9"/>
      <c r="B85" s="420"/>
      <c r="C85" s="420"/>
      <c r="D85" s="420"/>
      <c r="E85" s="6"/>
      <c r="F85" s="6"/>
      <c r="G85" s="6"/>
      <c r="H85" s="6"/>
      <c r="I85" s="6"/>
      <c r="J85" s="97"/>
      <c r="K85" s="1036"/>
      <c r="L85" s="1037"/>
      <c r="M85" s="1037"/>
      <c r="N85" s="1037"/>
      <c r="O85" s="1037"/>
      <c r="P85" s="1082"/>
      <c r="Q85" s="1083"/>
      <c r="R85" s="1083"/>
      <c r="S85" s="1083"/>
      <c r="T85" s="1082"/>
      <c r="U85" s="1083"/>
      <c r="V85" s="1083"/>
      <c r="W85" s="1086"/>
      <c r="X85" s="1093"/>
      <c r="Y85" s="1094"/>
      <c r="Z85" s="1094"/>
      <c r="AA85" s="1094"/>
      <c r="AB85" s="1095"/>
      <c r="AC85" s="1096"/>
      <c r="AD85" s="1096"/>
      <c r="AE85" s="1096"/>
      <c r="AF85" s="1065"/>
      <c r="AG85" s="1066"/>
    </row>
    <row r="86" spans="1:33" ht="12" customHeight="1">
      <c r="A86" s="313"/>
      <c r="B86" s="322"/>
      <c r="C86" s="322"/>
      <c r="D86" s="322"/>
      <c r="E86" s="322"/>
      <c r="F86" s="369"/>
      <c r="G86" s="369"/>
      <c r="H86" s="369"/>
      <c r="I86" s="369"/>
      <c r="J86" s="369"/>
      <c r="K86" s="382"/>
      <c r="L86" s="369"/>
      <c r="M86" s="369"/>
      <c r="N86" s="369"/>
      <c r="O86" s="383"/>
      <c r="P86" s="369"/>
      <c r="Q86" s="369"/>
      <c r="R86" s="369"/>
      <c r="S86" s="369"/>
      <c r="T86" s="382"/>
      <c r="U86" s="369"/>
      <c r="V86" s="369"/>
      <c r="W86" s="383"/>
      <c r="X86" s="369"/>
      <c r="Y86" s="369"/>
      <c r="Z86" s="369"/>
      <c r="AA86" s="369"/>
      <c r="AB86" s="383"/>
      <c r="AC86" s="1067" t="s">
        <v>526</v>
      </c>
      <c r="AD86" s="1067"/>
      <c r="AE86" s="1067"/>
      <c r="AF86" s="361"/>
      <c r="AG86" s="361"/>
    </row>
    <row r="87" spans="1:33" ht="12" customHeight="1">
      <c r="A87" s="313"/>
      <c r="B87" s="421"/>
      <c r="C87" s="421"/>
      <c r="D87" s="422"/>
      <c r="E87" s="369"/>
      <c r="F87" s="369"/>
      <c r="G87" s="369"/>
      <c r="H87" s="369"/>
      <c r="I87" s="369"/>
      <c r="J87" s="369"/>
      <c r="K87" s="382"/>
      <c r="L87" s="369"/>
      <c r="M87" s="369"/>
      <c r="N87" s="369"/>
      <c r="O87" s="383"/>
      <c r="P87" s="369"/>
      <c r="Q87" s="369"/>
      <c r="R87" s="369"/>
      <c r="S87" s="369"/>
      <c r="T87" s="382"/>
      <c r="U87" s="369"/>
      <c r="V87" s="369"/>
      <c r="W87" s="383"/>
      <c r="X87" s="322"/>
      <c r="Y87" s="411"/>
      <c r="Z87" s="411"/>
      <c r="AA87" s="411"/>
      <c r="AB87" s="412"/>
      <c r="AC87" s="1067"/>
      <c r="AD87" s="1067"/>
      <c r="AE87" s="1067"/>
      <c r="AF87" s="423"/>
      <c r="AG87" s="423"/>
    </row>
    <row r="88" spans="1:33" ht="12" customHeight="1">
      <c r="A88" s="313"/>
      <c r="B88" s="369"/>
      <c r="C88" s="369"/>
      <c r="D88" s="369"/>
      <c r="E88" s="369"/>
      <c r="F88" s="369"/>
      <c r="G88" s="369"/>
      <c r="H88" s="369"/>
      <c r="I88" s="369"/>
      <c r="J88" s="369"/>
      <c r="K88" s="382"/>
      <c r="L88" s="369"/>
      <c r="M88" s="369"/>
      <c r="N88" s="369"/>
      <c r="O88" s="383"/>
      <c r="P88" s="369"/>
      <c r="Q88" s="369"/>
      <c r="R88" s="369"/>
      <c r="S88" s="369"/>
      <c r="T88" s="382"/>
      <c r="U88" s="369"/>
      <c r="V88" s="369"/>
      <c r="W88" s="383"/>
      <c r="X88" s="411"/>
      <c r="Y88" s="411"/>
      <c r="Z88" s="411"/>
      <c r="AA88" s="411"/>
      <c r="AB88" s="412"/>
      <c r="AC88" s="1067"/>
      <c r="AD88" s="1067"/>
      <c r="AE88" s="1067"/>
      <c r="AF88" s="1068"/>
      <c r="AG88" s="1069"/>
    </row>
    <row r="89" spans="1:33" ht="12" customHeight="1">
      <c r="A89" s="313"/>
      <c r="B89" s="369"/>
      <c r="C89" s="369"/>
      <c r="D89" s="369"/>
      <c r="E89" s="369"/>
      <c r="F89" s="369"/>
      <c r="G89" s="322"/>
      <c r="H89" s="322"/>
      <c r="I89" s="322"/>
      <c r="J89" s="322"/>
      <c r="K89" s="424"/>
      <c r="L89" s="322"/>
      <c r="M89" s="322"/>
      <c r="N89" s="322"/>
      <c r="O89" s="425"/>
      <c r="P89" s="322"/>
      <c r="Q89" s="322"/>
      <c r="R89" s="322"/>
      <c r="S89" s="322"/>
      <c r="T89" s="424"/>
      <c r="U89" s="322"/>
      <c r="V89" s="322"/>
      <c r="W89" s="425"/>
      <c r="X89" s="322"/>
      <c r="Y89" s="322"/>
      <c r="Z89" s="322"/>
      <c r="AA89" s="322"/>
      <c r="AB89" s="425"/>
      <c r="AC89" s="1067"/>
      <c r="AD89" s="1067"/>
      <c r="AE89" s="1067"/>
      <c r="AF89" s="1070"/>
      <c r="AG89" s="1071"/>
    </row>
    <row r="90" spans="1:33" ht="12" customHeight="1">
      <c r="A90" s="313"/>
      <c r="B90" s="369"/>
      <c r="C90" s="369"/>
      <c r="D90" s="369"/>
      <c r="E90" s="369"/>
      <c r="F90" s="369"/>
      <c r="G90" s="322"/>
      <c r="H90" s="322"/>
      <c r="I90" s="322"/>
      <c r="J90" s="322"/>
      <c r="K90" s="424"/>
      <c r="L90" s="322"/>
      <c r="M90" s="322"/>
      <c r="N90" s="322"/>
      <c r="O90" s="425"/>
      <c r="P90" s="322"/>
      <c r="Q90" s="322"/>
      <c r="R90" s="322"/>
      <c r="S90" s="322"/>
      <c r="T90" s="424"/>
      <c r="U90" s="322"/>
      <c r="V90" s="322"/>
      <c r="W90" s="425"/>
      <c r="X90" s="322"/>
      <c r="Y90" s="322"/>
      <c r="Z90" s="322"/>
      <c r="AA90" s="322"/>
      <c r="AB90" s="425"/>
      <c r="AC90" s="797" t="s">
        <v>527</v>
      </c>
      <c r="AD90" s="797"/>
      <c r="AE90" s="797"/>
    </row>
    <row r="91" spans="1:33" ht="12" customHeight="1">
      <c r="A91" s="313"/>
      <c r="B91" s="369"/>
      <c r="C91" s="369"/>
      <c r="D91" s="369"/>
      <c r="E91" s="369"/>
      <c r="F91" s="369"/>
      <c r="G91" s="322"/>
      <c r="H91" s="322"/>
      <c r="I91" s="322"/>
      <c r="J91" s="322"/>
      <c r="K91" s="424"/>
      <c r="L91" s="322"/>
      <c r="M91" s="322"/>
      <c r="N91" s="322"/>
      <c r="O91" s="425"/>
      <c r="P91" s="322"/>
      <c r="Q91" s="322"/>
      <c r="R91" s="322"/>
      <c r="S91" s="322"/>
      <c r="T91" s="424"/>
      <c r="U91" s="322"/>
      <c r="V91" s="322"/>
      <c r="W91" s="425"/>
      <c r="X91" s="322"/>
      <c r="Y91" s="322"/>
      <c r="Z91" s="322"/>
      <c r="AA91" s="322"/>
      <c r="AB91" s="425"/>
      <c r="AC91" s="797"/>
      <c r="AD91" s="797"/>
      <c r="AE91" s="797"/>
      <c r="AF91" s="1072"/>
      <c r="AG91" s="1073"/>
    </row>
    <row r="92" spans="1:33" ht="12" customHeight="1">
      <c r="A92" s="313"/>
      <c r="B92" s="369"/>
      <c r="C92" s="369"/>
      <c r="D92" s="369"/>
      <c r="E92" s="369"/>
      <c r="F92" s="369"/>
      <c r="G92" s="322"/>
      <c r="H92" s="322"/>
      <c r="I92" s="322"/>
      <c r="J92" s="322"/>
      <c r="K92" s="424"/>
      <c r="L92" s="322"/>
      <c r="M92" s="322"/>
      <c r="N92" s="322"/>
      <c r="O92" s="425"/>
      <c r="P92" s="322"/>
      <c r="Q92" s="322"/>
      <c r="R92" s="322"/>
      <c r="S92" s="322"/>
      <c r="T92" s="424"/>
      <c r="U92" s="322"/>
      <c r="V92" s="322"/>
      <c r="W92" s="425"/>
      <c r="X92" s="322"/>
      <c r="Y92" s="322"/>
      <c r="Z92" s="322"/>
      <c r="AA92" s="322"/>
      <c r="AB92" s="425"/>
      <c r="AC92" s="797"/>
      <c r="AD92" s="797"/>
      <c r="AE92" s="797"/>
      <c r="AF92" s="1074"/>
      <c r="AG92" s="1075"/>
    </row>
    <row r="93" spans="1:33" ht="12" customHeight="1">
      <c r="A93" s="9"/>
      <c r="B93" s="364"/>
      <c r="C93" s="364"/>
      <c r="D93" s="364"/>
      <c r="E93" s="364"/>
      <c r="F93" s="364"/>
      <c r="G93" s="97"/>
      <c r="H93" s="97"/>
      <c r="I93" s="97"/>
      <c r="J93" s="97"/>
      <c r="K93" s="426"/>
      <c r="L93" s="97"/>
      <c r="M93" s="97"/>
      <c r="N93" s="97"/>
      <c r="O93" s="427"/>
      <c r="P93" s="97"/>
      <c r="Q93" s="97"/>
      <c r="R93" s="97"/>
      <c r="S93" s="97"/>
      <c r="T93" s="426"/>
      <c r="U93" s="97"/>
      <c r="V93" s="97"/>
      <c r="W93" s="427"/>
      <c r="X93" s="97"/>
      <c r="Y93" s="97"/>
      <c r="Z93" s="97"/>
      <c r="AA93" s="97"/>
      <c r="AB93" s="427"/>
      <c r="AC93" s="97"/>
      <c r="AD93" s="97"/>
      <c r="AE93" s="97"/>
      <c r="AF93" s="97"/>
      <c r="AG93" s="97"/>
    </row>
    <row r="94" spans="1:33" ht="13.5">
      <c r="A94" s="315" t="s">
        <v>273</v>
      </c>
      <c r="B94" s="378"/>
      <c r="C94" s="379"/>
      <c r="D94" s="361"/>
      <c r="E94" s="3" t="s">
        <v>528</v>
      </c>
      <c r="F94" s="361"/>
    </row>
    <row r="95" spans="1:33" ht="12" customHeight="1">
      <c r="A95" s="3"/>
      <c r="B95" s="334"/>
      <c r="C95" s="334"/>
      <c r="D95" s="334"/>
      <c r="E95" s="3" t="s">
        <v>529</v>
      </c>
      <c r="F95" s="334"/>
    </row>
    <row r="96" spans="1:33" ht="12" customHeight="1">
      <c r="A96" s="271"/>
      <c r="B96" s="428"/>
      <c r="C96" s="428"/>
      <c r="D96" s="86"/>
      <c r="E96" s="3" t="s">
        <v>530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1:33" ht="12" customHeight="1">
      <c r="A97" s="9"/>
      <c r="B97" s="428"/>
      <c r="C97" s="428"/>
      <c r="D97" s="35"/>
      <c r="E97" s="3" t="s">
        <v>531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1:33" ht="12" customHeight="1">
      <c r="A98" s="4" t="s">
        <v>532</v>
      </c>
      <c r="B98" s="370"/>
      <c r="C98" s="370"/>
      <c r="D98" s="370"/>
      <c r="E98" s="414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24"/>
      <c r="Q98" s="429"/>
      <c r="R98" s="429"/>
      <c r="S98" s="429"/>
      <c r="T98" s="429"/>
      <c r="U98" s="429"/>
      <c r="V98" s="429"/>
      <c r="W98" s="429"/>
      <c r="X98" s="429"/>
      <c r="Y98" s="429"/>
      <c r="Z98" s="429"/>
      <c r="AA98" s="324"/>
      <c r="AB98" s="430"/>
      <c r="AC98" s="430"/>
      <c r="AD98" s="430"/>
      <c r="AE98" s="430"/>
      <c r="AF98" s="430"/>
      <c r="AG98" s="430"/>
    </row>
    <row r="99" spans="1:33" ht="12" customHeight="1">
      <c r="A99" s="7" t="s">
        <v>533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2"/>
      <c r="AB99" s="432"/>
      <c r="AC99" s="432"/>
      <c r="AD99" s="432"/>
      <c r="AE99" s="432"/>
      <c r="AF99" s="432"/>
      <c r="AG99" s="432"/>
    </row>
    <row r="100" spans="1:33" ht="12" customHeight="1">
      <c r="A100" s="322"/>
      <c r="B100" s="369"/>
      <c r="C100" s="369"/>
      <c r="D100" s="369"/>
      <c r="E100" s="369"/>
      <c r="F100" s="369"/>
      <c r="G100" s="322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</row>
    <row r="101" spans="1:33" ht="12" customHeight="1">
      <c r="A101" s="322"/>
      <c r="B101" s="369"/>
      <c r="C101" s="369"/>
      <c r="D101" s="369"/>
      <c r="E101" s="369"/>
      <c r="F101" s="369"/>
      <c r="G101" s="322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</row>
    <row r="102" spans="1:33" ht="12" customHeight="1">
      <c r="A102" s="322"/>
      <c r="B102" s="322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</row>
    <row r="103" spans="1:33" ht="12" customHeight="1">
      <c r="A103" s="322"/>
      <c r="B103" s="322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</row>
    <row r="104" spans="1:33" ht="12" customHeight="1">
      <c r="A104" s="322"/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</row>
    <row r="105" spans="1:33" ht="12" customHeight="1">
      <c r="A105" s="322"/>
      <c r="B105" s="434"/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434"/>
      <c r="W105" s="434"/>
      <c r="X105" s="434"/>
      <c r="Y105" s="434"/>
      <c r="Z105" s="434"/>
      <c r="AA105" s="434"/>
      <c r="AB105" s="434"/>
      <c r="AC105" s="434"/>
      <c r="AD105" s="434"/>
      <c r="AE105" s="434"/>
      <c r="AF105" s="434"/>
      <c r="AG105" s="434"/>
    </row>
    <row r="106" spans="1:33" ht="12" customHeight="1">
      <c r="A106" s="322"/>
      <c r="B106" s="434"/>
      <c r="C106" s="434"/>
      <c r="D106" s="434"/>
      <c r="E106" s="43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  <c r="AB106" s="434"/>
      <c r="AC106" s="434"/>
      <c r="AD106" s="434"/>
      <c r="AE106" s="434"/>
      <c r="AF106" s="434"/>
      <c r="AG106" s="434"/>
    </row>
    <row r="107" spans="1:33" ht="12" customHeight="1">
      <c r="A107" s="322"/>
      <c r="B107" s="434"/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4"/>
      <c r="AF107" s="434"/>
      <c r="AG107" s="434"/>
    </row>
    <row r="108" spans="1:33" ht="12" customHeight="1">
      <c r="A108" s="322"/>
      <c r="B108" s="434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  <c r="R108" s="434"/>
      <c r="S108" s="434"/>
      <c r="T108" s="434"/>
      <c r="U108" s="434"/>
      <c r="V108" s="434"/>
      <c r="W108" s="434"/>
      <c r="X108" s="434"/>
      <c r="Y108" s="434"/>
      <c r="Z108" s="434"/>
      <c r="AA108" s="434"/>
      <c r="AB108" s="434"/>
      <c r="AC108" s="434"/>
      <c r="AD108" s="434"/>
      <c r="AE108" s="434"/>
      <c r="AF108" s="434"/>
      <c r="AG108" s="434"/>
    </row>
    <row r="109" spans="1:33" ht="12" customHeight="1">
      <c r="A109" s="322"/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434"/>
      <c r="U109" s="434"/>
      <c r="V109" s="434"/>
      <c r="W109" s="434"/>
      <c r="X109" s="434"/>
      <c r="Y109" s="434"/>
      <c r="Z109" s="434"/>
      <c r="AA109" s="434"/>
      <c r="AB109" s="434"/>
      <c r="AC109" s="434"/>
      <c r="AD109" s="434"/>
      <c r="AE109" s="434"/>
      <c r="AF109" s="434"/>
      <c r="AG109" s="434"/>
    </row>
    <row r="110" spans="1:33" ht="12" customHeight="1">
      <c r="A110" s="322"/>
      <c r="B110" s="434"/>
      <c r="C110" s="43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  <c r="Q110" s="434"/>
      <c r="R110" s="434"/>
      <c r="S110" s="434"/>
      <c r="T110" s="434"/>
      <c r="U110" s="434"/>
      <c r="V110" s="434"/>
      <c r="W110" s="434"/>
      <c r="X110" s="434"/>
      <c r="Y110" s="434"/>
      <c r="Z110" s="434"/>
      <c r="AA110" s="434"/>
      <c r="AB110" s="434"/>
      <c r="AC110" s="434"/>
      <c r="AD110" s="434"/>
      <c r="AE110" s="434"/>
      <c r="AF110" s="434"/>
      <c r="AG110" s="434"/>
    </row>
    <row r="111" spans="1:33" ht="12" customHeight="1">
      <c r="A111" s="322"/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  <c r="R111" s="435"/>
      <c r="S111" s="435"/>
      <c r="T111" s="435"/>
      <c r="U111" s="435"/>
      <c r="V111" s="435"/>
      <c r="W111" s="435"/>
      <c r="X111" s="435"/>
      <c r="Y111" s="435"/>
      <c r="Z111" s="435"/>
      <c r="AA111" s="435"/>
      <c r="AB111" s="435"/>
      <c r="AC111" s="435"/>
      <c r="AD111" s="435"/>
      <c r="AE111" s="435"/>
      <c r="AF111" s="435"/>
      <c r="AG111" s="435"/>
    </row>
    <row r="112" spans="1:33" ht="12" customHeight="1">
      <c r="A112" s="322"/>
      <c r="B112" s="436"/>
      <c r="C112" s="436"/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436"/>
      <c r="W112" s="436"/>
      <c r="X112" s="436"/>
      <c r="Y112" s="436"/>
      <c r="Z112" s="436"/>
      <c r="AA112" s="436"/>
      <c r="AB112" s="436"/>
      <c r="AC112" s="436"/>
      <c r="AD112" s="436"/>
      <c r="AE112" s="436"/>
      <c r="AF112" s="436"/>
      <c r="AG112" s="436"/>
    </row>
    <row r="113" spans="1:33" ht="12" customHeight="1">
      <c r="A113" s="322"/>
      <c r="B113" s="434"/>
      <c r="C113" s="43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434"/>
      <c r="U113" s="434"/>
      <c r="V113" s="434"/>
      <c r="W113" s="434"/>
      <c r="X113" s="434"/>
      <c r="Y113" s="434"/>
      <c r="Z113" s="434"/>
      <c r="AA113" s="434"/>
      <c r="AB113" s="434"/>
      <c r="AC113" s="434"/>
      <c r="AD113" s="434"/>
      <c r="AE113" s="434"/>
      <c r="AF113" s="434"/>
      <c r="AG113" s="434"/>
    </row>
    <row r="114" spans="1:33" ht="12" customHeight="1">
      <c r="A114" s="322"/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</row>
    <row r="115" spans="1:33" ht="12" customHeight="1" thickBot="1">
      <c r="A115" s="437"/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347"/>
      <c r="AE115" s="347"/>
      <c r="AF115" s="347"/>
      <c r="AG115" s="347"/>
    </row>
  </sheetData>
  <mergeCells count="108">
    <mergeCell ref="AF84:AG85"/>
    <mergeCell ref="AC86:AE89"/>
    <mergeCell ref="AF88:AG89"/>
    <mergeCell ref="AC90:AE92"/>
    <mergeCell ref="AF91:AG92"/>
    <mergeCell ref="B81:D81"/>
    <mergeCell ref="F81:I81"/>
    <mergeCell ref="K81:R81"/>
    <mergeCell ref="AC82:AE83"/>
    <mergeCell ref="K83:O85"/>
    <mergeCell ref="P83:S85"/>
    <mergeCell ref="T83:W85"/>
    <mergeCell ref="X83:AB85"/>
    <mergeCell ref="AC84:AE85"/>
    <mergeCell ref="B79:D79"/>
    <mergeCell ref="F79:I79"/>
    <mergeCell ref="K79:R79"/>
    <mergeCell ref="B80:D80"/>
    <mergeCell ref="F80:I80"/>
    <mergeCell ref="K80:R80"/>
    <mergeCell ref="B77:D77"/>
    <mergeCell ref="F77:I77"/>
    <mergeCell ref="K77:R77"/>
    <mergeCell ref="B78:D78"/>
    <mergeCell ref="F78:I78"/>
    <mergeCell ref="K78:R78"/>
    <mergeCell ref="U60:Y63"/>
    <mergeCell ref="Z60:AC63"/>
    <mergeCell ref="AD60:AG63"/>
    <mergeCell ref="K74:R76"/>
    <mergeCell ref="B75:D76"/>
    <mergeCell ref="F75:I76"/>
    <mergeCell ref="AC43:AG43"/>
    <mergeCell ref="AC44:AG44"/>
    <mergeCell ref="AC45:AG45"/>
    <mergeCell ref="A47:C49"/>
    <mergeCell ref="A50:C51"/>
    <mergeCell ref="A52:C55"/>
    <mergeCell ref="D54:I55"/>
    <mergeCell ref="AC40:AG40"/>
    <mergeCell ref="AC41:AG41"/>
    <mergeCell ref="AC42:AG42"/>
    <mergeCell ref="S35:W35"/>
    <mergeCell ref="X35:AB35"/>
    <mergeCell ref="AC35:AG35"/>
    <mergeCell ref="S36:W36"/>
    <mergeCell ref="X36:AB36"/>
    <mergeCell ref="AC36:AG36"/>
    <mergeCell ref="S30:W30"/>
    <mergeCell ref="X30:AB30"/>
    <mergeCell ref="AC30:AG30"/>
    <mergeCell ref="A31:A39"/>
    <mergeCell ref="S31:W31"/>
    <mergeCell ref="X31:AB31"/>
    <mergeCell ref="AC31:AG31"/>
    <mergeCell ref="S32:W33"/>
    <mergeCell ref="X32:AB33"/>
    <mergeCell ref="AC32:AG33"/>
    <mergeCell ref="A26:A30"/>
    <mergeCell ref="AC37:AG37"/>
    <mergeCell ref="AC38:AG38"/>
    <mergeCell ref="AC39:AG39"/>
    <mergeCell ref="S28:W28"/>
    <mergeCell ref="X28:AB28"/>
    <mergeCell ref="AC28:AG28"/>
    <mergeCell ref="S29:W29"/>
    <mergeCell ref="X29:AB29"/>
    <mergeCell ref="AC29:AG29"/>
    <mergeCell ref="S25:W25"/>
    <mergeCell ref="X25:AB25"/>
    <mergeCell ref="AC25:AG25"/>
    <mergeCell ref="S26:W26"/>
    <mergeCell ref="X26:AB26"/>
    <mergeCell ref="AC26:AG26"/>
    <mergeCell ref="S27:W27"/>
    <mergeCell ref="X27:AB27"/>
    <mergeCell ref="AC27:AG27"/>
    <mergeCell ref="S23:W23"/>
    <mergeCell ref="X23:AB23"/>
    <mergeCell ref="AC23:AG23"/>
    <mergeCell ref="S24:W24"/>
    <mergeCell ref="X24:AB24"/>
    <mergeCell ref="AC24:AG24"/>
    <mergeCell ref="S21:W21"/>
    <mergeCell ref="X21:AB21"/>
    <mergeCell ref="AC21:AG21"/>
    <mergeCell ref="S22:W22"/>
    <mergeCell ref="X22:AB22"/>
    <mergeCell ref="AC22:AG22"/>
    <mergeCell ref="Z9:AG9"/>
    <mergeCell ref="Z10:AG10"/>
    <mergeCell ref="Z11:AG11"/>
    <mergeCell ref="Z12:AG12"/>
    <mergeCell ref="A19:R19"/>
    <mergeCell ref="S19:W20"/>
    <mergeCell ref="X19:AB20"/>
    <mergeCell ref="AC19:AG20"/>
    <mergeCell ref="A1:A3"/>
    <mergeCell ref="F1:AA1"/>
    <mergeCell ref="F2:AA3"/>
    <mergeCell ref="AB3:AG3"/>
    <mergeCell ref="J4:L4"/>
    <mergeCell ref="A5:A12"/>
    <mergeCell ref="Z5:AG5"/>
    <mergeCell ref="Z6:AG6"/>
    <mergeCell ref="Z7:AG7"/>
    <mergeCell ref="Z8:AG8"/>
    <mergeCell ref="G10:I10"/>
  </mergeCells>
  <pageMargins left="0.7" right="0.7" top="0.5" bottom="0.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42"/>
  <sheetViews>
    <sheetView showGridLines="0" workbookViewId="0">
      <selection activeCell="A7" sqref="A7"/>
    </sheetView>
  </sheetViews>
  <sheetFormatPr defaultColWidth="3.7109375" defaultRowHeight="12.75"/>
  <cols>
    <col min="1" max="9" width="3.7109375" customWidth="1"/>
    <col min="10" max="10" width="2" customWidth="1"/>
    <col min="11" max="11" width="3.7109375" customWidth="1"/>
    <col min="12" max="12" width="2.42578125" customWidth="1"/>
    <col min="13" max="18" width="3.7109375" customWidth="1"/>
    <col min="19" max="19" width="3.28515625" customWidth="1"/>
    <col min="20" max="22" width="3.7109375" customWidth="1"/>
    <col min="23" max="23" width="1.5703125" customWidth="1"/>
    <col min="24" max="24" width="3.140625" customWidth="1"/>
    <col min="25" max="25" width="3.42578125" customWidth="1"/>
    <col min="26" max="26" width="3.140625" customWidth="1"/>
  </cols>
  <sheetData>
    <row r="2" spans="1:31">
      <c r="A2" s="1097" t="s">
        <v>534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  <c r="O2" s="1097"/>
      <c r="P2" s="1097"/>
      <c r="Q2" s="1097"/>
      <c r="R2" s="1097"/>
      <c r="S2" s="1097"/>
      <c r="T2" s="1097"/>
      <c r="U2" s="1097"/>
      <c r="V2" s="1097"/>
      <c r="W2" s="1097"/>
      <c r="X2" s="1097"/>
      <c r="Y2" s="1097"/>
      <c r="Z2" s="1097"/>
    </row>
    <row r="3" spans="1:31">
      <c r="A3" t="s">
        <v>535</v>
      </c>
    </row>
    <row r="4" spans="1:31">
      <c r="D4" t="s">
        <v>536</v>
      </c>
    </row>
    <row r="5" spans="1:31" ht="13.5" thickBot="1">
      <c r="A5" s="1" t="s">
        <v>537</v>
      </c>
    </row>
    <row r="6" spans="1:31" s="440" customFormat="1" ht="73.5" customHeight="1" thickTop="1" thickBot="1">
      <c r="A6" s="1098" t="s">
        <v>538</v>
      </c>
      <c r="B6" s="1099"/>
      <c r="C6" s="1099"/>
      <c r="D6" s="1099"/>
      <c r="E6" s="1099"/>
      <c r="F6" s="1099"/>
      <c r="G6" s="1099"/>
      <c r="H6" s="1099" t="s">
        <v>539</v>
      </c>
      <c r="I6" s="1099"/>
      <c r="J6" s="1099"/>
      <c r="K6" s="1099" t="s">
        <v>540</v>
      </c>
      <c r="L6" s="1099"/>
      <c r="M6" s="1099" t="s">
        <v>541</v>
      </c>
      <c r="N6" s="1099"/>
      <c r="O6" s="1099"/>
      <c r="P6" s="1099"/>
      <c r="Q6" s="1100" t="s">
        <v>542</v>
      </c>
      <c r="R6" s="1101"/>
      <c r="S6" s="1098"/>
      <c r="T6" s="1099" t="s">
        <v>543</v>
      </c>
      <c r="U6" s="1099"/>
      <c r="V6" s="1099"/>
      <c r="W6" s="1099"/>
      <c r="X6" s="1099" t="s">
        <v>544</v>
      </c>
      <c r="Y6" s="1099"/>
      <c r="Z6" s="1100"/>
    </row>
    <row r="7" spans="1:31" s="316" customFormat="1" ht="12" customHeight="1" thickTop="1">
      <c r="A7" s="441"/>
      <c r="B7" s="441"/>
      <c r="C7" s="441"/>
      <c r="D7" s="441"/>
      <c r="E7" s="441"/>
      <c r="F7" s="441"/>
      <c r="G7" s="442"/>
      <c r="H7" s="1102"/>
      <c r="I7" s="1103"/>
      <c r="J7" s="1104"/>
      <c r="K7" s="1105"/>
      <c r="L7" s="1106"/>
      <c r="M7" s="1107"/>
      <c r="N7" s="1108"/>
      <c r="O7" s="1108"/>
      <c r="P7" s="1109"/>
      <c r="Q7" s="1105"/>
      <c r="R7" s="1110"/>
      <c r="S7" s="1106"/>
      <c r="T7" s="1105"/>
      <c r="U7" s="1110"/>
      <c r="V7" s="1110"/>
      <c r="W7" s="1106"/>
      <c r="X7" s="443"/>
      <c r="Y7" s="444"/>
      <c r="Z7" s="445"/>
    </row>
    <row r="8" spans="1:31" s="316" customFormat="1" ht="12" customHeight="1">
      <c r="A8" s="446"/>
      <c r="B8" s="447"/>
      <c r="C8" s="447"/>
      <c r="D8" s="447"/>
      <c r="E8" s="447"/>
      <c r="F8" s="446"/>
      <c r="G8" s="448"/>
      <c r="H8" s="1111"/>
      <c r="I8" s="1112"/>
      <c r="J8" s="1113"/>
      <c r="K8" s="1114"/>
      <c r="L8" s="1115"/>
      <c r="M8" s="1116"/>
      <c r="N8" s="1117"/>
      <c r="O8" s="1117"/>
      <c r="P8" s="1118"/>
      <c r="Q8" s="1114"/>
      <c r="R8" s="1119"/>
      <c r="S8" s="1115"/>
      <c r="T8" s="1114"/>
      <c r="U8" s="1119"/>
      <c r="V8" s="1119"/>
      <c r="W8" s="1115"/>
      <c r="X8" s="449"/>
      <c r="Y8" s="450"/>
      <c r="Z8" s="451"/>
    </row>
    <row r="9" spans="1:31" s="316" customFormat="1" ht="12" customHeight="1">
      <c r="A9" s="452"/>
      <c r="B9" s="447"/>
      <c r="C9" s="447"/>
      <c r="D9" s="447"/>
      <c r="E9" s="447"/>
      <c r="F9" s="453"/>
      <c r="G9" s="448"/>
      <c r="H9" s="1111"/>
      <c r="I9" s="1112"/>
      <c r="J9" s="1113"/>
      <c r="K9" s="1114"/>
      <c r="L9" s="1115"/>
      <c r="M9" s="1116"/>
      <c r="N9" s="1117"/>
      <c r="O9" s="1117"/>
      <c r="P9" s="1118"/>
      <c r="Q9" s="1114"/>
      <c r="R9" s="1119"/>
      <c r="S9" s="1115"/>
      <c r="T9" s="1114"/>
      <c r="U9" s="1119"/>
      <c r="V9" s="1119"/>
      <c r="W9" s="1115"/>
      <c r="X9" s="449"/>
      <c r="Y9" s="450"/>
      <c r="Z9" s="451"/>
    </row>
    <row r="10" spans="1:31" s="316" customFormat="1" ht="12" customHeight="1">
      <c r="A10" s="446"/>
      <c r="B10" s="447"/>
      <c r="C10" s="454"/>
      <c r="D10" s="447"/>
      <c r="E10" s="447"/>
      <c r="F10" s="446"/>
      <c r="G10" s="448"/>
      <c r="H10" s="1111"/>
      <c r="I10" s="1112"/>
      <c r="J10" s="1113"/>
      <c r="K10" s="1114"/>
      <c r="L10" s="1115"/>
      <c r="M10" s="1116"/>
      <c r="N10" s="1117"/>
      <c r="O10" s="1117"/>
      <c r="P10" s="1118"/>
      <c r="Q10" s="1114"/>
      <c r="R10" s="1119"/>
      <c r="S10" s="1115"/>
      <c r="T10" s="1114"/>
      <c r="U10" s="1119"/>
      <c r="V10" s="1119"/>
      <c r="W10" s="1115"/>
      <c r="X10" s="449"/>
      <c r="Y10" s="450"/>
      <c r="Z10" s="451"/>
    </row>
    <row r="11" spans="1:31" s="316" customFormat="1" ht="12" customHeight="1">
      <c r="A11" s="446"/>
      <c r="B11" s="447"/>
      <c r="C11" s="446"/>
      <c r="D11" s="447"/>
      <c r="E11" s="447"/>
      <c r="F11" s="446"/>
      <c r="G11" s="448"/>
      <c r="H11" s="1111"/>
      <c r="I11" s="1112"/>
      <c r="J11" s="1113"/>
      <c r="K11" s="1114"/>
      <c r="L11" s="1115"/>
      <c r="M11" s="1116"/>
      <c r="N11" s="1117"/>
      <c r="O11" s="1117"/>
      <c r="P11" s="1118"/>
      <c r="Q11" s="1114"/>
      <c r="R11" s="1119"/>
      <c r="S11" s="1115"/>
      <c r="T11" s="1114"/>
      <c r="U11" s="1119"/>
      <c r="V11" s="1119"/>
      <c r="W11" s="1115"/>
      <c r="X11" s="449"/>
      <c r="Y11" s="450"/>
      <c r="Z11" s="451"/>
    </row>
    <row r="12" spans="1:31" s="457" customFormat="1" ht="12" customHeight="1">
      <c r="A12" s="447"/>
      <c r="B12" s="447"/>
      <c r="C12" s="447"/>
      <c r="D12" s="447"/>
      <c r="E12" s="447"/>
      <c r="F12" s="447"/>
      <c r="G12" s="448"/>
      <c r="H12" s="1111"/>
      <c r="I12" s="1112"/>
      <c r="J12" s="1113"/>
      <c r="K12" s="1114"/>
      <c r="L12" s="1115"/>
      <c r="M12" s="1116"/>
      <c r="N12" s="1117"/>
      <c r="O12" s="1117"/>
      <c r="P12" s="1118"/>
      <c r="Q12" s="1114"/>
      <c r="R12" s="1119"/>
      <c r="S12" s="1115"/>
      <c r="T12" s="1114"/>
      <c r="U12" s="1119"/>
      <c r="V12" s="1119"/>
      <c r="W12" s="1115"/>
      <c r="X12" s="455"/>
      <c r="Y12" s="450"/>
      <c r="Z12" s="456"/>
    </row>
    <row r="13" spans="1:31" s="457" customFormat="1" ht="12" customHeight="1">
      <c r="A13" s="447"/>
      <c r="B13" s="447"/>
      <c r="C13" s="447"/>
      <c r="D13" s="447"/>
      <c r="E13" s="447"/>
      <c r="F13" s="447"/>
      <c r="G13" s="448"/>
      <c r="H13" s="1111"/>
      <c r="I13" s="1112"/>
      <c r="J13" s="1113"/>
      <c r="K13" s="1114"/>
      <c r="L13" s="1115"/>
      <c r="M13" s="1116"/>
      <c r="N13" s="1117"/>
      <c r="O13" s="1117"/>
      <c r="P13" s="1118"/>
      <c r="Q13" s="1114"/>
      <c r="R13" s="1119"/>
      <c r="S13" s="1115"/>
      <c r="T13" s="1114"/>
      <c r="U13" s="1119"/>
      <c r="V13" s="1119"/>
      <c r="W13" s="1115"/>
      <c r="X13" s="455"/>
      <c r="Y13" s="458"/>
      <c r="Z13" s="456"/>
    </row>
    <row r="14" spans="1:31" s="1" customFormat="1" ht="12" customHeight="1">
      <c r="A14" s="452"/>
      <c r="B14" s="452"/>
      <c r="C14" s="452"/>
      <c r="D14" s="452"/>
      <c r="E14" s="452"/>
      <c r="F14" s="452"/>
      <c r="G14" s="452"/>
      <c r="H14" s="1120"/>
      <c r="I14" s="1119"/>
      <c r="J14" s="1115"/>
      <c r="K14" s="1114"/>
      <c r="L14" s="1115"/>
      <c r="M14" s="1116"/>
      <c r="N14" s="1117"/>
      <c r="O14" s="1117"/>
      <c r="P14" s="1118"/>
      <c r="Q14" s="1114"/>
      <c r="R14" s="1119"/>
      <c r="S14" s="1115"/>
      <c r="T14" s="1114"/>
      <c r="U14" s="1119"/>
      <c r="V14" s="1119"/>
      <c r="W14" s="1115"/>
      <c r="X14" s="459"/>
      <c r="Y14" s="458"/>
      <c r="Z14" s="460"/>
    </row>
    <row r="15" spans="1:31" s="1" customFormat="1" ht="12" customHeight="1">
      <c r="A15" s="452"/>
      <c r="B15" s="452"/>
      <c r="C15" s="452"/>
      <c r="D15" s="452"/>
      <c r="E15" s="452"/>
      <c r="F15" s="452"/>
      <c r="G15" s="452"/>
      <c r="H15" s="1114"/>
      <c r="I15" s="1119"/>
      <c r="J15" s="1115"/>
      <c r="K15" s="1114"/>
      <c r="L15" s="1115"/>
      <c r="M15" s="1116"/>
      <c r="N15" s="1117"/>
      <c r="O15" s="1117"/>
      <c r="P15" s="1118"/>
      <c r="Q15" s="1114"/>
      <c r="R15" s="1119"/>
      <c r="S15" s="1115"/>
      <c r="T15" s="1114"/>
      <c r="U15" s="1119"/>
      <c r="V15" s="1119"/>
      <c r="W15" s="1115"/>
      <c r="X15" s="459"/>
      <c r="Y15" s="461"/>
      <c r="Z15" s="460"/>
      <c r="AA15" s="233"/>
      <c r="AB15" s="233"/>
      <c r="AC15" s="233"/>
      <c r="AD15" s="233"/>
      <c r="AE15" s="233"/>
    </row>
    <row r="16" spans="1:31" s="1" customFormat="1" ht="12" customHeight="1">
      <c r="A16" s="452"/>
      <c r="B16" s="452"/>
      <c r="C16" s="452"/>
      <c r="D16" s="452"/>
      <c r="E16" s="452"/>
      <c r="F16" s="452"/>
      <c r="G16" s="452"/>
      <c r="H16" s="1114"/>
      <c r="I16" s="1119"/>
      <c r="J16" s="1115"/>
      <c r="K16" s="1114"/>
      <c r="L16" s="1115"/>
      <c r="M16" s="1116"/>
      <c r="N16" s="1117"/>
      <c r="O16" s="1117"/>
      <c r="P16" s="1118"/>
      <c r="Q16" s="1114"/>
      <c r="R16" s="1119"/>
      <c r="S16" s="1115"/>
      <c r="T16" s="1114"/>
      <c r="U16" s="1119"/>
      <c r="V16" s="1119"/>
      <c r="W16" s="1115"/>
      <c r="X16" s="459"/>
      <c r="Y16" s="461"/>
      <c r="Z16" s="460"/>
      <c r="AA16" s="233"/>
      <c r="AB16" s="233"/>
      <c r="AC16" s="233"/>
      <c r="AD16" s="233"/>
      <c r="AE16" s="233"/>
    </row>
    <row r="17" spans="1:3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1" t="s">
        <v>545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462"/>
      <c r="Z18" s="86"/>
      <c r="AA18" s="86"/>
      <c r="AB18" s="86"/>
    </row>
    <row r="19" spans="1:31" ht="7.5" customHeight="1"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31" ht="13.5" thickBot="1">
      <c r="A20" s="463" t="s">
        <v>546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31" ht="68.25" customHeight="1" thickTop="1" thickBot="1">
      <c r="A21" s="1098" t="s">
        <v>538</v>
      </c>
      <c r="B21" s="1099"/>
      <c r="C21" s="1099"/>
      <c r="D21" s="1099"/>
      <c r="E21" s="1099"/>
      <c r="F21" s="1099"/>
      <c r="G21" s="1099"/>
      <c r="H21" s="1099" t="s">
        <v>539</v>
      </c>
      <c r="I21" s="1099"/>
      <c r="J21" s="1099"/>
      <c r="K21" s="1099" t="s">
        <v>540</v>
      </c>
      <c r="L21" s="1099"/>
      <c r="M21" s="1099" t="s">
        <v>541</v>
      </c>
      <c r="N21" s="1099"/>
      <c r="O21" s="1099"/>
      <c r="P21" s="1099"/>
      <c r="Q21" s="1100" t="s">
        <v>542</v>
      </c>
      <c r="R21" s="1101"/>
      <c r="S21" s="1098"/>
      <c r="T21" s="1099" t="s">
        <v>543</v>
      </c>
      <c r="U21" s="1099"/>
      <c r="V21" s="1099"/>
      <c r="W21" s="1099"/>
      <c r="X21" s="1099" t="s">
        <v>547</v>
      </c>
      <c r="Y21" s="1099"/>
      <c r="Z21" s="1100"/>
      <c r="AA21" s="86"/>
      <c r="AB21" s="86"/>
    </row>
    <row r="22" spans="1:31" s="1" customFormat="1" ht="13.5" customHeight="1" thickTop="1">
      <c r="A22" s="460"/>
      <c r="B22" s="460"/>
      <c r="C22" s="460"/>
      <c r="D22" s="460"/>
      <c r="E22" s="460"/>
      <c r="F22" s="460"/>
      <c r="G22" s="464"/>
      <c r="H22" s="460"/>
      <c r="I22" s="460"/>
      <c r="J22" s="460"/>
      <c r="K22" s="1121"/>
      <c r="L22" s="1122"/>
      <c r="M22" s="460"/>
      <c r="N22" s="460"/>
      <c r="O22" s="460"/>
      <c r="P22" s="464"/>
      <c r="Q22" s="460"/>
      <c r="R22" s="460"/>
      <c r="S22" s="460"/>
      <c r="T22" s="459"/>
      <c r="U22" s="460"/>
      <c r="V22" s="460"/>
      <c r="W22" s="464"/>
      <c r="X22" s="460"/>
      <c r="Y22" s="461"/>
      <c r="Z22" s="460"/>
    </row>
    <row r="23" spans="1:31" s="1" customFormat="1" ht="12.75" customHeight="1">
      <c r="A23" s="460"/>
      <c r="B23" s="460"/>
      <c r="C23" s="460"/>
      <c r="D23" s="460"/>
      <c r="E23" s="460"/>
      <c r="F23" s="460"/>
      <c r="G23" s="464"/>
      <c r="H23" s="460"/>
      <c r="I23" s="460"/>
      <c r="J23" s="460"/>
      <c r="K23" s="1123"/>
      <c r="L23" s="1124"/>
      <c r="M23" s="460"/>
      <c r="N23" s="460"/>
      <c r="O23" s="460"/>
      <c r="P23" s="464"/>
      <c r="Q23" s="460"/>
      <c r="R23" s="460"/>
      <c r="S23" s="460"/>
      <c r="T23" s="459"/>
      <c r="U23" s="460"/>
      <c r="V23" s="460"/>
      <c r="W23" s="464"/>
      <c r="X23" s="460"/>
      <c r="Y23" s="461"/>
      <c r="Z23" s="460"/>
    </row>
    <row r="24" spans="1:31" s="1" customFormat="1" ht="12.75" customHeight="1">
      <c r="A24" s="460"/>
      <c r="B24" s="460"/>
      <c r="C24" s="460"/>
      <c r="D24" s="460"/>
      <c r="E24" s="460"/>
      <c r="F24" s="460"/>
      <c r="G24" s="464"/>
      <c r="H24" s="460"/>
      <c r="I24" s="460"/>
      <c r="J24" s="460"/>
      <c r="K24" s="1123"/>
      <c r="L24" s="1124"/>
      <c r="M24" s="460"/>
      <c r="N24" s="460"/>
      <c r="O24" s="460"/>
      <c r="P24" s="464"/>
      <c r="Q24" s="460"/>
      <c r="R24" s="460"/>
      <c r="S24" s="460"/>
      <c r="T24" s="459"/>
      <c r="U24" s="460"/>
      <c r="V24" s="460"/>
      <c r="W24" s="464"/>
      <c r="X24" s="460"/>
      <c r="Y24" s="461"/>
      <c r="Z24" s="460"/>
    </row>
    <row r="25" spans="1:31" s="1" customFormat="1" ht="12.75" customHeight="1">
      <c r="A25" s="460"/>
      <c r="B25" s="460"/>
      <c r="C25" s="460"/>
      <c r="D25" s="460"/>
      <c r="E25" s="460"/>
      <c r="F25" s="460"/>
      <c r="G25" s="464"/>
      <c r="H25" s="460"/>
      <c r="I25" s="460"/>
      <c r="J25" s="460"/>
      <c r="K25" s="1123"/>
      <c r="L25" s="1124"/>
      <c r="M25" s="460"/>
      <c r="N25" s="460"/>
      <c r="O25" s="460"/>
      <c r="P25" s="464"/>
      <c r="Q25" s="460"/>
      <c r="R25" s="460"/>
      <c r="S25" s="460"/>
      <c r="T25" s="459"/>
      <c r="U25" s="460"/>
      <c r="V25" s="460"/>
      <c r="W25" s="464"/>
      <c r="X25" s="460"/>
      <c r="Y25" s="461"/>
      <c r="Z25" s="460"/>
    </row>
    <row r="27" spans="1:31" ht="20.25" customHeight="1">
      <c r="A27" s="234" t="s">
        <v>548</v>
      </c>
      <c r="Y27" s="465"/>
    </row>
    <row r="28" spans="1:31" ht="7.5" customHeight="1"/>
    <row r="29" spans="1:31" ht="13.5" thickBot="1">
      <c r="A29" s="466" t="s">
        <v>549</v>
      </c>
    </row>
    <row r="30" spans="1:31" ht="73.5" customHeight="1" thickTop="1" thickBot="1">
      <c r="A30" s="1098" t="s">
        <v>538</v>
      </c>
      <c r="B30" s="1099"/>
      <c r="C30" s="1099"/>
      <c r="D30" s="1099"/>
      <c r="E30" s="1099"/>
      <c r="F30" s="1099"/>
      <c r="G30" s="1099"/>
      <c r="H30" s="1099" t="s">
        <v>539</v>
      </c>
      <c r="I30" s="1099"/>
      <c r="J30" s="1099"/>
      <c r="K30" s="1099" t="s">
        <v>540</v>
      </c>
      <c r="L30" s="1099"/>
      <c r="M30" s="1099" t="s">
        <v>541</v>
      </c>
      <c r="N30" s="1099"/>
      <c r="O30" s="1099"/>
      <c r="P30" s="1099"/>
      <c r="Q30" s="1100" t="s">
        <v>542</v>
      </c>
      <c r="R30" s="1101"/>
      <c r="S30" s="1098"/>
      <c r="T30" s="1099" t="s">
        <v>543</v>
      </c>
      <c r="U30" s="1099"/>
      <c r="V30" s="1099"/>
      <c r="W30" s="1099"/>
      <c r="X30" s="1099" t="s">
        <v>550</v>
      </c>
      <c r="Y30" s="1099"/>
      <c r="Z30" s="1100"/>
    </row>
    <row r="31" spans="1:31" s="240" customFormat="1" ht="12" customHeight="1" thickTop="1">
      <c r="A31" s="467"/>
      <c r="B31" s="467"/>
      <c r="C31" s="467"/>
      <c r="D31" s="467"/>
      <c r="E31" s="467"/>
      <c r="F31" s="467"/>
      <c r="G31" s="442"/>
      <c r="H31" s="1102"/>
      <c r="I31" s="1103"/>
      <c r="J31" s="1104"/>
      <c r="K31" s="1105"/>
      <c r="L31" s="1106"/>
      <c r="M31" s="1107"/>
      <c r="N31" s="1108"/>
      <c r="O31" s="1108"/>
      <c r="P31" s="1109"/>
      <c r="Q31" s="1105"/>
      <c r="R31" s="1110"/>
      <c r="S31" s="1106"/>
      <c r="T31" s="1105"/>
      <c r="U31" s="1110"/>
      <c r="V31" s="1110"/>
      <c r="W31" s="1106"/>
      <c r="X31" s="468"/>
      <c r="Y31" s="469"/>
      <c r="Z31" s="470"/>
    </row>
    <row r="32" spans="1:31" s="457" customFormat="1" ht="12" customHeight="1">
      <c r="A32" s="447"/>
      <c r="B32" s="447"/>
      <c r="C32" s="447"/>
      <c r="D32" s="447"/>
      <c r="E32" s="447"/>
      <c r="F32" s="447"/>
      <c r="G32" s="448"/>
      <c r="H32" s="1111"/>
      <c r="I32" s="1112"/>
      <c r="J32" s="1113"/>
      <c r="K32" s="1114"/>
      <c r="L32" s="1115"/>
      <c r="M32" s="1116"/>
      <c r="N32" s="1117"/>
      <c r="O32" s="1117"/>
      <c r="P32" s="1118"/>
      <c r="Q32" s="1114"/>
      <c r="R32" s="1119"/>
      <c r="S32" s="1115"/>
      <c r="T32" s="1114"/>
      <c r="U32" s="1119"/>
      <c r="V32" s="1119"/>
      <c r="W32" s="1115"/>
      <c r="X32" s="455"/>
      <c r="Y32" s="458"/>
      <c r="Z32" s="456"/>
    </row>
    <row r="33" spans="1:26" s="457" customFormat="1" ht="12" customHeight="1">
      <c r="A33" s="447"/>
      <c r="B33" s="447"/>
      <c r="C33" s="447"/>
      <c r="D33" s="447"/>
      <c r="E33" s="447"/>
      <c r="F33" s="447"/>
      <c r="G33" s="448"/>
      <c r="H33" s="1111"/>
      <c r="I33" s="1112"/>
      <c r="J33" s="1113"/>
      <c r="K33" s="1114"/>
      <c r="L33" s="1115"/>
      <c r="M33" s="1116"/>
      <c r="N33" s="1117"/>
      <c r="O33" s="1117"/>
      <c r="P33" s="1118"/>
      <c r="Q33" s="1114"/>
      <c r="R33" s="1119"/>
      <c r="S33" s="1115"/>
      <c r="T33" s="1114"/>
      <c r="U33" s="1119"/>
      <c r="V33" s="1119"/>
      <c r="W33" s="1115"/>
      <c r="X33" s="455"/>
      <c r="Y33" s="458"/>
      <c r="Z33" s="456"/>
    </row>
    <row r="34" spans="1:26" s="240" customFormat="1" ht="12" customHeight="1">
      <c r="A34" s="447"/>
      <c r="B34" s="447"/>
      <c r="C34" s="447"/>
      <c r="D34" s="447"/>
      <c r="E34" s="447"/>
      <c r="F34" s="447"/>
      <c r="G34" s="448"/>
      <c r="H34" s="1111"/>
      <c r="I34" s="1112"/>
      <c r="J34" s="1113"/>
      <c r="K34" s="1114"/>
      <c r="L34" s="1115"/>
      <c r="M34" s="1116"/>
      <c r="N34" s="1117"/>
      <c r="O34" s="1117"/>
      <c r="P34" s="1118"/>
      <c r="Q34" s="1114"/>
      <c r="R34" s="1119"/>
      <c r="S34" s="1115"/>
      <c r="T34" s="1114"/>
      <c r="U34" s="1119"/>
      <c r="V34" s="1119"/>
      <c r="W34" s="1115"/>
      <c r="X34" s="471"/>
      <c r="Y34" s="472"/>
      <c r="Z34" s="473"/>
    </row>
    <row r="35" spans="1:26" s="240" customFormat="1" ht="12" customHeight="1">
      <c r="A35" s="447"/>
      <c r="B35" s="447"/>
      <c r="C35" s="447"/>
      <c r="D35" s="447"/>
      <c r="E35" s="447"/>
      <c r="F35" s="447"/>
      <c r="G35" s="448"/>
      <c r="H35" s="474"/>
      <c r="I35" s="475"/>
      <c r="J35" s="476"/>
      <c r="K35" s="1114"/>
      <c r="L35" s="1115"/>
      <c r="M35" s="1116"/>
      <c r="N35" s="1117"/>
      <c r="O35" s="1117"/>
      <c r="P35" s="1118"/>
      <c r="Q35" s="1114"/>
      <c r="R35" s="1119"/>
      <c r="S35" s="1115"/>
      <c r="T35" s="1114"/>
      <c r="U35" s="1119"/>
      <c r="V35" s="1119"/>
      <c r="W35" s="1115"/>
      <c r="X35" s="471"/>
      <c r="Y35" s="472"/>
      <c r="Z35" s="473"/>
    </row>
    <row r="36" spans="1:26" s="240" customFormat="1" ht="12" customHeight="1">
      <c r="A36" s="455"/>
      <c r="B36" s="455"/>
      <c r="C36" s="455"/>
      <c r="D36" s="455"/>
      <c r="E36" s="455"/>
      <c r="F36" s="455"/>
      <c r="G36" s="477"/>
      <c r="H36" s="1125"/>
      <c r="I36" s="1126"/>
      <c r="J36" s="1127"/>
      <c r="K36" s="1128"/>
      <c r="L36" s="1129"/>
      <c r="M36" s="1130"/>
      <c r="N36" s="1131"/>
      <c r="O36" s="1131"/>
      <c r="P36" s="1132"/>
      <c r="Q36" s="1128"/>
      <c r="R36" s="1133"/>
      <c r="S36" s="1129"/>
      <c r="T36" s="1128"/>
      <c r="U36" s="1133"/>
      <c r="V36" s="1133"/>
      <c r="W36" s="1129"/>
      <c r="X36" s="471"/>
      <c r="Y36" s="472"/>
      <c r="Z36" s="473"/>
    </row>
    <row r="37" spans="1:26" s="240" customFormat="1" ht="12" customHeight="1">
      <c r="A37" s="455"/>
      <c r="B37" s="455"/>
      <c r="C37" s="455"/>
      <c r="D37" s="455"/>
      <c r="E37" s="455"/>
      <c r="F37" s="455"/>
      <c r="G37" s="477"/>
      <c r="H37" s="1125"/>
      <c r="I37" s="1126"/>
      <c r="J37" s="1127"/>
      <c r="K37" s="1128"/>
      <c r="L37" s="1129"/>
      <c r="M37" s="1130"/>
      <c r="N37" s="1131"/>
      <c r="O37" s="1131"/>
      <c r="P37" s="1132"/>
      <c r="Q37" s="1128"/>
      <c r="R37" s="1133"/>
      <c r="S37" s="1129"/>
      <c r="T37" s="1128"/>
      <c r="U37" s="1133"/>
      <c r="V37" s="1133"/>
      <c r="W37" s="1129"/>
      <c r="X37" s="471"/>
      <c r="Y37" s="472"/>
      <c r="Z37" s="473"/>
    </row>
    <row r="38" spans="1:26" s="240" customFormat="1" ht="12" customHeight="1">
      <c r="A38" s="455"/>
      <c r="B38" s="455"/>
      <c r="C38" s="455"/>
      <c r="D38" s="455"/>
      <c r="E38" s="455"/>
      <c r="F38" s="455"/>
      <c r="G38" s="477"/>
      <c r="H38" s="1125"/>
      <c r="I38" s="1126"/>
      <c r="J38" s="1127"/>
      <c r="K38" s="1128"/>
      <c r="L38" s="1129"/>
      <c r="M38" s="1130"/>
      <c r="N38" s="1131"/>
      <c r="O38" s="1131"/>
      <c r="P38" s="1132"/>
      <c r="Q38" s="1128"/>
      <c r="R38" s="1133"/>
      <c r="S38" s="1129"/>
      <c r="T38" s="1128"/>
      <c r="U38" s="1133"/>
      <c r="V38" s="1133"/>
      <c r="W38" s="1129"/>
      <c r="X38" s="471"/>
      <c r="Y38" s="472"/>
      <c r="Z38" s="473"/>
    </row>
    <row r="39" spans="1:26" s="240" customFormat="1" ht="12" customHeight="1">
      <c r="A39" s="455"/>
      <c r="B39" s="455"/>
      <c r="C39" s="455"/>
      <c r="D39" s="455"/>
      <c r="E39" s="455"/>
      <c r="F39" s="455"/>
      <c r="G39" s="477"/>
      <c r="H39" s="1125"/>
      <c r="I39" s="1126"/>
      <c r="J39" s="1127"/>
      <c r="K39" s="1128"/>
      <c r="L39" s="1129"/>
      <c r="M39" s="1130"/>
      <c r="N39" s="1131"/>
      <c r="O39" s="1131"/>
      <c r="P39" s="1132"/>
      <c r="Q39" s="1128"/>
      <c r="R39" s="1133"/>
      <c r="S39" s="1129"/>
      <c r="T39" s="1128"/>
      <c r="U39" s="1133"/>
      <c r="V39" s="1133"/>
      <c r="W39" s="1129"/>
      <c r="X39" s="471"/>
      <c r="Y39" s="472"/>
      <c r="Z39" s="473"/>
    </row>
    <row r="40" spans="1:26" s="2" customFormat="1" ht="12" customHeight="1">
      <c r="A40" s="455"/>
      <c r="B40" s="455"/>
      <c r="C40" s="455"/>
      <c r="D40" s="455"/>
      <c r="E40" s="455"/>
      <c r="F40" s="455"/>
      <c r="G40" s="477"/>
      <c r="H40" s="1125"/>
      <c r="I40" s="1126"/>
      <c r="J40" s="1127"/>
      <c r="K40" s="1128"/>
      <c r="L40" s="1129"/>
      <c r="M40" s="1130"/>
      <c r="N40" s="1131"/>
      <c r="O40" s="1131"/>
      <c r="P40" s="1132"/>
      <c r="Q40" s="1128"/>
      <c r="R40" s="1133"/>
      <c r="S40" s="1129"/>
      <c r="T40" s="1128"/>
      <c r="U40" s="1133"/>
      <c r="V40" s="1133"/>
      <c r="W40" s="1129"/>
      <c r="X40" s="478"/>
      <c r="Y40" s="479"/>
      <c r="Z40" s="480"/>
    </row>
    <row r="41" spans="1:26" s="1" customFormat="1" ht="11.25">
      <c r="A41" s="481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</row>
    <row r="42" spans="1:26">
      <c r="A42" s="481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174"/>
      <c r="Z42" s="482"/>
    </row>
  </sheetData>
  <mergeCells count="125">
    <mergeCell ref="H40:J40"/>
    <mergeCell ref="K40:L40"/>
    <mergeCell ref="M40:P40"/>
    <mergeCell ref="Q40:S40"/>
    <mergeCell ref="T40:W40"/>
    <mergeCell ref="H38:J38"/>
    <mergeCell ref="K38:L38"/>
    <mergeCell ref="M38:P38"/>
    <mergeCell ref="Q38:S38"/>
    <mergeCell ref="T38:W38"/>
    <mergeCell ref="H39:J39"/>
    <mergeCell ref="K39:L39"/>
    <mergeCell ref="M39:P39"/>
    <mergeCell ref="Q39:S39"/>
    <mergeCell ref="T39:W39"/>
    <mergeCell ref="H36:J36"/>
    <mergeCell ref="K36:L36"/>
    <mergeCell ref="M36:P36"/>
    <mergeCell ref="Q36:S36"/>
    <mergeCell ref="T36:W36"/>
    <mergeCell ref="H37:J37"/>
    <mergeCell ref="K37:L37"/>
    <mergeCell ref="M37:P37"/>
    <mergeCell ref="Q37:S37"/>
    <mergeCell ref="T37:W37"/>
    <mergeCell ref="H34:J34"/>
    <mergeCell ref="K34:L34"/>
    <mergeCell ref="M34:P34"/>
    <mergeCell ref="Q34:S34"/>
    <mergeCell ref="T34:W34"/>
    <mergeCell ref="K35:L35"/>
    <mergeCell ref="M35:P35"/>
    <mergeCell ref="Q35:S35"/>
    <mergeCell ref="T35:W35"/>
    <mergeCell ref="H32:J32"/>
    <mergeCell ref="K32:L32"/>
    <mergeCell ref="M32:P32"/>
    <mergeCell ref="Q32:S32"/>
    <mergeCell ref="T32:W32"/>
    <mergeCell ref="H33:J33"/>
    <mergeCell ref="K33:L33"/>
    <mergeCell ref="M33:P33"/>
    <mergeCell ref="Q33:S33"/>
    <mergeCell ref="T33:W33"/>
    <mergeCell ref="X30:Z30"/>
    <mergeCell ref="H31:J31"/>
    <mergeCell ref="K31:L31"/>
    <mergeCell ref="M31:P31"/>
    <mergeCell ref="Q31:S31"/>
    <mergeCell ref="T31:W31"/>
    <mergeCell ref="X21:Z21"/>
    <mergeCell ref="K22:L22"/>
    <mergeCell ref="K23:L23"/>
    <mergeCell ref="K24:L24"/>
    <mergeCell ref="K25:L25"/>
    <mergeCell ref="T21:W21"/>
    <mergeCell ref="H16:J16"/>
    <mergeCell ref="K16:L16"/>
    <mergeCell ref="M16:P16"/>
    <mergeCell ref="Q16:S16"/>
    <mergeCell ref="T16:W16"/>
    <mergeCell ref="A30:G30"/>
    <mergeCell ref="H30:J30"/>
    <mergeCell ref="K30:L30"/>
    <mergeCell ref="M30:P30"/>
    <mergeCell ref="Q30:S30"/>
    <mergeCell ref="A21:G21"/>
    <mergeCell ref="H21:J21"/>
    <mergeCell ref="K21:L21"/>
    <mergeCell ref="M21:P21"/>
    <mergeCell ref="Q21:S21"/>
    <mergeCell ref="T30:W30"/>
    <mergeCell ref="H14:J14"/>
    <mergeCell ref="K14:L14"/>
    <mergeCell ref="M14:P14"/>
    <mergeCell ref="Q14:S14"/>
    <mergeCell ref="T14:W14"/>
    <mergeCell ref="H15:J15"/>
    <mergeCell ref="K15:L15"/>
    <mergeCell ref="M15:P15"/>
    <mergeCell ref="Q15:S15"/>
    <mergeCell ref="T15:W15"/>
    <mergeCell ref="H12:J12"/>
    <mergeCell ref="K12:L12"/>
    <mergeCell ref="M12:P12"/>
    <mergeCell ref="Q12:S12"/>
    <mergeCell ref="T12:W12"/>
    <mergeCell ref="H13:J13"/>
    <mergeCell ref="K13:L13"/>
    <mergeCell ref="M13:P13"/>
    <mergeCell ref="Q13:S13"/>
    <mergeCell ref="T13:W13"/>
    <mergeCell ref="H10:J10"/>
    <mergeCell ref="K10:L10"/>
    <mergeCell ref="M10:P10"/>
    <mergeCell ref="Q10:S10"/>
    <mergeCell ref="T10:W10"/>
    <mergeCell ref="H11:J11"/>
    <mergeCell ref="K11:L11"/>
    <mergeCell ref="M11:P11"/>
    <mergeCell ref="Q11:S11"/>
    <mergeCell ref="T11:W11"/>
    <mergeCell ref="H8:J8"/>
    <mergeCell ref="K8:L8"/>
    <mergeCell ref="M8:P8"/>
    <mergeCell ref="Q8:S8"/>
    <mergeCell ref="T8:W8"/>
    <mergeCell ref="H9:J9"/>
    <mergeCell ref="K9:L9"/>
    <mergeCell ref="M9:P9"/>
    <mergeCell ref="Q9:S9"/>
    <mergeCell ref="T9:W9"/>
    <mergeCell ref="A2:Z2"/>
    <mergeCell ref="A6:G6"/>
    <mergeCell ref="H6:J6"/>
    <mergeCell ref="K6:L6"/>
    <mergeCell ref="M6:P6"/>
    <mergeCell ref="Q6:S6"/>
    <mergeCell ref="T6:W6"/>
    <mergeCell ref="X6:Z6"/>
    <mergeCell ref="H7:J7"/>
    <mergeCell ref="K7:L7"/>
    <mergeCell ref="M7:P7"/>
    <mergeCell ref="Q7:S7"/>
    <mergeCell ref="T7:W7"/>
  </mergeCells>
  <pageMargins left="0.7" right="0.7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390 </vt:lpstr>
      <vt:lpstr>390EZ</vt:lpstr>
      <vt:lpstr>8812(2001)</vt:lpstr>
      <vt:lpstr>8812</vt:lpstr>
      <vt:lpstr>Sch A &amp; B</vt:lpstr>
      <vt:lpstr>390X</vt:lpstr>
      <vt:lpstr>390A</vt:lpstr>
      <vt:lpstr>'390EZ'!Print_Area</vt:lpstr>
      <vt:lpstr>'390X'!Print_Area</vt:lpstr>
      <vt:lpstr>'Sch A &amp; 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molo</cp:lastModifiedBy>
  <cp:lastPrinted>2017-08-18T20:59:47Z</cp:lastPrinted>
  <dcterms:created xsi:type="dcterms:W3CDTF">2001-02-03T07:43:00Z</dcterms:created>
  <dcterms:modified xsi:type="dcterms:W3CDTF">2019-01-31T00:55:03Z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140751324</vt:i4>
  </property>
  <property fmtid="{D5CDD505-2E9C-101B-9397-08002B2CF9AE}" pid="3" name="_EmailSubject">
    <vt:lpwstr/>
  </property>
  <property fmtid="{D5CDD505-2E9C-101B-9397-08002B2CF9AE}" pid="4" name="_AuthorEmail">
    <vt:lpwstr>mlaurenson@asg.as</vt:lpwstr>
  </property>
  <property fmtid="{D5CDD505-2E9C-101B-9397-08002B2CF9AE}" pid="5" name="_AuthorEmailDisplayName">
    <vt:lpwstr>Maryann Laurenson</vt:lpwstr>
  </property>
  <property fmtid="{D5CDD505-2E9C-101B-9397-08002B2CF9AE}" pid="6" name="_PreviousAdHocReviewCycleID">
    <vt:i4>-932284470</vt:i4>
  </property>
  <property fmtid="{D5CDD505-2E9C-101B-9397-08002B2CF9AE}" pid="7" name="_ReviewingToolsShownOnce">
    <vt:lpwstr/>
  </property>
</Properties>
</file>