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8820" windowHeight="6330" activeTab="0"/>
  </bookViews>
  <sheets>
    <sheet name="Instructions" sheetId="1" r:id="rId1"/>
    <sheet name="Employer details" sheetId="2" r:id="rId2"/>
    <sheet name="Employee details" sheetId="3" r:id="rId3"/>
    <sheet name="Totals" sheetId="4" r:id="rId4"/>
    <sheet name="Declaration" sheetId="5" r:id="rId5"/>
  </sheets>
  <definedNames>
    <definedName name="DATE">'Employer details'!$F$43</definedName>
  </definedNames>
  <calcPr fullCalcOnLoad="1"/>
</workbook>
</file>

<file path=xl/sharedStrings.xml><?xml version="1.0" encoding="utf-8"?>
<sst xmlns="http://schemas.openxmlformats.org/spreadsheetml/2006/main" count="131" uniqueCount="116">
  <si>
    <t>Authorised contact and phone number</t>
  </si>
  <si>
    <t>dd</t>
  </si>
  <si>
    <t>mm</t>
  </si>
  <si>
    <t>yyyy</t>
  </si>
  <si>
    <t xml:space="preserve"> </t>
  </si>
  <si>
    <t>mobile</t>
  </si>
  <si>
    <t>phone</t>
  </si>
  <si>
    <t>Employee TFN</t>
  </si>
  <si>
    <t>Employee full name</t>
  </si>
  <si>
    <t>Date of birth</t>
  </si>
  <si>
    <t>Employee's postal address</t>
  </si>
  <si>
    <t>SG shortfall</t>
  </si>
  <si>
    <r>
      <t xml:space="preserve">Choice liability </t>
    </r>
    <r>
      <rPr>
        <sz val="10"/>
        <rFont val="Verdana"/>
        <family val="2"/>
      </rPr>
      <t>(if applicable)</t>
    </r>
  </si>
  <si>
    <r>
      <t xml:space="preserve">Late payment election amount </t>
    </r>
    <r>
      <rPr>
        <sz val="10"/>
        <rFont val="Verdana"/>
        <family val="2"/>
      </rPr>
      <t>(if applicable)</t>
    </r>
  </si>
  <si>
    <t xml:space="preserve">Number of employees included in this statement </t>
  </si>
  <si>
    <t>Total SG shortfalls (excluding choice)</t>
  </si>
  <si>
    <t>Total choice liabilities</t>
  </si>
  <si>
    <t>Nominal interest component</t>
  </si>
  <si>
    <t>Administration component</t>
  </si>
  <si>
    <t>Sub total</t>
  </si>
  <si>
    <r>
      <t>less</t>
    </r>
    <r>
      <rPr>
        <b/>
        <sz val="10"/>
        <rFont val="Verdana"/>
        <family val="2"/>
      </rPr>
      <t xml:space="preserve"> Total late payment amount</t>
    </r>
  </si>
  <si>
    <t>Total superannuation guarantee charge payable</t>
  </si>
  <si>
    <t>Fund's ABN</t>
  </si>
  <si>
    <t>Employee's member number</t>
  </si>
  <si>
    <t>Employee's nominated fund details</t>
  </si>
  <si>
    <t>Fund name</t>
  </si>
  <si>
    <t>Totals</t>
  </si>
  <si>
    <r>
      <t>DLM = Sensitive</t>
    </r>
    <r>
      <rPr>
        <sz val="11"/>
        <color indexed="12"/>
        <rFont val="Arial Narrow"/>
        <family val="2"/>
      </rPr>
      <t xml:space="preserve"> - when completed</t>
    </r>
  </si>
  <si>
    <r>
      <t xml:space="preserve">DLM = Sensitive </t>
    </r>
    <r>
      <rPr>
        <sz val="11"/>
        <color indexed="12"/>
        <rFont val="Arial Narrow"/>
        <family val="2"/>
      </rPr>
      <t>- when completed</t>
    </r>
  </si>
  <si>
    <t>Section A &amp; B - Employer details</t>
  </si>
  <si>
    <t xml:space="preserve">EMPLOYER DECLARATION </t>
  </si>
  <si>
    <t>Name</t>
  </si>
  <si>
    <t>Signature</t>
  </si>
  <si>
    <t>Date</t>
  </si>
  <si>
    <t>AGENT DECLARATION</t>
  </si>
  <si>
    <t xml:space="preserve">Tax agent registration number </t>
  </si>
  <si>
    <t>Section C- Employee details</t>
  </si>
  <si>
    <t>Amended statement</t>
  </si>
  <si>
    <t>Original statement</t>
  </si>
  <si>
    <t>Full legal business name</t>
  </si>
  <si>
    <t>Trading name</t>
  </si>
  <si>
    <t>Street address</t>
  </si>
  <si>
    <t>Postal address for SG notices</t>
  </si>
  <si>
    <t>+</t>
  </si>
  <si>
    <t>HOW TO PAY</t>
  </si>
  <si>
    <r>
      <t xml:space="preserve">Biller code: </t>
    </r>
    <r>
      <rPr>
        <sz val="8"/>
        <color indexed="8"/>
        <rFont val="Arial"/>
        <family val="2"/>
      </rPr>
      <t>75556
Make a payment from your cheque or savings account at your financial institution’s local branch or using their phone or internet banking service</t>
    </r>
  </si>
  <si>
    <r>
      <rPr>
        <b/>
        <sz val="8"/>
        <rFont val="Arial"/>
        <family val="2"/>
      </rPr>
      <t>CREDIT CARD</t>
    </r>
    <r>
      <rPr>
        <sz val="8"/>
        <rFont val="Arial"/>
        <family val="2"/>
      </rPr>
      <t xml:space="preserve">
Pay online with your credit card at </t>
    </r>
    <r>
      <rPr>
        <u val="single"/>
        <sz val="8"/>
        <color indexed="12"/>
        <rFont val="Arial"/>
        <family val="2"/>
      </rPr>
      <t>www.optussmartpay.com/governmenteasypay-ato</t>
    </r>
    <r>
      <rPr>
        <sz val="8"/>
        <rFont val="Arial"/>
        <family val="2"/>
      </rPr>
      <t xml:space="preserve"> or phone 1300 898 089. A card payment fee applies. 
Your need a current Visa, MasterCard or American Express card. The service accepts payments of $10 or more. You can make multiple payments.</t>
    </r>
  </si>
  <si>
    <t>Type of statement</t>
  </si>
  <si>
    <t>Tax file number (TFN)</t>
  </si>
  <si>
    <t>Australian business number (ABN)</t>
  </si>
  <si>
    <t>*Strike out as appropriate</t>
  </si>
  <si>
    <t>This form is for the period ended:</t>
  </si>
  <si>
    <t>Quarter start date to end of year</t>
  </si>
  <si>
    <t>Quarter end date</t>
  </si>
  <si>
    <t>Quarter Start Date</t>
  </si>
  <si>
    <t>Leap Year</t>
  </si>
  <si>
    <t>End of Year</t>
  </si>
  <si>
    <t>Days in year</t>
  </si>
  <si>
    <t>No. of days</t>
  </si>
  <si>
    <t>Effective Dt</t>
  </si>
  <si>
    <t>Year Start Dt</t>
  </si>
  <si>
    <t>Leap Yr</t>
  </si>
  <si>
    <t>Days in Yr</t>
  </si>
  <si>
    <t>No of Days</t>
  </si>
  <si>
    <t>Qtr St Dt Yr</t>
  </si>
  <si>
    <t>Eff Dt Yr</t>
  </si>
  <si>
    <t>No of Yrs</t>
  </si>
  <si>
    <t>Total for Nominal Int</t>
  </si>
  <si>
    <t>Total no of years</t>
  </si>
  <si>
    <t>Authorised contact e-mail</t>
  </si>
  <si>
    <t>Admin Fee</t>
  </si>
  <si>
    <t>NAT 9599</t>
  </si>
  <si>
    <r>
      <t xml:space="preserve">*THIS FORM </t>
    </r>
    <r>
      <rPr>
        <u val="single"/>
        <sz val="9"/>
        <rFont val="Verdana"/>
        <family val="2"/>
      </rPr>
      <t>MUST</t>
    </r>
    <r>
      <rPr>
        <sz val="9"/>
        <rFont val="Verdana"/>
        <family val="2"/>
      </rPr>
      <t xml:space="preserve"> BE LODGED VIA A MAIL MESSAGE CREATED USING EITHER THE BUSINESS, TAX AGENT OR BAS AGENT PORTAL</t>
    </r>
  </si>
  <si>
    <t>SG Amnesty ATO Payment Form*</t>
  </si>
  <si>
    <t xml:space="preserve">I declare that the information given in this statement is true and correct.                                                                       </t>
  </si>
  <si>
    <t>INSTRUCTIONS - SG AMNESTY ATO PAYMENT FORM</t>
  </si>
  <si>
    <t>PORTAL REGISTRATION</t>
  </si>
  <si>
    <r>
      <t>Register for an AUSkey</t>
    </r>
    <r>
      <rPr>
        <sz val="11"/>
        <rFont val="Arial"/>
        <family val="2"/>
      </rPr>
      <t xml:space="preserve"> through the abr.gov.au website.</t>
    </r>
  </si>
  <si>
    <t>Install AUSkey software via the activation email received upon successful reqistration.</t>
  </si>
  <si>
    <t>Activate your AUSkey by entering your activation code, confirming your details and creating a password.</t>
  </si>
  <si>
    <t>Log in to one of the following portals:</t>
  </si>
  <si>
    <t>Business Portal</t>
  </si>
  <si>
    <t>Tax Agent Portal</t>
  </si>
  <si>
    <t>BAS Agent Portal</t>
  </si>
  <si>
    <r>
      <rPr>
        <sz val="11"/>
        <rFont val="Arial"/>
        <family val="2"/>
      </rPr>
      <t xml:space="preserve">Alternatively, if you are a sole trader, you can set up a myGov account and link this to the Business Portal using Manage ABN Connections. Visit our </t>
    </r>
    <r>
      <rPr>
        <u val="single"/>
        <sz val="11"/>
        <color indexed="12"/>
        <rFont val="Arial"/>
        <family val="2"/>
      </rPr>
      <t>website</t>
    </r>
    <r>
      <rPr>
        <sz val="11"/>
        <rFont val="Arial"/>
        <family val="2"/>
      </rPr>
      <t xml:space="preserve"> for more details.</t>
    </r>
  </si>
  <si>
    <t>CREATING A NEW PORTAL MAIL MESSAGE</t>
  </si>
  <si>
    <t>Select New message from the left menu.</t>
  </si>
  <si>
    <t>Select the 'Superannuation' topic &amp; 'Lodge historic SGC Outstanding' subject to ensure your message is received by the correct area.</t>
  </si>
  <si>
    <t>Attach the SG Amnesty ATO Payment Form.</t>
  </si>
  <si>
    <t>Submit your mail message.</t>
  </si>
  <si>
    <t>USING THE SG AMNESTY ATO PAYMENT FORM</t>
  </si>
  <si>
    <t>Provide as much detail as possible for ALL employees with a super guarantee shortfall for the period.</t>
  </si>
  <si>
    <t>Provide us with your latest email address to receive your payment reference number in a timely manner.</t>
  </si>
  <si>
    <t>PAYMENT INSTRUCTIONS</t>
  </si>
  <si>
    <t>Where you have submitted the SG Amnesty ATO Payment form via a new portal mail message, we will reply to this message with your Payment Reference Number.</t>
  </si>
  <si>
    <r>
      <rPr>
        <sz val="11"/>
        <rFont val="Arial"/>
        <family val="2"/>
      </rPr>
      <t xml:space="preserve">Visit the </t>
    </r>
    <r>
      <rPr>
        <u val="single"/>
        <sz val="11"/>
        <color indexed="12"/>
        <rFont val="Arial"/>
        <family val="2"/>
      </rPr>
      <t>How to Pay</t>
    </r>
    <r>
      <rPr>
        <sz val="11"/>
        <rFont val="Arial"/>
        <family val="2"/>
      </rPr>
      <t xml:space="preserve"> page on our website to review your payment options.</t>
    </r>
  </si>
  <si>
    <t>NOTES</t>
  </si>
  <si>
    <t>There is no need to print and sign the declaration section of the form where you are submitting via a portal message.</t>
  </si>
  <si>
    <t>This form can only be used where you have NOT made payment(s) directly to your employees' funds equalling the Total Super Guarantee Charge Payable</t>
  </si>
  <si>
    <t xml:space="preserve">Payment is essential for you to remain eligible for the Amnesty. Now that you have told us how much SG charge you have outstanding, you need to pay the amount owing. We will contact you within 14 days of the form being received to arrange a payment plan with us.
</t>
  </si>
  <si>
    <r>
      <t xml:space="preserve">Payment reference number (PRN) - </t>
    </r>
    <r>
      <rPr>
        <sz val="8"/>
        <color indexed="8"/>
        <rFont val="Arial"/>
        <family val="2"/>
      </rPr>
      <t>Where the SG Amnesty ATO Payment form has been received via a new portal mail message, we will reply to this message with your Payment Reference Number.</t>
    </r>
  </si>
  <si>
    <t>CHOICE OF FUND</t>
  </si>
  <si>
    <t>LATE PAYMENT OFFSET</t>
  </si>
  <si>
    <r>
      <rPr>
        <b/>
        <sz val="8"/>
        <rFont val="Arial"/>
        <family val="2"/>
      </rPr>
      <t>OTHER PAYMENT OPTIONS</t>
    </r>
    <r>
      <rPr>
        <sz val="8"/>
        <rFont val="Arial"/>
        <family val="2"/>
      </rPr>
      <t xml:space="preserve">
For other payment options, visit</t>
    </r>
    <r>
      <rPr>
        <u val="single"/>
        <sz val="8"/>
        <color indexed="12"/>
        <rFont val="Arial"/>
        <family val="2"/>
      </rPr>
      <t xml:space="preserve"> www.ato.gov.au/howtopay</t>
    </r>
    <r>
      <rPr>
        <sz val="8"/>
        <rFont val="Arial"/>
        <family val="2"/>
      </rPr>
      <t>..</t>
    </r>
  </si>
  <si>
    <t>Many employees are entitled to choose the fund employers pay their super contributions into. As their employer, you need to identify these employees and provide them with a standard choice form so they can advise you of their chosen fund. You also need to nominate a default fund that you will pay their contributions into if they don't choose a fund.</t>
  </si>
  <si>
    <t>Where super guarantee isn't paid in full by the contributions cut-off date (i.e. 28th day of the month AFTER the end of the quarter) you are liable to pay the super guarantee charge and are required by law to lodge the SGC statement.</t>
  </si>
  <si>
    <r>
      <rPr>
        <sz val="10"/>
        <rFont val="Arial"/>
        <family val="2"/>
      </rPr>
      <t xml:space="preserve">You are able to utilise this late payment by either claiming a late payment offset or carrying the payment forward as a prepayment for a future quarter. Please visit our </t>
    </r>
    <r>
      <rPr>
        <u val="single"/>
        <sz val="10"/>
        <color indexed="12"/>
        <rFont val="Arial"/>
        <family val="2"/>
      </rPr>
      <t>website</t>
    </r>
    <r>
      <rPr>
        <sz val="10"/>
        <rFont val="Arial"/>
        <family val="2"/>
      </rPr>
      <t xml:space="preserve"> for further details.</t>
    </r>
  </si>
  <si>
    <t>1) Highlight the number of rows you would like to insert (excluding the final row) and press Ctrl + C</t>
  </si>
  <si>
    <t>2) Right click any row above the black line before the totals and press Ctrl + V</t>
  </si>
  <si>
    <t>3) Repeat these steps if you need to add any further rows</t>
  </si>
  <si>
    <r>
      <t xml:space="preserve">Portal messages allow for a maximum of six attachments per message totalling no more than 4MB. Please avoid attaching any additional documents to the message aside from the completed form(s). Where you need to lodge for more than </t>
    </r>
    <r>
      <rPr>
        <b/>
        <sz val="11"/>
        <color indexed="8"/>
        <rFont val="Arial"/>
        <family val="2"/>
      </rPr>
      <t>six</t>
    </r>
    <r>
      <rPr>
        <sz val="11"/>
        <color indexed="8"/>
        <rFont val="Arial"/>
        <family val="2"/>
      </rPr>
      <t xml:space="preserve"> periods you will need to create and submit a NEW portal message using the same classifications.</t>
    </r>
  </si>
  <si>
    <t>I declare that I am authorised to complete and lodge this statement on behalf of the entity whose TFN and/or ABN appears on this document; for this purpose, the entity has provided me with a declaration assuring that the information provided and used to complete this statement is true and correct.</t>
  </si>
  <si>
    <t>DATE OF LODGMENT</t>
  </si>
  <si>
    <r>
      <t xml:space="preserve">Where you need to </t>
    </r>
    <r>
      <rPr>
        <b/>
        <sz val="11"/>
        <color indexed="8"/>
        <rFont val="Arial"/>
        <family val="2"/>
      </rPr>
      <t>add additional rows</t>
    </r>
    <r>
      <rPr>
        <sz val="11"/>
        <color indexed="8"/>
        <rFont val="Arial"/>
        <family val="2"/>
      </rPr>
      <t xml:space="preserve"> to the 'Employee details' tab to include further employees to your form please take the following steps:</t>
    </r>
  </si>
  <si>
    <r>
      <rPr>
        <sz val="11"/>
        <rFont val="Arial"/>
        <family val="2"/>
      </rPr>
      <t xml:space="preserve">Where you have failed to meet your choice obligations you may be liable to pay a choice shortfall equal to 25% of the super guarantee shortfall and is limited to $500 per notice period per employee. Please visit our </t>
    </r>
    <r>
      <rPr>
        <u val="single"/>
        <sz val="11"/>
        <color indexed="12"/>
        <rFont val="Arial"/>
        <family val="2"/>
      </rPr>
      <t>website</t>
    </r>
    <r>
      <rPr>
        <sz val="11"/>
        <rFont val="Arial"/>
        <family val="2"/>
      </rPr>
      <t xml:space="preserve"> for more details.</t>
    </r>
  </si>
  <si>
    <t>Please ensure that the 'Date of Lodgment' field is completed with today's date prior to submitting via portal message.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</si>
</sst>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C09]dddd\,\ d\ mmmm\ yyyy"/>
    <numFmt numFmtId="166" formatCode="&quot;Yes&quot;;&quot;Yes&quot;;&quot;No&quot;"/>
    <numFmt numFmtId="167" formatCode="&quot;True&quot;;&quot;True&quot;;&quot;False&quot;"/>
    <numFmt numFmtId="168" formatCode="&quot;On&quot;;&quot;On&quot;;&quot;Off&quot;"/>
    <numFmt numFmtId="169" formatCode="[$€-2]\ #,##0.00_);[Red]\([$€-2]\ #,##0.00\)"/>
    <numFmt numFmtId="170" formatCode="d/mm/yyyy;@"/>
  </numFmts>
  <fonts count="65">
    <font>
      <sz val="10"/>
      <name val="Arial"/>
      <family val="0"/>
    </font>
    <font>
      <sz val="10"/>
      <name val="Verdana"/>
      <family val="2"/>
    </font>
    <font>
      <b/>
      <sz val="10"/>
      <name val="Verdana"/>
      <family val="2"/>
    </font>
    <font>
      <i/>
      <sz val="10"/>
      <color indexed="23"/>
      <name val="Verdana"/>
      <family val="2"/>
    </font>
    <font>
      <b/>
      <sz val="10"/>
      <color indexed="12"/>
      <name val="Verdana"/>
      <family val="2"/>
    </font>
    <font>
      <sz val="8"/>
      <name val="Arial"/>
      <family val="2"/>
    </font>
    <font>
      <b/>
      <i/>
      <sz val="10"/>
      <name val="Verdana"/>
      <family val="2"/>
    </font>
    <font>
      <b/>
      <sz val="10"/>
      <name val="Arial"/>
      <family val="2"/>
    </font>
    <font>
      <b/>
      <sz val="10"/>
      <color indexed="12"/>
      <name val="Arial"/>
      <family val="2"/>
    </font>
    <font>
      <sz val="10"/>
      <color indexed="23"/>
      <name val="Verdana"/>
      <family val="2"/>
    </font>
    <font>
      <sz val="11"/>
      <color indexed="12"/>
      <name val="Arial Narrow"/>
      <family val="2"/>
    </font>
    <font>
      <b/>
      <sz val="11"/>
      <color indexed="12"/>
      <name val="Arial Narrow"/>
      <family val="2"/>
    </font>
    <font>
      <i/>
      <sz val="10"/>
      <name val="Arial"/>
      <family val="2"/>
    </font>
    <font>
      <i/>
      <sz val="10"/>
      <color indexed="23"/>
      <name val="Arial"/>
      <family val="2"/>
    </font>
    <font>
      <b/>
      <i/>
      <sz val="10"/>
      <name val="Arial"/>
      <family val="2"/>
    </font>
    <font>
      <sz val="10"/>
      <color indexed="10"/>
      <name val="Verdana"/>
      <family val="2"/>
    </font>
    <font>
      <b/>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8"/>
      <name val="Arial"/>
      <family val="2"/>
    </font>
    <font>
      <b/>
      <sz val="8"/>
      <name val="Arial"/>
      <family val="2"/>
    </font>
    <font>
      <u val="single"/>
      <sz val="8"/>
      <color indexed="12"/>
      <name val="Arial"/>
      <family val="2"/>
    </font>
    <font>
      <b/>
      <sz val="14"/>
      <name val="Verdana"/>
      <family val="2"/>
    </font>
    <font>
      <sz val="9"/>
      <name val="Verdana"/>
      <family val="2"/>
    </font>
    <font>
      <sz val="7"/>
      <name val="Verdana"/>
      <family val="2"/>
    </font>
    <font>
      <u val="single"/>
      <sz val="9"/>
      <name val="Verdana"/>
      <family val="2"/>
    </font>
    <font>
      <sz val="11"/>
      <color indexed="8"/>
      <name val="Arial"/>
      <family val="2"/>
    </font>
    <font>
      <b/>
      <sz val="11"/>
      <color indexed="8"/>
      <name val="Arial"/>
      <family val="2"/>
    </font>
    <font>
      <u val="single"/>
      <sz val="11"/>
      <color indexed="12"/>
      <name val="Arial"/>
      <family val="2"/>
    </font>
    <font>
      <sz val="11"/>
      <name val="Arial"/>
      <family val="2"/>
    </font>
    <font>
      <u val="single"/>
      <sz val="10"/>
      <color indexed="12"/>
      <name val="Arial"/>
      <family val="2"/>
    </font>
    <font>
      <b/>
      <sz val="10"/>
      <name val="Tahoma"/>
      <family val="2"/>
    </font>
    <font>
      <sz val="12"/>
      <name val="Tahoma"/>
      <family val="2"/>
    </font>
    <font>
      <u val="single"/>
      <sz val="10"/>
      <color indexed="20"/>
      <name val="Arial"/>
      <family val="2"/>
    </font>
    <font>
      <sz val="8"/>
      <color indexed="12"/>
      <name val="Arial"/>
      <family val="2"/>
    </font>
    <font>
      <b/>
      <sz val="16"/>
      <color indexed="8"/>
      <name val="Arial"/>
      <family val="2"/>
    </font>
    <font>
      <b/>
      <sz val="8"/>
      <color indexed="8"/>
      <name val="Arial"/>
      <family val="2"/>
    </font>
    <font>
      <b/>
      <sz val="8"/>
      <color indexed="9"/>
      <name val="Arial"/>
      <family val="2"/>
    </font>
    <font>
      <u val="single"/>
      <sz val="10"/>
      <color theme="11"/>
      <name val="Arial"/>
      <family val="2"/>
    </font>
    <font>
      <u val="single"/>
      <sz val="10"/>
      <color theme="10"/>
      <name val="Arial"/>
      <family val="2"/>
    </font>
    <font>
      <sz val="11"/>
      <color theme="1"/>
      <name val="Calibri"/>
      <family val="2"/>
    </font>
    <font>
      <sz val="11"/>
      <color theme="1"/>
      <name val="Arial"/>
      <family val="2"/>
    </font>
    <font>
      <b/>
      <sz val="11"/>
      <color theme="1"/>
      <name val="Arial"/>
      <family val="2"/>
    </font>
    <font>
      <sz val="8"/>
      <color rgb="FF0000FF"/>
      <name val="Arial"/>
      <family val="2"/>
    </font>
    <font>
      <u val="single"/>
      <sz val="11"/>
      <color theme="10"/>
      <name val="Arial"/>
      <family val="2"/>
    </font>
    <font>
      <b/>
      <sz val="16"/>
      <color theme="1"/>
      <name val="Arial"/>
      <family val="2"/>
    </font>
    <font>
      <u val="single"/>
      <sz val="8"/>
      <color theme="10"/>
      <name val="Arial"/>
      <family val="2"/>
    </font>
    <font>
      <b/>
      <sz val="8"/>
      <color rgb="FF000000"/>
      <name val="Arial"/>
      <family val="2"/>
    </font>
    <font>
      <b/>
      <sz val="8"/>
      <color rgb="FFFFFFFF"/>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
      <patternFill patternType="solid">
        <fgColor rgb="FF2B30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4"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5">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xf>
    <xf numFmtId="0" fontId="1" fillId="24" borderId="11" xfId="0" applyFont="1" applyFill="1" applyBorder="1" applyAlignment="1">
      <alignment/>
    </xf>
    <xf numFmtId="0" fontId="2" fillId="24" borderId="12" xfId="0" applyFont="1" applyFill="1" applyBorder="1" applyAlignment="1">
      <alignment/>
    </xf>
    <xf numFmtId="0" fontId="1" fillId="24" borderId="0" xfId="0" applyFont="1" applyFill="1" applyBorder="1" applyAlignment="1">
      <alignment/>
    </xf>
    <xf numFmtId="0" fontId="1" fillId="24" borderId="13" xfId="0" applyFont="1" applyFill="1" applyBorder="1" applyAlignment="1">
      <alignment/>
    </xf>
    <xf numFmtId="0" fontId="1" fillId="24" borderId="12" xfId="0" applyFont="1" applyFill="1" applyBorder="1" applyAlignment="1">
      <alignment/>
    </xf>
    <xf numFmtId="0" fontId="3" fillId="24" borderId="0" xfId="0" applyFont="1" applyFill="1" applyBorder="1" applyAlignment="1">
      <alignment horizontal="center"/>
    </xf>
    <xf numFmtId="0" fontId="1" fillId="24" borderId="14"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2" fillId="24" borderId="0" xfId="0" applyFont="1" applyFill="1" applyBorder="1" applyAlignment="1">
      <alignment/>
    </xf>
    <xf numFmtId="0" fontId="4" fillId="24" borderId="17" xfId="0" applyFont="1" applyFill="1" applyBorder="1" applyAlignment="1">
      <alignment/>
    </xf>
    <xf numFmtId="0" fontId="6" fillId="24" borderId="12" xfId="0" applyFont="1" applyFill="1" applyBorder="1" applyAlignment="1">
      <alignment/>
    </xf>
    <xf numFmtId="0" fontId="3" fillId="24" borderId="12" xfId="0" applyFont="1" applyFill="1" applyBorder="1" applyAlignment="1">
      <alignment/>
    </xf>
    <xf numFmtId="0" fontId="11" fillId="24" borderId="10" xfId="0" applyFont="1" applyFill="1" applyBorder="1" applyAlignment="1">
      <alignment/>
    </xf>
    <xf numFmtId="0" fontId="1" fillId="24" borderId="0" xfId="0" applyFont="1" applyFill="1" applyAlignment="1">
      <alignment horizontal="right"/>
    </xf>
    <xf numFmtId="0" fontId="1" fillId="24" borderId="0" xfId="0" applyFont="1" applyFill="1" applyAlignment="1">
      <alignment wrapText="1"/>
    </xf>
    <xf numFmtId="4" fontId="1" fillId="24" borderId="0" xfId="0" applyNumberFormat="1" applyFont="1" applyFill="1" applyAlignment="1">
      <alignment/>
    </xf>
    <xf numFmtId="49" fontId="1" fillId="24" borderId="0" xfId="0" applyNumberFormat="1" applyFont="1" applyFill="1" applyBorder="1" applyAlignment="1" applyProtection="1">
      <alignment/>
      <protection locked="0"/>
    </xf>
    <xf numFmtId="0" fontId="11" fillId="24" borderId="10" xfId="0" applyFont="1" applyFill="1" applyBorder="1" applyAlignment="1" applyProtection="1">
      <alignment/>
      <protection locked="0"/>
    </xf>
    <xf numFmtId="0" fontId="15" fillId="24" borderId="0" xfId="0" applyFont="1" applyFill="1" applyAlignment="1" applyProtection="1">
      <alignment/>
      <protection locked="0"/>
    </xf>
    <xf numFmtId="0" fontId="16" fillId="24" borderId="0" xfId="0" applyFont="1" applyFill="1" applyAlignment="1" applyProtection="1">
      <alignment/>
      <protection locked="0"/>
    </xf>
    <xf numFmtId="14" fontId="1" fillId="24" borderId="0" xfId="0" applyNumberFormat="1" applyFont="1" applyFill="1" applyAlignment="1" applyProtection="1">
      <alignment/>
      <protection locked="0"/>
    </xf>
    <xf numFmtId="0" fontId="1" fillId="24" borderId="15" xfId="0" applyFont="1" applyFill="1" applyBorder="1" applyAlignment="1" applyProtection="1">
      <alignment/>
      <protection locked="0"/>
    </xf>
    <xf numFmtId="0" fontId="1" fillId="24" borderId="14" xfId="0" applyFont="1" applyFill="1" applyBorder="1" applyAlignment="1" applyProtection="1">
      <alignment/>
      <protection locked="0"/>
    </xf>
    <xf numFmtId="0" fontId="3" fillId="24" borderId="0" xfId="0" applyFont="1" applyFill="1" applyBorder="1" applyAlignment="1" applyProtection="1">
      <alignment/>
      <protection locked="0"/>
    </xf>
    <xf numFmtId="0" fontId="1" fillId="24" borderId="12" xfId="0" applyFont="1" applyFill="1" applyBorder="1" applyAlignment="1" applyProtection="1">
      <alignment/>
      <protection locked="0"/>
    </xf>
    <xf numFmtId="0" fontId="2" fillId="24" borderId="12" xfId="0" applyFont="1" applyFill="1" applyBorder="1" applyAlignment="1" applyProtection="1">
      <alignment/>
      <protection locked="0"/>
    </xf>
    <xf numFmtId="0" fontId="1" fillId="24" borderId="18" xfId="0" applyFont="1" applyFill="1" applyBorder="1" applyAlignment="1" applyProtection="1">
      <alignment/>
      <protection locked="0"/>
    </xf>
    <xf numFmtId="0" fontId="1" fillId="24" borderId="19" xfId="0" applyFont="1" applyFill="1" applyBorder="1" applyAlignment="1" applyProtection="1">
      <alignment/>
      <protection locked="0"/>
    </xf>
    <xf numFmtId="0" fontId="1" fillId="24" borderId="20" xfId="0" applyFont="1" applyFill="1" applyBorder="1" applyAlignment="1" applyProtection="1">
      <alignment/>
      <protection locked="0"/>
    </xf>
    <xf numFmtId="0" fontId="3" fillId="24" borderId="0" xfId="0" applyFont="1" applyFill="1" applyBorder="1" applyAlignment="1" applyProtection="1">
      <alignment horizontal="center"/>
      <protection locked="0"/>
    </xf>
    <xf numFmtId="0" fontId="2" fillId="24" borderId="0" xfId="0" applyFont="1" applyFill="1" applyBorder="1" applyAlignment="1" applyProtection="1">
      <alignment/>
      <protection locked="0"/>
    </xf>
    <xf numFmtId="0" fontId="1" fillId="24" borderId="21" xfId="0" applyFont="1" applyFill="1" applyBorder="1" applyAlignment="1" applyProtection="1">
      <alignment/>
      <protection locked="0"/>
    </xf>
    <xf numFmtId="0" fontId="2" fillId="24" borderId="12" xfId="0" applyFont="1" applyFill="1" applyBorder="1" applyAlignment="1" applyProtection="1">
      <alignment/>
      <protection locked="0"/>
    </xf>
    <xf numFmtId="0" fontId="1" fillId="24" borderId="13" xfId="0" applyFont="1" applyFill="1" applyBorder="1" applyAlignment="1" applyProtection="1">
      <alignment/>
      <protection locked="0"/>
    </xf>
    <xf numFmtId="0" fontId="11" fillId="24" borderId="0" xfId="0" applyFont="1" applyFill="1" applyBorder="1" applyAlignment="1" applyProtection="1">
      <alignment/>
      <protection locked="0"/>
    </xf>
    <xf numFmtId="0" fontId="4" fillId="24" borderId="12" xfId="0" applyFont="1" applyFill="1" applyBorder="1" applyAlignment="1" applyProtection="1">
      <alignment/>
      <protection locked="0"/>
    </xf>
    <xf numFmtId="0" fontId="1" fillId="24" borderId="0" xfId="0" applyFont="1" applyFill="1" applyAlignment="1" applyProtection="1">
      <alignment/>
      <protection locked="0"/>
    </xf>
    <xf numFmtId="0" fontId="1" fillId="24" borderId="0" xfId="0" applyFont="1" applyFill="1" applyBorder="1" applyAlignment="1" applyProtection="1">
      <alignment/>
      <protection locked="0"/>
    </xf>
    <xf numFmtId="0" fontId="1" fillId="24" borderId="11" xfId="0" applyFont="1" applyFill="1" applyBorder="1" applyAlignment="1" applyProtection="1">
      <alignment/>
      <protection locked="0"/>
    </xf>
    <xf numFmtId="0" fontId="1" fillId="24" borderId="10" xfId="0" applyFont="1" applyFill="1" applyBorder="1" applyAlignment="1" applyProtection="1">
      <alignment/>
      <protection locked="0"/>
    </xf>
    <xf numFmtId="0" fontId="4" fillId="24" borderId="17" xfId="0" applyFont="1" applyFill="1" applyBorder="1" applyAlignment="1" applyProtection="1">
      <alignment/>
      <protection locked="0"/>
    </xf>
    <xf numFmtId="49" fontId="1" fillId="24" borderId="21" xfId="0" applyNumberFormat="1" applyFont="1" applyFill="1" applyBorder="1" applyAlignment="1" applyProtection="1">
      <alignment/>
      <protection locked="0"/>
    </xf>
    <xf numFmtId="0" fontId="2" fillId="24" borderId="21" xfId="0" applyFont="1" applyFill="1" applyBorder="1" applyAlignment="1" applyProtection="1">
      <alignment/>
      <protection/>
    </xf>
    <xf numFmtId="164" fontId="2" fillId="0" borderId="22" xfId="0" applyNumberFormat="1" applyFont="1" applyFill="1" applyBorder="1" applyAlignment="1" applyProtection="1">
      <alignment horizontal="center"/>
      <protection/>
    </xf>
    <xf numFmtId="1" fontId="4" fillId="24" borderId="0" xfId="0" applyNumberFormat="1" applyFont="1" applyFill="1" applyAlignment="1" applyProtection="1">
      <alignment/>
      <protection locked="0"/>
    </xf>
    <xf numFmtId="164" fontId="1" fillId="24" borderId="0" xfId="0" applyNumberFormat="1" applyFont="1" applyFill="1" applyAlignment="1" applyProtection="1">
      <alignment/>
      <protection locked="0"/>
    </xf>
    <xf numFmtId="0" fontId="11" fillId="24" borderId="0" xfId="0" applyFont="1" applyFill="1" applyAlignment="1" applyProtection="1">
      <alignment/>
      <protection locked="0"/>
    </xf>
    <xf numFmtId="1" fontId="2" fillId="24" borderId="20" xfId="0" applyNumberFormat="1" applyFont="1" applyFill="1" applyBorder="1" applyAlignment="1" applyProtection="1">
      <alignment horizontal="left" vertical="top" wrapText="1"/>
      <protection locked="0"/>
    </xf>
    <xf numFmtId="0" fontId="2" fillId="24" borderId="20" xfId="0" applyFont="1" applyFill="1" applyBorder="1" applyAlignment="1" applyProtection="1">
      <alignment horizontal="left" vertical="top" wrapText="1"/>
      <protection locked="0"/>
    </xf>
    <xf numFmtId="14" fontId="2" fillId="24" borderId="20" xfId="0" applyNumberFormat="1" applyFont="1" applyFill="1" applyBorder="1" applyAlignment="1" applyProtection="1">
      <alignment horizontal="left" vertical="top" wrapText="1"/>
      <protection locked="0"/>
    </xf>
    <xf numFmtId="0" fontId="2" fillId="24" borderId="21" xfId="0" applyFont="1" applyFill="1" applyBorder="1" applyAlignment="1" applyProtection="1">
      <alignment horizontal="left" vertical="top" wrapText="1"/>
      <protection locked="0"/>
    </xf>
    <xf numFmtId="164" fontId="2" fillId="24" borderId="18" xfId="0" applyNumberFormat="1" applyFont="1" applyFill="1" applyBorder="1" applyAlignment="1" applyProtection="1">
      <alignment horizontal="left" vertical="top" wrapText="1"/>
      <protection locked="0"/>
    </xf>
    <xf numFmtId="0" fontId="2" fillId="24" borderId="0" xfId="0" applyFont="1" applyFill="1" applyAlignment="1" applyProtection="1">
      <alignment horizontal="left" vertical="top" wrapText="1"/>
      <protection locked="0"/>
    </xf>
    <xf numFmtId="1" fontId="1" fillId="24" borderId="23" xfId="0" applyNumberFormat="1" applyFont="1" applyFill="1" applyBorder="1" applyAlignment="1" applyProtection="1">
      <alignment/>
      <protection locked="0"/>
    </xf>
    <xf numFmtId="49" fontId="1" fillId="24" borderId="23" xfId="0" applyNumberFormat="1" applyFont="1" applyFill="1" applyBorder="1" applyAlignment="1" applyProtection="1">
      <alignment wrapText="1"/>
      <protection locked="0"/>
    </xf>
    <xf numFmtId="14" fontId="1" fillId="24" borderId="23" xfId="0" applyNumberFormat="1" applyFont="1" applyFill="1" applyBorder="1" applyAlignment="1" applyProtection="1">
      <alignment/>
      <protection locked="0"/>
    </xf>
    <xf numFmtId="164" fontId="1" fillId="24" borderId="23" xfId="0" applyNumberFormat="1" applyFont="1" applyFill="1" applyBorder="1" applyAlignment="1" applyProtection="1">
      <alignment horizontal="center"/>
      <protection locked="0"/>
    </xf>
    <xf numFmtId="49" fontId="1" fillId="24" borderId="23" xfId="0" applyNumberFormat="1" applyFont="1" applyFill="1" applyBorder="1" applyAlignment="1" applyProtection="1">
      <alignment horizontal="left"/>
      <protection locked="0"/>
    </xf>
    <xf numFmtId="49" fontId="1" fillId="24" borderId="23" xfId="0" applyNumberFormat="1" applyFont="1" applyFill="1" applyBorder="1" applyAlignment="1" applyProtection="1">
      <alignment horizontal="left" wrapText="1"/>
      <protection locked="0"/>
    </xf>
    <xf numFmtId="1" fontId="1" fillId="24" borderId="22" xfId="0" applyNumberFormat="1" applyFont="1" applyFill="1" applyBorder="1" applyAlignment="1" applyProtection="1">
      <alignment/>
      <protection locked="0"/>
    </xf>
    <xf numFmtId="49" fontId="1" fillId="24" borderId="22" xfId="0" applyNumberFormat="1" applyFont="1" applyFill="1" applyBorder="1" applyAlignment="1" applyProtection="1">
      <alignment wrapText="1"/>
      <protection locked="0"/>
    </xf>
    <xf numFmtId="14" fontId="1" fillId="24" borderId="22" xfId="0" applyNumberFormat="1" applyFont="1" applyFill="1" applyBorder="1" applyAlignment="1" applyProtection="1">
      <alignment/>
      <protection locked="0"/>
    </xf>
    <xf numFmtId="164" fontId="1" fillId="24" borderId="22" xfId="0" applyNumberFormat="1" applyFont="1" applyFill="1" applyBorder="1" applyAlignment="1" applyProtection="1">
      <alignment horizontal="center"/>
      <protection locked="0"/>
    </xf>
    <xf numFmtId="49" fontId="1" fillId="24" borderId="22" xfId="0" applyNumberFormat="1" applyFont="1" applyFill="1" applyBorder="1" applyAlignment="1" applyProtection="1">
      <alignment horizontal="left"/>
      <protection locked="0"/>
    </xf>
    <xf numFmtId="49" fontId="1" fillId="24" borderId="22" xfId="0" applyNumberFormat="1" applyFont="1" applyFill="1" applyBorder="1" applyAlignment="1" applyProtection="1">
      <alignment horizontal="left" wrapText="1"/>
      <protection locked="0"/>
    </xf>
    <xf numFmtId="1" fontId="2" fillId="0" borderId="22" xfId="0" applyNumberFormat="1" applyFont="1" applyFill="1" applyBorder="1" applyAlignment="1" applyProtection="1">
      <alignment/>
      <protection locked="0"/>
    </xf>
    <xf numFmtId="14" fontId="1" fillId="25" borderId="22" xfId="0" applyNumberFormat="1" applyFont="1" applyFill="1" applyBorder="1" applyAlignment="1" applyProtection="1">
      <alignment/>
      <protection locked="0"/>
    </xf>
    <xf numFmtId="0" fontId="1" fillId="25" borderId="22" xfId="0" applyFont="1" applyFill="1" applyBorder="1" applyAlignment="1" applyProtection="1">
      <alignment/>
      <protection locked="0"/>
    </xf>
    <xf numFmtId="1" fontId="1" fillId="24" borderId="0" xfId="0" applyNumberFormat="1" applyFont="1" applyFill="1" applyAlignment="1" applyProtection="1">
      <alignment/>
      <protection locked="0"/>
    </xf>
    <xf numFmtId="0" fontId="0" fillId="24" borderId="17" xfId="0" applyFill="1" applyBorder="1" applyAlignment="1" applyProtection="1">
      <alignment/>
      <protection locked="0"/>
    </xf>
    <xf numFmtId="0" fontId="4" fillId="24" borderId="10" xfId="0" applyFont="1" applyFill="1" applyBorder="1" applyAlignment="1" applyProtection="1">
      <alignment/>
      <protection locked="0"/>
    </xf>
    <xf numFmtId="0" fontId="0" fillId="24" borderId="10" xfId="0" applyFill="1" applyBorder="1" applyAlignment="1" applyProtection="1">
      <alignment/>
      <protection locked="0"/>
    </xf>
    <xf numFmtId="0" fontId="0" fillId="24" borderId="11" xfId="0" applyFill="1" applyBorder="1" applyAlignment="1" applyProtection="1">
      <alignment/>
      <protection locked="0"/>
    </xf>
    <xf numFmtId="0" fontId="0" fillId="24" borderId="0" xfId="0" applyFill="1" applyAlignment="1" applyProtection="1">
      <alignment/>
      <protection locked="0"/>
    </xf>
    <xf numFmtId="0" fontId="0" fillId="24" borderId="12" xfId="0" applyFill="1" applyBorder="1" applyAlignment="1" applyProtection="1">
      <alignment/>
      <protection locked="0"/>
    </xf>
    <xf numFmtId="0" fontId="0" fillId="24" borderId="0" xfId="0" applyFill="1" applyBorder="1" applyAlignment="1" applyProtection="1">
      <alignment/>
      <protection locked="0"/>
    </xf>
    <xf numFmtId="0" fontId="0" fillId="24" borderId="13" xfId="0" applyFill="1" applyBorder="1" applyAlignment="1" applyProtection="1">
      <alignment/>
      <protection locked="0"/>
    </xf>
    <xf numFmtId="0" fontId="7" fillId="24" borderId="0" xfId="0" applyFont="1" applyFill="1" applyBorder="1" applyAlignment="1" applyProtection="1">
      <alignment horizontal="left"/>
      <protection locked="0"/>
    </xf>
    <xf numFmtId="0" fontId="34" fillId="24" borderId="0" xfId="0" applyFont="1" applyFill="1" applyBorder="1" applyAlignment="1" applyProtection="1">
      <alignment/>
      <protection locked="0"/>
    </xf>
    <xf numFmtId="0" fontId="12" fillId="24" borderId="0" xfId="0" applyFont="1" applyFill="1" applyBorder="1" applyAlignment="1" applyProtection="1">
      <alignment horizontal="left" vertical="top" wrapText="1"/>
      <protection locked="0"/>
    </xf>
    <xf numFmtId="0" fontId="7" fillId="24" borderId="0" xfId="0" applyFont="1" applyFill="1" applyBorder="1" applyAlignment="1" applyProtection="1">
      <alignment/>
      <protection locked="0"/>
    </xf>
    <xf numFmtId="0" fontId="14" fillId="24" borderId="0" xfId="0" applyFont="1" applyFill="1" applyBorder="1" applyAlignment="1" applyProtection="1">
      <alignment horizontal="center"/>
      <protection locked="0"/>
    </xf>
    <xf numFmtId="0" fontId="0" fillId="24" borderId="21" xfId="0" applyFill="1" applyBorder="1" applyAlignment="1" applyProtection="1">
      <alignment/>
      <protection locked="0"/>
    </xf>
    <xf numFmtId="0" fontId="0" fillId="24" borderId="0" xfId="0" applyFill="1" applyBorder="1" applyAlignment="1" applyProtection="1">
      <alignment horizontal="center"/>
      <protection locked="0"/>
    </xf>
    <xf numFmtId="0" fontId="13" fillId="24" borderId="0" xfId="0" applyFont="1" applyFill="1" applyBorder="1" applyAlignment="1" applyProtection="1">
      <alignment horizontal="center"/>
      <protection locked="0"/>
    </xf>
    <xf numFmtId="0" fontId="13" fillId="24" borderId="0" xfId="0" applyFont="1" applyFill="1" applyBorder="1" applyAlignment="1" applyProtection="1">
      <alignment/>
      <protection locked="0"/>
    </xf>
    <xf numFmtId="0" fontId="0" fillId="24" borderId="14" xfId="0" applyFill="1" applyBorder="1" applyAlignment="1" applyProtection="1">
      <alignment/>
      <protection locked="0"/>
    </xf>
    <xf numFmtId="0" fontId="0" fillId="24" borderId="15" xfId="0" applyFill="1" applyBorder="1" applyAlignment="1" applyProtection="1">
      <alignment/>
      <protection locked="0"/>
    </xf>
    <xf numFmtId="0" fontId="0" fillId="24" borderId="16" xfId="0" applyFill="1" applyBorder="1" applyAlignment="1" applyProtection="1">
      <alignment/>
      <protection locked="0"/>
    </xf>
    <xf numFmtId="14" fontId="0" fillId="24" borderId="0" xfId="0" applyNumberFormat="1" applyFill="1" applyAlignment="1" applyProtection="1">
      <alignment/>
      <protection locked="0"/>
    </xf>
    <xf numFmtId="0" fontId="9" fillId="25" borderId="22" xfId="0" applyFont="1" applyFill="1" applyBorder="1" applyAlignment="1" applyProtection="1">
      <alignment horizontal="left"/>
      <protection/>
    </xf>
    <xf numFmtId="0" fontId="40" fillId="24" borderId="16" xfId="0" applyFont="1" applyFill="1" applyBorder="1" applyAlignment="1" applyProtection="1">
      <alignment horizontal="right" vertical="center"/>
      <protection locked="0"/>
    </xf>
    <xf numFmtId="0" fontId="57" fillId="0" borderId="0" xfId="0" applyFont="1" applyAlignment="1">
      <alignment/>
    </xf>
    <xf numFmtId="0" fontId="58" fillId="0" borderId="0" xfId="0" applyFont="1" applyAlignment="1">
      <alignment/>
    </xf>
    <xf numFmtId="0" fontId="57" fillId="0" borderId="0" xfId="0" applyFont="1" applyAlignment="1">
      <alignment vertical="top"/>
    </xf>
    <xf numFmtId="0" fontId="57" fillId="0" borderId="0" xfId="0" applyFont="1" applyAlignment="1">
      <alignment wrapText="1"/>
    </xf>
    <xf numFmtId="0" fontId="59" fillId="26" borderId="22" xfId="57" applyFont="1" applyFill="1" applyBorder="1" applyAlignment="1">
      <alignment vertical="top" wrapText="1"/>
      <protection/>
    </xf>
    <xf numFmtId="0" fontId="47" fillId="27" borderId="0" xfId="0" applyFont="1" applyFill="1" applyBorder="1" applyAlignment="1" applyProtection="1">
      <alignment horizontal="left" vertical="center" wrapText="1"/>
      <protection/>
    </xf>
    <xf numFmtId="0" fontId="48" fillId="24" borderId="0" xfId="0" applyNumberFormat="1" applyFont="1" applyFill="1" applyBorder="1" applyAlignment="1" applyProtection="1">
      <alignment vertical="center"/>
      <protection locked="0"/>
    </xf>
    <xf numFmtId="170" fontId="48" fillId="24" borderId="21" xfId="0" applyNumberFormat="1" applyFont="1" applyFill="1" applyBorder="1" applyAlignment="1" applyProtection="1">
      <alignment vertical="center"/>
      <protection locked="0"/>
    </xf>
    <xf numFmtId="0" fontId="57" fillId="0" borderId="0" xfId="0" applyFont="1" applyAlignment="1">
      <alignment vertical="top" wrapText="1"/>
    </xf>
    <xf numFmtId="0" fontId="57" fillId="0" borderId="0" xfId="0" applyFont="1" applyAlignment="1">
      <alignment horizontal="left"/>
    </xf>
    <xf numFmtId="0" fontId="57" fillId="0" borderId="0" xfId="0" applyFont="1" applyAlignment="1">
      <alignment horizontal="left" vertical="top" wrapText="1"/>
    </xf>
    <xf numFmtId="0" fontId="57" fillId="0" borderId="0" xfId="0" applyFont="1" applyAlignment="1">
      <alignment horizontal="left"/>
    </xf>
    <xf numFmtId="0" fontId="57" fillId="0" borderId="0" xfId="0" applyFont="1" applyAlignment="1">
      <alignment horizontal="left" wrapText="1"/>
    </xf>
    <xf numFmtId="0" fontId="45" fillId="0" borderId="0" xfId="0" applyFont="1" applyAlignment="1">
      <alignment horizontal="left" vertical="top" wrapText="1"/>
    </xf>
    <xf numFmtId="0" fontId="60" fillId="0" borderId="0" xfId="53" applyFont="1" applyAlignment="1">
      <alignment horizontal="left"/>
    </xf>
    <xf numFmtId="0" fontId="61" fillId="27" borderId="22" xfId="0" applyFont="1" applyFill="1" applyBorder="1" applyAlignment="1">
      <alignment horizontal="center"/>
    </xf>
    <xf numFmtId="0" fontId="60" fillId="0" borderId="0" xfId="53" applyFont="1" applyAlignment="1">
      <alignment horizontal="left" vertical="top" wrapText="1"/>
    </xf>
    <xf numFmtId="0" fontId="57" fillId="0" borderId="0" xfId="0" applyFont="1" applyAlignment="1">
      <alignment vertical="top" wrapText="1"/>
    </xf>
    <xf numFmtId="0" fontId="55" fillId="0" borderId="0" xfId="53" applyAlignment="1">
      <alignment vertical="top" wrapText="1"/>
    </xf>
    <xf numFmtId="0" fontId="57" fillId="0" borderId="0" xfId="59" applyFont="1" applyAlignment="1">
      <alignment horizontal="left" wrapText="1"/>
      <protection/>
    </xf>
    <xf numFmtId="49" fontId="1" fillId="24" borderId="20" xfId="0" applyNumberFormat="1" applyFont="1" applyFill="1" applyBorder="1" applyAlignment="1" applyProtection="1">
      <alignment/>
      <protection locked="0"/>
    </xf>
    <xf numFmtId="49" fontId="1" fillId="24" borderId="19" xfId="0" applyNumberFormat="1" applyFont="1" applyFill="1" applyBorder="1" applyAlignment="1" applyProtection="1">
      <alignment/>
      <protection locked="0"/>
    </xf>
    <xf numFmtId="49" fontId="1" fillId="24" borderId="18" xfId="0" applyNumberFormat="1" applyFont="1" applyFill="1" applyBorder="1" applyAlignment="1" applyProtection="1">
      <alignment/>
      <protection locked="0"/>
    </xf>
    <xf numFmtId="49" fontId="1" fillId="24" borderId="20" xfId="58" applyNumberFormat="1" applyFont="1" applyFill="1" applyBorder="1" applyAlignment="1" applyProtection="1">
      <alignment/>
      <protection locked="0"/>
    </xf>
    <xf numFmtId="49" fontId="1" fillId="24" borderId="19" xfId="58" applyNumberFormat="1" applyFont="1" applyFill="1" applyBorder="1" applyAlignment="1" applyProtection="1">
      <alignment/>
      <protection locked="0"/>
    </xf>
    <xf numFmtId="49" fontId="1" fillId="24" borderId="18" xfId="58" applyNumberFormat="1" applyFont="1" applyFill="1" applyBorder="1" applyAlignment="1" applyProtection="1">
      <alignment/>
      <protection locked="0"/>
    </xf>
    <xf numFmtId="0" fontId="38" fillId="24" borderId="12" xfId="0" applyFont="1" applyFill="1" applyBorder="1" applyAlignment="1" applyProtection="1">
      <alignment horizontal="left" vertical="center"/>
      <protection locked="0"/>
    </xf>
    <xf numFmtId="0" fontId="38" fillId="24" borderId="0" xfId="0" applyFont="1" applyFill="1" applyAlignment="1" applyProtection="1">
      <alignment horizontal="left" vertical="center"/>
      <protection locked="0"/>
    </xf>
    <xf numFmtId="0" fontId="39" fillId="24" borderId="12" xfId="0" applyFont="1" applyFill="1" applyBorder="1" applyAlignment="1" applyProtection="1">
      <alignment horizontal="left" vertical="top" wrapText="1"/>
      <protection locked="0"/>
    </xf>
    <xf numFmtId="0" fontId="39" fillId="24" borderId="0" xfId="0" applyFont="1" applyFill="1" applyAlignment="1" applyProtection="1">
      <alignment horizontal="left" vertical="top" wrapText="1"/>
      <protection locked="0"/>
    </xf>
    <xf numFmtId="0" fontId="15" fillId="24" borderId="0" xfId="0" applyNumberFormat="1" applyFont="1" applyFill="1" applyAlignment="1" applyProtection="1">
      <alignment vertical="top" wrapText="1"/>
      <protection locked="0"/>
    </xf>
    <xf numFmtId="0" fontId="2" fillId="24" borderId="20" xfId="0" applyFont="1" applyFill="1" applyBorder="1" applyAlignment="1" applyProtection="1">
      <alignment horizontal="center" vertical="top"/>
      <protection locked="0"/>
    </xf>
    <xf numFmtId="0" fontId="0" fillId="24" borderId="19" xfId="0" applyFill="1" applyBorder="1" applyAlignment="1" applyProtection="1">
      <alignment horizontal="center"/>
      <protection locked="0"/>
    </xf>
    <xf numFmtId="0" fontId="0" fillId="24" borderId="18" xfId="0" applyFill="1" applyBorder="1" applyAlignment="1" applyProtection="1">
      <alignment horizontal="center"/>
      <protection locked="0"/>
    </xf>
    <xf numFmtId="0" fontId="4" fillId="24" borderId="24" xfId="0" applyNumberFormat="1" applyFont="1" applyFill="1" applyBorder="1" applyAlignment="1" applyProtection="1">
      <alignment horizontal="left"/>
      <protection locked="0"/>
    </xf>
    <xf numFmtId="0" fontId="8" fillId="0" borderId="24" xfId="0" applyNumberFormat="1" applyFont="1" applyBorder="1" applyAlignment="1" applyProtection="1">
      <alignment horizontal="left"/>
      <protection locked="0"/>
    </xf>
    <xf numFmtId="0" fontId="8" fillId="0" borderId="25" xfId="0" applyNumberFormat="1" applyFont="1" applyBorder="1" applyAlignment="1" applyProtection="1">
      <alignment horizontal="left"/>
      <protection locked="0"/>
    </xf>
    <xf numFmtId="1" fontId="15" fillId="24" borderId="0" xfId="0" applyNumberFormat="1" applyFont="1" applyFill="1" applyAlignment="1" applyProtection="1">
      <alignment vertical="top" wrapText="1"/>
      <protection locked="0"/>
    </xf>
    <xf numFmtId="1" fontId="1" fillId="28" borderId="22" xfId="0" applyNumberFormat="1" applyFont="1" applyFill="1" applyBorder="1" applyAlignment="1" applyProtection="1">
      <alignment horizontal="center"/>
      <protection locked="0"/>
    </xf>
    <xf numFmtId="4" fontId="2" fillId="24" borderId="20" xfId="0" applyNumberFormat="1" applyFont="1" applyFill="1" applyBorder="1" applyAlignment="1" applyProtection="1">
      <alignment/>
      <protection/>
    </xf>
    <xf numFmtId="4" fontId="7" fillId="0" borderId="18" xfId="0" applyNumberFormat="1" applyFont="1" applyBorder="1" applyAlignment="1" applyProtection="1">
      <alignment/>
      <protection/>
    </xf>
    <xf numFmtId="4" fontId="2" fillId="2" borderId="20" xfId="0" applyNumberFormat="1" applyFont="1" applyFill="1" applyBorder="1" applyAlignment="1" applyProtection="1">
      <alignment/>
      <protection/>
    </xf>
    <xf numFmtId="4" fontId="7" fillId="2" borderId="18" xfId="0" applyNumberFormat="1" applyFont="1" applyFill="1" applyBorder="1" applyAlignment="1" applyProtection="1">
      <alignment/>
      <protection/>
    </xf>
    <xf numFmtId="0" fontId="62" fillId="26" borderId="22" xfId="53" applyFont="1" applyFill="1" applyBorder="1" applyAlignment="1">
      <alignment horizontal="left" vertical="top" wrapText="1"/>
    </xf>
    <xf numFmtId="0" fontId="55" fillId="26" borderId="22" xfId="53" applyFill="1" applyBorder="1" applyAlignment="1">
      <alignment horizontal="left" vertical="top" wrapText="1"/>
    </xf>
    <xf numFmtId="0" fontId="63" fillId="26" borderId="22" xfId="57" applyFont="1" applyFill="1" applyBorder="1" applyAlignment="1">
      <alignment horizontal="left" vertical="center" wrapText="1"/>
      <protection/>
    </xf>
    <xf numFmtId="0" fontId="64" fillId="29" borderId="22" xfId="57" applyFont="1" applyFill="1" applyBorder="1" applyAlignment="1">
      <alignment horizontal="left" vertical="center" wrapText="1"/>
      <protection/>
    </xf>
    <xf numFmtId="0" fontId="63" fillId="26" borderId="22" xfId="57" applyFont="1" applyFill="1" applyBorder="1" applyAlignment="1">
      <alignment horizontal="left" vertical="top" wrapText="1"/>
      <protection/>
    </xf>
    <xf numFmtId="0" fontId="7" fillId="24" borderId="20" xfId="0" applyFont="1" applyFill="1" applyBorder="1" applyAlignment="1" applyProtection="1">
      <alignment horizontal="left"/>
      <protection locked="0"/>
    </xf>
    <xf numFmtId="0" fontId="7" fillId="24" borderId="19" xfId="0" applyFont="1" applyFill="1" applyBorder="1" applyAlignment="1" applyProtection="1">
      <alignment horizontal="left"/>
      <protection locked="0"/>
    </xf>
    <xf numFmtId="0" fontId="7" fillId="24" borderId="18" xfId="0" applyFont="1" applyFill="1" applyBorder="1" applyAlignment="1" applyProtection="1">
      <alignment horizontal="left"/>
      <protection locked="0"/>
    </xf>
    <xf numFmtId="0" fontId="12" fillId="24" borderId="20" xfId="0" applyFont="1" applyFill="1" applyBorder="1" applyAlignment="1" applyProtection="1">
      <alignment horizontal="left" vertical="top" wrapText="1"/>
      <protection locked="0"/>
    </xf>
    <xf numFmtId="0" fontId="12" fillId="24" borderId="19" xfId="0" applyFont="1" applyFill="1" applyBorder="1" applyAlignment="1" applyProtection="1">
      <alignment horizontal="left" vertical="top" wrapText="1"/>
      <protection locked="0"/>
    </xf>
    <xf numFmtId="0" fontId="12" fillId="24" borderId="18" xfId="0" applyFont="1" applyFill="1" applyBorder="1" applyAlignment="1" applyProtection="1">
      <alignment horizontal="left" vertical="top" wrapText="1"/>
      <protection locked="0"/>
    </xf>
    <xf numFmtId="0" fontId="16" fillId="24" borderId="0" xfId="0" applyFont="1" applyFill="1" applyAlignment="1" applyProtection="1">
      <alignment vertical="top" wrapText="1"/>
      <protection locked="0"/>
    </xf>
    <xf numFmtId="0" fontId="0" fillId="24" borderId="20" xfId="0" applyFill="1" applyBorder="1" applyAlignment="1" applyProtection="1">
      <alignment horizontal="center"/>
      <protection locked="0"/>
    </xf>
    <xf numFmtId="0" fontId="0" fillId="24" borderId="26" xfId="0" applyFill="1" applyBorder="1" applyAlignment="1" applyProtection="1">
      <alignment horizontal="center"/>
      <protection locked="0"/>
    </xf>
    <xf numFmtId="0" fontId="0" fillId="24" borderId="27" xfId="0" applyFill="1" applyBorder="1" applyAlignment="1" applyProtection="1">
      <alignment horizontal="center"/>
      <protection locked="0"/>
    </xf>
    <xf numFmtId="0" fontId="0" fillId="24" borderId="28" xfId="0" applyFill="1" applyBorder="1" applyAlignment="1" applyProtection="1">
      <alignment horizontal="center"/>
      <protection locked="0"/>
    </xf>
    <xf numFmtId="0" fontId="0" fillId="24" borderId="29" xfId="0" applyFill="1" applyBorder="1" applyAlignment="1" applyProtection="1">
      <alignment horizontal="center"/>
      <protection locked="0"/>
    </xf>
    <xf numFmtId="0" fontId="0" fillId="24" borderId="0" xfId="0" applyFill="1" applyBorder="1" applyAlignment="1" applyProtection="1">
      <alignment horizontal="center"/>
      <protection locked="0"/>
    </xf>
    <xf numFmtId="0" fontId="0" fillId="24" borderId="30" xfId="0" applyFill="1" applyBorder="1" applyAlignment="1" applyProtection="1">
      <alignment horizontal="center"/>
      <protection locked="0"/>
    </xf>
    <xf numFmtId="0" fontId="0" fillId="24" borderId="31" xfId="0" applyFill="1" applyBorder="1" applyAlignment="1" applyProtection="1">
      <alignment horizontal="center"/>
      <protection locked="0"/>
    </xf>
    <xf numFmtId="0" fontId="0" fillId="24" borderId="24" xfId="0" applyFill="1" applyBorder="1" applyAlignment="1" applyProtection="1">
      <alignment horizontal="center"/>
      <protection locked="0"/>
    </xf>
    <xf numFmtId="0" fontId="0" fillId="24" borderId="25" xfId="0" applyFill="1" applyBorder="1" applyAlignment="1" applyProtection="1">
      <alignment horizontal="center"/>
      <protection locked="0"/>
    </xf>
    <xf numFmtId="0" fontId="1" fillId="24" borderId="20" xfId="0" applyFont="1" applyFill="1" applyBorder="1" applyAlignment="1" applyProtection="1">
      <alignment horizontal="left"/>
      <protection locked="0"/>
    </xf>
    <xf numFmtId="0" fontId="1" fillId="24" borderId="19" xfId="0" applyFont="1" applyFill="1" applyBorder="1" applyAlignment="1" applyProtection="1">
      <alignment horizontal="left"/>
      <protection locked="0"/>
    </xf>
    <xf numFmtId="0" fontId="1" fillId="24" borderId="18" xfId="0" applyFont="1" applyFill="1" applyBorder="1" applyAlignment="1" applyProtection="1">
      <alignment horizontal="left"/>
      <protection locked="0"/>
    </xf>
    <xf numFmtId="0" fontId="58"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27</xdr:row>
      <xdr:rowOff>38100</xdr:rowOff>
    </xdr:from>
    <xdr:to>
      <xdr:col>2</xdr:col>
      <xdr:colOff>457200</xdr:colOff>
      <xdr:row>27</xdr:row>
      <xdr:rowOff>495300</xdr:rowOff>
    </xdr:to>
    <xdr:pic>
      <xdr:nvPicPr>
        <xdr:cNvPr id="1" name="Picture 15"/>
        <xdr:cNvPicPr preferRelativeResize="1">
          <a:picLocks noChangeAspect="1"/>
        </xdr:cNvPicPr>
      </xdr:nvPicPr>
      <xdr:blipFill>
        <a:blip r:embed="rId1"/>
        <a:stretch>
          <a:fillRect/>
        </a:stretch>
      </xdr:blipFill>
      <xdr:spPr>
        <a:xfrm>
          <a:off x="971550" y="5019675"/>
          <a:ext cx="3143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br.gov.au/AUSkey/Registering-for-AUSkey/Register-for-an-AUSkey/" TargetMode="External" /><Relationship Id="rId2" Type="http://schemas.openxmlformats.org/officeDocument/2006/relationships/hyperlink" Target="https://bp.ato.gov.au/" TargetMode="External" /><Relationship Id="rId3" Type="http://schemas.openxmlformats.org/officeDocument/2006/relationships/hyperlink" Target="https://tap.ato.gov.au/" TargetMode="External" /><Relationship Id="rId4" Type="http://schemas.openxmlformats.org/officeDocument/2006/relationships/hyperlink" Target="https://basp.ato.gov.au/" TargetMode="External" /><Relationship Id="rId5" Type="http://schemas.openxmlformats.org/officeDocument/2006/relationships/hyperlink" Target="https://www.ato.gov.au/general/paying-the-ato/how-to-pay/" TargetMode="External" /><Relationship Id="rId6" Type="http://schemas.openxmlformats.org/officeDocument/2006/relationships/hyperlink" Target="https://www.ato.gov.au/Business/Business-Portal/Getting-started/Manage-ABN-Connections/" TargetMode="External" /><Relationship Id="rId7" Type="http://schemas.openxmlformats.org/officeDocument/2006/relationships/hyperlink" Target="https://www.ato.gov.au/forms/superannuation-guarantee-charge-statement---quarterly-form-and-instructions/?page=18#Choice_liability" TargetMode="External" /><Relationship Id="rId8" Type="http://schemas.openxmlformats.org/officeDocument/2006/relationships/hyperlink" Target="https://www.ato.gov.au/business/super-for-employers/paying-super-contributions/missed-and-late-payments/late-payments/"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ptussmartpay.com/governmenteasypay-ato" TargetMode="External" /><Relationship Id="rId2" Type="http://schemas.openxmlformats.org/officeDocument/2006/relationships/hyperlink" Target="http://www.ato.gov.au/howtopay" TargetMode="Externa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45"/>
  <sheetViews>
    <sheetView tabSelected="1" zoomScale="90" zoomScaleNormal="90" zoomScalePageLayoutView="0" workbookViewId="0" topLeftCell="A1">
      <selection activeCell="AI22" sqref="AI22"/>
    </sheetView>
  </sheetViews>
  <sheetFormatPr defaultColWidth="9.140625" defaultRowHeight="12.75"/>
  <cols>
    <col min="1" max="1" width="9.140625" style="96" customWidth="1"/>
    <col min="2" max="2" width="3.421875" style="96" customWidth="1"/>
    <col min="3" max="3" width="9.140625" style="96" customWidth="1"/>
    <col min="4" max="16384" width="9.140625" style="96" customWidth="1"/>
  </cols>
  <sheetData>
    <row r="2" spans="2:19" ht="20.25">
      <c r="B2" s="111" t="s">
        <v>75</v>
      </c>
      <c r="C2" s="111"/>
      <c r="D2" s="111"/>
      <c r="E2" s="111"/>
      <c r="F2" s="111"/>
      <c r="G2" s="111"/>
      <c r="H2" s="111"/>
      <c r="I2" s="111"/>
      <c r="J2" s="111"/>
      <c r="K2" s="111"/>
      <c r="L2" s="111"/>
      <c r="M2" s="111"/>
      <c r="N2" s="111"/>
      <c r="O2" s="111"/>
      <c r="P2" s="111"/>
      <c r="Q2" s="111"/>
      <c r="R2" s="111"/>
      <c r="S2" s="111"/>
    </row>
    <row r="4" ht="15">
      <c r="B4" s="97" t="s">
        <v>76</v>
      </c>
    </row>
    <row r="5" spans="2:19" ht="14.25">
      <c r="B5" s="96">
        <v>1</v>
      </c>
      <c r="C5" s="110" t="s">
        <v>77</v>
      </c>
      <c r="D5" s="110"/>
      <c r="E5" s="110"/>
      <c r="F5" s="110"/>
      <c r="G5" s="110"/>
      <c r="H5" s="110"/>
      <c r="I5" s="110"/>
      <c r="J5" s="110"/>
      <c r="K5" s="110"/>
      <c r="L5" s="110"/>
      <c r="M5" s="110"/>
      <c r="N5" s="110"/>
      <c r="O5" s="110"/>
      <c r="P5" s="110"/>
      <c r="Q5" s="110"/>
      <c r="R5" s="110"/>
      <c r="S5" s="110"/>
    </row>
    <row r="6" spans="2:19" ht="14.25">
      <c r="B6" s="96">
        <v>2</v>
      </c>
      <c r="C6" s="107" t="s">
        <v>78</v>
      </c>
      <c r="D6" s="107"/>
      <c r="E6" s="107"/>
      <c r="F6" s="107"/>
      <c r="G6" s="107"/>
      <c r="H6" s="107"/>
      <c r="I6" s="107"/>
      <c r="J6" s="107"/>
      <c r="K6" s="107"/>
      <c r="L6" s="107"/>
      <c r="M6" s="107"/>
      <c r="N6" s="107"/>
      <c r="O6" s="107"/>
      <c r="P6" s="107"/>
      <c r="Q6" s="107"/>
      <c r="R6" s="107"/>
      <c r="S6" s="107"/>
    </row>
    <row r="7" spans="2:19" ht="14.25">
      <c r="B7" s="96">
        <v>3</v>
      </c>
      <c r="C7" s="107" t="s">
        <v>79</v>
      </c>
      <c r="D7" s="107"/>
      <c r="E7" s="107"/>
      <c r="F7" s="107"/>
      <c r="G7" s="107"/>
      <c r="H7" s="107"/>
      <c r="I7" s="107"/>
      <c r="J7" s="107"/>
      <c r="K7" s="107"/>
      <c r="L7" s="107"/>
      <c r="M7" s="107"/>
      <c r="N7" s="107"/>
      <c r="O7" s="107"/>
      <c r="P7" s="107"/>
      <c r="Q7" s="107"/>
      <c r="R7" s="107"/>
      <c r="S7" s="107"/>
    </row>
    <row r="8" spans="2:19" ht="14.25">
      <c r="B8" s="96">
        <v>4</v>
      </c>
      <c r="C8" s="107" t="s">
        <v>80</v>
      </c>
      <c r="D8" s="107"/>
      <c r="E8" s="107"/>
      <c r="F8" s="107"/>
      <c r="G8" s="107"/>
      <c r="H8" s="107"/>
      <c r="I8" s="107"/>
      <c r="J8" s="107"/>
      <c r="K8" s="107"/>
      <c r="L8" s="107"/>
      <c r="M8" s="107"/>
      <c r="N8" s="107"/>
      <c r="O8" s="107"/>
      <c r="P8" s="107"/>
      <c r="Q8" s="107"/>
      <c r="R8" s="107"/>
      <c r="S8" s="107"/>
    </row>
    <row r="9" spans="3:19" ht="14.25">
      <c r="C9" s="110" t="s">
        <v>81</v>
      </c>
      <c r="D9" s="110"/>
      <c r="E9" s="105"/>
      <c r="F9" s="105"/>
      <c r="G9" s="105"/>
      <c r="H9" s="105"/>
      <c r="I9" s="105"/>
      <c r="J9" s="105"/>
      <c r="K9" s="105"/>
      <c r="L9" s="105"/>
      <c r="M9" s="105"/>
      <c r="N9" s="105"/>
      <c r="O9" s="105"/>
      <c r="P9" s="105"/>
      <c r="Q9" s="105"/>
      <c r="R9" s="105"/>
      <c r="S9" s="105"/>
    </row>
    <row r="10" spans="3:19" ht="14.25">
      <c r="C10" s="110" t="s">
        <v>82</v>
      </c>
      <c r="D10" s="110"/>
      <c r="E10" s="105"/>
      <c r="F10" s="105"/>
      <c r="G10" s="105"/>
      <c r="H10" s="105"/>
      <c r="I10" s="105"/>
      <c r="J10" s="105"/>
      <c r="K10" s="105"/>
      <c r="L10" s="105"/>
      <c r="M10" s="105"/>
      <c r="N10" s="105"/>
      <c r="O10" s="105"/>
      <c r="P10" s="105"/>
      <c r="Q10" s="105"/>
      <c r="R10" s="105"/>
      <c r="S10" s="105"/>
    </row>
    <row r="11" spans="3:19" ht="14.25">
      <c r="C11" s="110" t="s">
        <v>83</v>
      </c>
      <c r="D11" s="110"/>
      <c r="E11" s="105"/>
      <c r="F11" s="105"/>
      <c r="G11" s="105"/>
      <c r="H11" s="105"/>
      <c r="I11" s="105"/>
      <c r="J11" s="105"/>
      <c r="K11" s="105"/>
      <c r="L11" s="105"/>
      <c r="M11" s="105"/>
      <c r="N11" s="105"/>
      <c r="O11" s="105"/>
      <c r="P11" s="105"/>
      <c r="Q11" s="105"/>
      <c r="R11" s="105"/>
      <c r="S11" s="105"/>
    </row>
    <row r="12" spans="2:19" ht="29.25" customHeight="1">
      <c r="B12" s="98">
        <v>5</v>
      </c>
      <c r="C12" s="108" t="s">
        <v>84</v>
      </c>
      <c r="D12" s="108"/>
      <c r="E12" s="108"/>
      <c r="F12" s="108"/>
      <c r="G12" s="108"/>
      <c r="H12" s="108"/>
      <c r="I12" s="108"/>
      <c r="J12" s="108"/>
      <c r="K12" s="108"/>
      <c r="L12" s="108"/>
      <c r="M12" s="108"/>
      <c r="N12" s="108"/>
      <c r="O12" s="108"/>
      <c r="P12" s="108"/>
      <c r="Q12" s="108"/>
      <c r="R12" s="108"/>
      <c r="S12" s="108"/>
    </row>
    <row r="14" ht="15">
      <c r="B14" s="97" t="s">
        <v>85</v>
      </c>
    </row>
    <row r="15" spans="2:19" ht="14.25">
      <c r="B15" s="96">
        <v>1</v>
      </c>
      <c r="C15" s="107" t="s">
        <v>86</v>
      </c>
      <c r="D15" s="107"/>
      <c r="E15" s="107"/>
      <c r="F15" s="107"/>
      <c r="G15" s="107"/>
      <c r="H15" s="107"/>
      <c r="I15" s="107"/>
      <c r="J15" s="107"/>
      <c r="K15" s="107"/>
      <c r="L15" s="107"/>
      <c r="M15" s="107"/>
      <c r="N15" s="107"/>
      <c r="O15" s="107"/>
      <c r="P15" s="107"/>
      <c r="Q15" s="107"/>
      <c r="R15" s="107"/>
      <c r="S15" s="107"/>
    </row>
    <row r="16" spans="2:19" ht="14.25">
      <c r="B16" s="96">
        <v>2</v>
      </c>
      <c r="C16" s="107" t="s">
        <v>87</v>
      </c>
      <c r="D16" s="107"/>
      <c r="E16" s="107"/>
      <c r="F16" s="107"/>
      <c r="G16" s="107"/>
      <c r="H16" s="107"/>
      <c r="I16" s="107"/>
      <c r="J16" s="107"/>
      <c r="K16" s="107"/>
      <c r="L16" s="107"/>
      <c r="M16" s="107"/>
      <c r="N16" s="107"/>
      <c r="O16" s="107"/>
      <c r="P16" s="107"/>
      <c r="Q16" s="107"/>
      <c r="R16" s="107"/>
      <c r="S16" s="107"/>
    </row>
    <row r="17" spans="2:19" ht="14.25">
      <c r="B17" s="96">
        <v>3</v>
      </c>
      <c r="C17" s="107" t="s">
        <v>88</v>
      </c>
      <c r="D17" s="107"/>
      <c r="E17" s="107"/>
      <c r="F17" s="107"/>
      <c r="G17" s="107"/>
      <c r="H17" s="107"/>
      <c r="I17" s="107"/>
      <c r="J17" s="107"/>
      <c r="K17" s="107"/>
      <c r="L17" s="107"/>
      <c r="M17" s="107"/>
      <c r="N17" s="107"/>
      <c r="O17" s="107"/>
      <c r="P17" s="107"/>
      <c r="Q17" s="107"/>
      <c r="R17" s="107"/>
      <c r="S17" s="107"/>
    </row>
    <row r="18" spans="2:19" ht="14.25">
      <c r="B18" s="96">
        <v>4</v>
      </c>
      <c r="C18" s="107" t="s">
        <v>89</v>
      </c>
      <c r="D18" s="107"/>
      <c r="E18" s="107"/>
      <c r="F18" s="107"/>
      <c r="G18" s="107"/>
      <c r="H18" s="107"/>
      <c r="I18" s="107"/>
      <c r="J18" s="107"/>
      <c r="K18" s="107"/>
      <c r="L18" s="107"/>
      <c r="M18" s="107"/>
      <c r="N18" s="107"/>
      <c r="O18" s="107"/>
      <c r="P18" s="107"/>
      <c r="Q18" s="107"/>
      <c r="R18" s="107"/>
      <c r="S18" s="107"/>
    </row>
    <row r="20" ht="15">
      <c r="B20" s="97" t="s">
        <v>90</v>
      </c>
    </row>
    <row r="21" spans="2:19" ht="15">
      <c r="B21" s="96">
        <v>1</v>
      </c>
      <c r="C21" s="164" t="s">
        <v>115</v>
      </c>
      <c r="D21" s="164"/>
      <c r="E21" s="164"/>
      <c r="F21" s="164"/>
      <c r="G21" s="164"/>
      <c r="H21" s="164"/>
      <c r="I21" s="164"/>
      <c r="J21" s="164"/>
      <c r="K21" s="164"/>
      <c r="L21" s="164"/>
      <c r="M21" s="164"/>
      <c r="N21" s="164"/>
      <c r="O21" s="164"/>
      <c r="P21" s="164"/>
      <c r="Q21" s="164"/>
      <c r="R21" s="164"/>
      <c r="S21" s="164"/>
    </row>
    <row r="22" spans="2:19" ht="14.25">
      <c r="B22" s="96">
        <v>2</v>
      </c>
      <c r="C22" s="107" t="s">
        <v>91</v>
      </c>
      <c r="D22" s="107"/>
      <c r="E22" s="107"/>
      <c r="F22" s="107"/>
      <c r="G22" s="107"/>
      <c r="H22" s="107"/>
      <c r="I22" s="107"/>
      <c r="J22" s="107"/>
      <c r="K22" s="107"/>
      <c r="L22" s="107"/>
      <c r="M22" s="107"/>
      <c r="N22" s="107"/>
      <c r="O22" s="107"/>
      <c r="P22" s="107"/>
      <c r="Q22" s="107"/>
      <c r="R22" s="107"/>
      <c r="S22" s="107"/>
    </row>
    <row r="23" spans="2:19" ht="14.25">
      <c r="B23" s="96">
        <v>3</v>
      </c>
      <c r="C23" s="107" t="s">
        <v>92</v>
      </c>
      <c r="D23" s="107"/>
      <c r="E23" s="107"/>
      <c r="F23" s="107"/>
      <c r="G23" s="107"/>
      <c r="H23" s="107"/>
      <c r="I23" s="107"/>
      <c r="J23" s="107"/>
      <c r="K23" s="107"/>
      <c r="L23" s="107"/>
      <c r="M23" s="107"/>
      <c r="N23" s="107"/>
      <c r="O23" s="107"/>
      <c r="P23" s="107"/>
      <c r="Q23" s="107"/>
      <c r="R23" s="107"/>
      <c r="S23" s="107"/>
    </row>
    <row r="24" spans="2:19" ht="14.25">
      <c r="B24" s="96">
        <v>4</v>
      </c>
      <c r="C24" s="106" t="s">
        <v>113</v>
      </c>
      <c r="D24" s="106"/>
      <c r="E24" s="106"/>
      <c r="F24" s="106"/>
      <c r="G24" s="106"/>
      <c r="H24" s="106"/>
      <c r="I24" s="106"/>
      <c r="J24" s="106"/>
      <c r="K24" s="106"/>
      <c r="L24" s="106"/>
      <c r="M24" s="106"/>
      <c r="N24" s="106"/>
      <c r="O24" s="106"/>
      <c r="P24" s="106"/>
      <c r="Q24" s="106"/>
      <c r="R24" s="106"/>
      <c r="S24" s="106"/>
    </row>
    <row r="25" spans="2:19" ht="14.25" customHeight="1">
      <c r="B25" s="104"/>
      <c r="C25" s="106" t="s">
        <v>107</v>
      </c>
      <c r="D25" s="106"/>
      <c r="E25" s="106"/>
      <c r="F25" s="106"/>
      <c r="G25" s="106"/>
      <c r="H25" s="106"/>
      <c r="I25" s="106"/>
      <c r="J25" s="106"/>
      <c r="K25" s="106"/>
      <c r="L25" s="106"/>
      <c r="M25" s="106"/>
      <c r="N25" s="106"/>
      <c r="O25" s="106"/>
      <c r="P25" s="106"/>
      <c r="Q25" s="106"/>
      <c r="R25" s="106"/>
      <c r="S25" s="106"/>
    </row>
    <row r="26" spans="2:19" ht="14.25">
      <c r="B26" s="104"/>
      <c r="C26" s="106" t="s">
        <v>108</v>
      </c>
      <c r="D26" s="106"/>
      <c r="E26" s="106"/>
      <c r="F26" s="106"/>
      <c r="G26" s="106"/>
      <c r="H26" s="106"/>
      <c r="I26" s="106"/>
      <c r="J26" s="106"/>
      <c r="K26" s="106"/>
      <c r="L26" s="106"/>
      <c r="M26" s="106"/>
      <c r="N26" s="106"/>
      <c r="O26" s="106"/>
      <c r="P26" s="106"/>
      <c r="Q26" s="106"/>
      <c r="R26" s="106"/>
      <c r="S26" s="106"/>
    </row>
    <row r="27" spans="2:19" ht="14.25">
      <c r="B27" s="104"/>
      <c r="C27" s="106" t="s">
        <v>109</v>
      </c>
      <c r="D27" s="106"/>
      <c r="E27" s="106"/>
      <c r="F27" s="106"/>
      <c r="G27" s="106"/>
      <c r="H27" s="106"/>
      <c r="I27" s="106"/>
      <c r="J27" s="106"/>
      <c r="K27" s="106"/>
      <c r="L27" s="106"/>
      <c r="M27" s="106"/>
      <c r="N27" s="106"/>
      <c r="O27" s="106"/>
      <c r="P27" s="106"/>
      <c r="Q27" s="106"/>
      <c r="R27" s="106"/>
      <c r="S27" s="106"/>
    </row>
    <row r="28" spans="3:19" ht="14.25">
      <c r="C28" s="107"/>
      <c r="D28" s="107"/>
      <c r="E28" s="107"/>
      <c r="F28" s="107"/>
      <c r="G28" s="107"/>
      <c r="H28" s="107"/>
      <c r="I28" s="107"/>
      <c r="J28" s="107"/>
      <c r="K28" s="107"/>
      <c r="L28" s="107"/>
      <c r="M28" s="107"/>
      <c r="N28" s="107"/>
      <c r="O28" s="107"/>
      <c r="P28" s="107"/>
      <c r="Q28" s="107"/>
      <c r="R28" s="107"/>
      <c r="S28" s="107"/>
    </row>
    <row r="29" spans="1:19" ht="15">
      <c r="A29" s="97"/>
      <c r="B29" s="97" t="s">
        <v>93</v>
      </c>
      <c r="C29" s="99"/>
      <c r="D29" s="99"/>
      <c r="E29" s="99"/>
      <c r="F29" s="99"/>
      <c r="G29" s="99"/>
      <c r="H29" s="99"/>
      <c r="I29" s="99"/>
      <c r="J29" s="99"/>
      <c r="K29" s="99"/>
      <c r="L29" s="99"/>
      <c r="M29" s="99"/>
      <c r="N29" s="99"/>
      <c r="O29" s="99"/>
      <c r="P29" s="99"/>
      <c r="Q29" s="99"/>
      <c r="R29" s="99"/>
      <c r="S29" s="99"/>
    </row>
    <row r="30" spans="2:19" ht="14.25">
      <c r="B30" s="98">
        <v>1</v>
      </c>
      <c r="C30" s="108" t="s">
        <v>94</v>
      </c>
      <c r="D30" s="108"/>
      <c r="E30" s="108"/>
      <c r="F30" s="108"/>
      <c r="G30" s="108"/>
      <c r="H30" s="108"/>
      <c r="I30" s="108"/>
      <c r="J30" s="108"/>
      <c r="K30" s="108"/>
      <c r="L30" s="108"/>
      <c r="M30" s="108"/>
      <c r="N30" s="108"/>
      <c r="O30" s="108"/>
      <c r="P30" s="108"/>
      <c r="Q30" s="108"/>
      <c r="R30" s="108"/>
      <c r="S30" s="108"/>
    </row>
    <row r="31" spans="2:19" ht="14.25">
      <c r="B31" s="98">
        <v>2</v>
      </c>
      <c r="C31" s="108" t="s">
        <v>95</v>
      </c>
      <c r="D31" s="108"/>
      <c r="E31" s="108"/>
      <c r="F31" s="108"/>
      <c r="G31" s="108"/>
      <c r="H31" s="108"/>
      <c r="I31" s="108"/>
      <c r="J31" s="108"/>
      <c r="K31" s="108"/>
      <c r="L31" s="108"/>
      <c r="M31" s="108"/>
      <c r="N31" s="108"/>
      <c r="O31" s="108"/>
      <c r="P31" s="108"/>
      <c r="Q31" s="108"/>
      <c r="R31" s="108"/>
      <c r="S31" s="108"/>
    </row>
    <row r="32" spans="2:19" ht="29.25" customHeight="1">
      <c r="B32" s="98">
        <v>3</v>
      </c>
      <c r="C32" s="109" t="s">
        <v>99</v>
      </c>
      <c r="D32" s="109"/>
      <c r="E32" s="109"/>
      <c r="F32" s="109"/>
      <c r="G32" s="109"/>
      <c r="H32" s="109"/>
      <c r="I32" s="109"/>
      <c r="J32" s="109"/>
      <c r="K32" s="109"/>
      <c r="L32" s="109"/>
      <c r="M32" s="109"/>
      <c r="N32" s="109"/>
      <c r="O32" s="109"/>
      <c r="P32" s="109"/>
      <c r="Q32" s="109"/>
      <c r="R32" s="109"/>
      <c r="S32" s="109"/>
    </row>
    <row r="34" ht="15">
      <c r="B34" s="97" t="s">
        <v>96</v>
      </c>
    </row>
    <row r="35" spans="1:19" ht="43.5" customHeight="1">
      <c r="A35" s="98"/>
      <c r="B35" s="98">
        <v>1</v>
      </c>
      <c r="C35" s="115" t="s">
        <v>110</v>
      </c>
      <c r="D35" s="115"/>
      <c r="E35" s="115"/>
      <c r="F35" s="115"/>
      <c r="G35" s="115"/>
      <c r="H35" s="115"/>
      <c r="I35" s="115"/>
      <c r="J35" s="115"/>
      <c r="K35" s="115"/>
      <c r="L35" s="115"/>
      <c r="M35" s="115"/>
      <c r="N35" s="115"/>
      <c r="O35" s="115"/>
      <c r="P35" s="115"/>
      <c r="Q35" s="115"/>
      <c r="R35" s="115"/>
      <c r="S35" s="115"/>
    </row>
    <row r="36" spans="2:19" ht="14.25">
      <c r="B36" s="98">
        <v>2</v>
      </c>
      <c r="C36" s="107" t="s">
        <v>97</v>
      </c>
      <c r="D36" s="107"/>
      <c r="E36" s="107"/>
      <c r="F36" s="107"/>
      <c r="G36" s="107"/>
      <c r="H36" s="107"/>
      <c r="I36" s="107"/>
      <c r="J36" s="107"/>
      <c r="K36" s="107"/>
      <c r="L36" s="107"/>
      <c r="M36" s="107"/>
      <c r="N36" s="107"/>
      <c r="O36" s="107"/>
      <c r="P36" s="107"/>
      <c r="Q36" s="107"/>
      <c r="R36" s="107"/>
      <c r="S36" s="107"/>
    </row>
    <row r="37" spans="2:19" ht="14.25">
      <c r="B37" s="98">
        <v>3</v>
      </c>
      <c r="C37" s="106" t="s">
        <v>98</v>
      </c>
      <c r="D37" s="106"/>
      <c r="E37" s="106"/>
      <c r="F37" s="106"/>
      <c r="G37" s="106"/>
      <c r="H37" s="106"/>
      <c r="I37" s="106"/>
      <c r="J37" s="106"/>
      <c r="K37" s="106"/>
      <c r="L37" s="106"/>
      <c r="M37" s="106"/>
      <c r="N37" s="106"/>
      <c r="O37" s="106"/>
      <c r="P37" s="106"/>
      <c r="Q37" s="106"/>
      <c r="R37" s="106"/>
      <c r="S37" s="106"/>
    </row>
    <row r="39" ht="15">
      <c r="B39" s="97" t="s">
        <v>101</v>
      </c>
    </row>
    <row r="40" spans="2:19" ht="27.75" customHeight="1">
      <c r="B40" s="98">
        <v>1</v>
      </c>
      <c r="C40" s="106" t="s">
        <v>104</v>
      </c>
      <c r="D40" s="106"/>
      <c r="E40" s="106"/>
      <c r="F40" s="106"/>
      <c r="G40" s="106"/>
      <c r="H40" s="106"/>
      <c r="I40" s="106"/>
      <c r="J40" s="106"/>
      <c r="K40" s="106"/>
      <c r="L40" s="106"/>
      <c r="M40" s="106"/>
      <c r="N40" s="106"/>
      <c r="O40" s="106"/>
      <c r="P40" s="106"/>
      <c r="Q40" s="106"/>
      <c r="R40" s="106"/>
      <c r="S40" s="106"/>
    </row>
    <row r="41" spans="2:19" ht="28.5" customHeight="1">
      <c r="B41" s="98">
        <v>2</v>
      </c>
      <c r="C41" s="112" t="s">
        <v>114</v>
      </c>
      <c r="D41" s="112"/>
      <c r="E41" s="112"/>
      <c r="F41" s="112"/>
      <c r="G41" s="112"/>
      <c r="H41" s="112"/>
      <c r="I41" s="112"/>
      <c r="J41" s="112"/>
      <c r="K41" s="112"/>
      <c r="L41" s="112"/>
      <c r="M41" s="112"/>
      <c r="N41" s="112"/>
      <c r="O41" s="112"/>
      <c r="P41" s="112"/>
      <c r="Q41" s="112"/>
      <c r="R41" s="112"/>
      <c r="S41" s="112"/>
    </row>
    <row r="43" ht="15">
      <c r="B43" s="97" t="s">
        <v>102</v>
      </c>
    </row>
    <row r="44" spans="2:19" ht="29.25" customHeight="1">
      <c r="B44" s="104">
        <v>1</v>
      </c>
      <c r="C44" s="113" t="s">
        <v>105</v>
      </c>
      <c r="D44" s="113"/>
      <c r="E44" s="113"/>
      <c r="F44" s="113"/>
      <c r="G44" s="113"/>
      <c r="H44" s="113"/>
      <c r="I44" s="113"/>
      <c r="J44" s="113"/>
      <c r="K44" s="113"/>
      <c r="L44" s="113"/>
      <c r="M44" s="113"/>
      <c r="N44" s="113"/>
      <c r="O44" s="113"/>
      <c r="P44" s="113"/>
      <c r="Q44" s="113"/>
      <c r="R44" s="113"/>
      <c r="S44" s="113"/>
    </row>
    <row r="45" spans="2:19" ht="27.75" customHeight="1">
      <c r="B45" s="104">
        <v>2</v>
      </c>
      <c r="C45" s="114" t="s">
        <v>106</v>
      </c>
      <c r="D45" s="114"/>
      <c r="E45" s="114"/>
      <c r="F45" s="114"/>
      <c r="G45" s="114"/>
      <c r="H45" s="114"/>
      <c r="I45" s="114"/>
      <c r="J45" s="114"/>
      <c r="K45" s="114"/>
      <c r="L45" s="114"/>
      <c r="M45" s="114"/>
      <c r="N45" s="114"/>
      <c r="O45" s="114"/>
      <c r="P45" s="114"/>
      <c r="Q45" s="114"/>
      <c r="R45" s="114"/>
      <c r="S45" s="114"/>
    </row>
  </sheetData>
  <sheetProtection sheet="1"/>
  <mergeCells count="31">
    <mergeCell ref="C40:S40"/>
    <mergeCell ref="C41:S41"/>
    <mergeCell ref="C44:S44"/>
    <mergeCell ref="C45:S45"/>
    <mergeCell ref="C24:S24"/>
    <mergeCell ref="C25:S25"/>
    <mergeCell ref="C26:S26"/>
    <mergeCell ref="C27:S27"/>
    <mergeCell ref="C35:S35"/>
    <mergeCell ref="C36:S36"/>
    <mergeCell ref="B2:S2"/>
    <mergeCell ref="C5:S5"/>
    <mergeCell ref="C6:S6"/>
    <mergeCell ref="C7:S7"/>
    <mergeCell ref="C8:S8"/>
    <mergeCell ref="C9:D9"/>
    <mergeCell ref="C10:D10"/>
    <mergeCell ref="C11:D11"/>
    <mergeCell ref="C12:S12"/>
    <mergeCell ref="C15:S15"/>
    <mergeCell ref="C16:S16"/>
    <mergeCell ref="C17:S17"/>
    <mergeCell ref="C37:S37"/>
    <mergeCell ref="C18:S18"/>
    <mergeCell ref="C22:S22"/>
    <mergeCell ref="C23:S23"/>
    <mergeCell ref="C28:S28"/>
    <mergeCell ref="C30:S30"/>
    <mergeCell ref="C31:S31"/>
    <mergeCell ref="C32:S32"/>
    <mergeCell ref="C21:S21"/>
  </mergeCells>
  <hyperlinks>
    <hyperlink ref="C5:S5" r:id="rId1" display="Register for an AUSkey through the abr.gov.au website"/>
    <hyperlink ref="C9:D9" r:id="rId2" display="Business Portal"/>
    <hyperlink ref="C10:D10" r:id="rId3" display="Tax Agent Portal"/>
    <hyperlink ref="C11:D11" r:id="rId4" display="BAS Agent Portal"/>
    <hyperlink ref="C31:S31" r:id="rId5" display="Visit the How to Pay page on our website to review your payment options."/>
    <hyperlink ref="C12:S12" r:id="rId6" display="Alternatively, if you are a sole trader, you can set up a myGov account and link this to the Business Portal using Manage ABN Connections. Visit our website for more details."/>
    <hyperlink ref="C41:S41" r:id="rId7" display="Where you have failed to meet your choice obligations you may be liable to pay a choice shortfall equal to 25% of the super guarantee shortfall and is limited to $500 per notice period per employee. Please visit our website for more details."/>
    <hyperlink ref="C45:S45" r:id="rId8" display="You are able to utilise this late payment by either claiming a late payment offset or carrying the payment forward as a prepayment for a future quarter. Please visit our website for further details."/>
  </hyperlinks>
  <printOptions/>
  <pageMargins left="0.7" right="0.7" top="0.75" bottom="0.75" header="0.3" footer="0.3"/>
  <pageSetup horizontalDpi="600" verticalDpi="600" orientation="portrait" paperSize="9" r:id="rId9"/>
</worksheet>
</file>

<file path=xl/worksheets/sheet2.xml><?xml version="1.0" encoding="utf-8"?>
<worksheet xmlns="http://schemas.openxmlformats.org/spreadsheetml/2006/main" xmlns:r="http://schemas.openxmlformats.org/officeDocument/2006/relationships">
  <sheetPr>
    <pageSetUpPr fitToPage="1"/>
  </sheetPr>
  <dimension ref="B2:V47"/>
  <sheetViews>
    <sheetView zoomScalePageLayoutView="0" workbookViewId="0" topLeftCell="A1">
      <selection activeCell="F12" sqref="F12:J12"/>
    </sheetView>
  </sheetViews>
  <sheetFormatPr defaultColWidth="9.140625" defaultRowHeight="12.75"/>
  <cols>
    <col min="1" max="1" width="2.140625" style="40" customWidth="1"/>
    <col min="2" max="2" width="10.28125" style="40" customWidth="1"/>
    <col min="3" max="4" width="9.140625" style="40" customWidth="1"/>
    <col min="5" max="5" width="13.7109375" style="40" customWidth="1"/>
    <col min="6" max="6" width="5.7109375" style="40" customWidth="1"/>
    <col min="7" max="7" width="0.85546875" style="40" customWidth="1"/>
    <col min="8" max="8" width="5.7109375" style="40" customWidth="1"/>
    <col min="9" max="9" width="0.85546875" style="40" customWidth="1"/>
    <col min="10" max="10" width="10.421875" style="40" customWidth="1"/>
    <col min="11" max="11" width="0.85546875" style="40" customWidth="1"/>
    <col min="12" max="12" width="5.8515625" style="40" customWidth="1"/>
    <col min="13" max="13" width="10.7109375" style="40" bestFit="1" customWidth="1"/>
    <col min="14" max="14" width="9.140625" style="40" customWidth="1"/>
    <col min="15" max="15" width="11.8515625" style="40" bestFit="1" customWidth="1"/>
    <col min="16" max="16384" width="9.140625" style="40" customWidth="1"/>
  </cols>
  <sheetData>
    <row r="2" spans="2:22" ht="16.5" customHeight="1">
      <c r="B2" s="44" t="s">
        <v>29</v>
      </c>
      <c r="C2" s="43"/>
      <c r="D2" s="43"/>
      <c r="E2" s="43"/>
      <c r="F2" s="43"/>
      <c r="G2" s="43"/>
      <c r="H2" s="43"/>
      <c r="I2" s="43"/>
      <c r="J2" s="21" t="s">
        <v>27</v>
      </c>
      <c r="K2" s="43"/>
      <c r="L2" s="43"/>
      <c r="M2" s="43"/>
      <c r="N2" s="42"/>
      <c r="O2" s="122" t="s">
        <v>73</v>
      </c>
      <c r="P2" s="123"/>
      <c r="Q2" s="123"/>
      <c r="R2" s="123"/>
      <c r="S2" s="123"/>
      <c r="T2" s="123"/>
      <c r="U2" s="123"/>
      <c r="V2" s="123"/>
    </row>
    <row r="3" spans="2:22" ht="7.5" customHeight="1">
      <c r="B3" s="39"/>
      <c r="C3" s="41"/>
      <c r="D3" s="41"/>
      <c r="E3" s="41"/>
      <c r="F3" s="41"/>
      <c r="G3" s="41"/>
      <c r="H3" s="41"/>
      <c r="I3" s="41"/>
      <c r="J3" s="38"/>
      <c r="K3" s="41"/>
      <c r="L3" s="41"/>
      <c r="M3" s="41"/>
      <c r="N3" s="37"/>
      <c r="O3" s="122"/>
      <c r="P3" s="123"/>
      <c r="Q3" s="123"/>
      <c r="R3" s="123"/>
      <c r="S3" s="123"/>
      <c r="T3" s="123"/>
      <c r="U3" s="123"/>
      <c r="V3" s="123"/>
    </row>
    <row r="4" spans="2:22" ht="17.25" customHeight="1" thickBot="1">
      <c r="B4" s="39"/>
      <c r="C4" s="41"/>
      <c r="D4" s="41"/>
      <c r="E4" s="41"/>
      <c r="F4" s="41" t="s">
        <v>38</v>
      </c>
      <c r="G4" s="41"/>
      <c r="H4" s="41"/>
      <c r="I4" s="41"/>
      <c r="J4" s="38"/>
      <c r="K4" s="41"/>
      <c r="L4" s="41" t="s">
        <v>37</v>
      </c>
      <c r="M4" s="41"/>
      <c r="N4" s="37"/>
      <c r="O4" s="124" t="s">
        <v>72</v>
      </c>
      <c r="P4" s="125"/>
      <c r="Q4" s="125"/>
      <c r="R4" s="125"/>
      <c r="S4" s="125"/>
      <c r="T4" s="125"/>
      <c r="U4" s="125"/>
      <c r="V4" s="125"/>
    </row>
    <row r="5" spans="2:22" ht="17.25" thickBot="1">
      <c r="B5" s="36" t="s">
        <v>47</v>
      </c>
      <c r="C5" s="41"/>
      <c r="D5" s="41"/>
      <c r="E5" s="41"/>
      <c r="F5" s="35"/>
      <c r="G5" s="41"/>
      <c r="H5" s="41"/>
      <c r="I5" s="41"/>
      <c r="J5" s="38"/>
      <c r="K5" s="41"/>
      <c r="L5" s="35"/>
      <c r="M5" s="41"/>
      <c r="N5" s="37"/>
      <c r="O5" s="124"/>
      <c r="P5" s="125"/>
      <c r="Q5" s="125"/>
      <c r="R5" s="125"/>
      <c r="S5" s="125"/>
      <c r="T5" s="125"/>
      <c r="U5" s="125"/>
      <c r="V5" s="125"/>
    </row>
    <row r="6" spans="2:22" ht="13.5" thickBot="1">
      <c r="B6" s="36"/>
      <c r="C6" s="41"/>
      <c r="D6" s="41"/>
      <c r="E6" s="41"/>
      <c r="F6" s="41"/>
      <c r="G6" s="41"/>
      <c r="H6" s="41"/>
      <c r="I6" s="41"/>
      <c r="J6" s="41"/>
      <c r="K6" s="41"/>
      <c r="L6" s="41"/>
      <c r="M6" s="41"/>
      <c r="N6" s="37"/>
      <c r="O6" s="124"/>
      <c r="P6" s="125"/>
      <c r="Q6" s="125"/>
      <c r="R6" s="125"/>
      <c r="S6" s="125"/>
      <c r="T6" s="125"/>
      <c r="U6" s="125"/>
      <c r="V6" s="125"/>
    </row>
    <row r="7" spans="2:15" ht="17.25" customHeight="1" thickBot="1">
      <c r="B7" s="36" t="s">
        <v>51</v>
      </c>
      <c r="C7" s="34"/>
      <c r="D7" s="34"/>
      <c r="E7" s="34"/>
      <c r="F7" s="45"/>
      <c r="G7" s="41"/>
      <c r="H7" s="45"/>
      <c r="I7" s="41">
        <v>9</v>
      </c>
      <c r="J7" s="45"/>
      <c r="K7" s="41"/>
      <c r="L7" s="41"/>
      <c r="M7" s="41"/>
      <c r="N7" s="37"/>
      <c r="O7" s="41"/>
    </row>
    <row r="8" spans="2:15" ht="12.75">
      <c r="B8" s="36"/>
      <c r="C8" s="34"/>
      <c r="D8" s="34"/>
      <c r="E8" s="34"/>
      <c r="F8" s="33" t="s">
        <v>1</v>
      </c>
      <c r="G8" s="33"/>
      <c r="H8" s="33" t="s">
        <v>2</v>
      </c>
      <c r="I8" s="33"/>
      <c r="J8" s="33" t="s">
        <v>3</v>
      </c>
      <c r="K8" s="41"/>
      <c r="L8" s="41"/>
      <c r="M8" s="41"/>
      <c r="N8" s="37"/>
      <c r="O8" s="41"/>
    </row>
    <row r="9" spans="2:15" ht="13.5" thickBot="1">
      <c r="B9" s="36"/>
      <c r="C9" s="34"/>
      <c r="D9" s="34"/>
      <c r="E9" s="34"/>
      <c r="F9" s="41"/>
      <c r="G9" s="41"/>
      <c r="H9" s="41"/>
      <c r="I9" s="41"/>
      <c r="J9" s="41"/>
      <c r="K9" s="41"/>
      <c r="L9" s="41"/>
      <c r="M9" s="41"/>
      <c r="N9" s="37"/>
      <c r="O9" s="41"/>
    </row>
    <row r="10" spans="2:15" ht="17.25" customHeight="1" thickBot="1">
      <c r="B10" s="36" t="s">
        <v>48</v>
      </c>
      <c r="C10" s="34"/>
      <c r="D10" s="34"/>
      <c r="E10" s="34"/>
      <c r="F10" s="116"/>
      <c r="G10" s="117"/>
      <c r="H10" s="117"/>
      <c r="I10" s="117"/>
      <c r="J10" s="118"/>
      <c r="K10" s="41"/>
      <c r="L10" s="41"/>
      <c r="M10" s="41"/>
      <c r="N10" s="37"/>
      <c r="O10" s="41"/>
    </row>
    <row r="11" spans="2:15" ht="13.5" thickBot="1">
      <c r="B11" s="36"/>
      <c r="C11" s="34"/>
      <c r="D11" s="34"/>
      <c r="E11" s="34"/>
      <c r="F11" s="41"/>
      <c r="G11" s="41"/>
      <c r="H11" s="41"/>
      <c r="I11" s="41"/>
      <c r="J11" s="41"/>
      <c r="K11" s="41"/>
      <c r="L11" s="41"/>
      <c r="M11" s="41"/>
      <c r="N11" s="37"/>
      <c r="O11" s="41"/>
    </row>
    <row r="12" spans="2:15" ht="15" customHeight="1" thickBot="1">
      <c r="B12" s="36" t="s">
        <v>49</v>
      </c>
      <c r="C12" s="34"/>
      <c r="D12" s="34"/>
      <c r="E12" s="34"/>
      <c r="F12" s="161"/>
      <c r="G12" s="162"/>
      <c r="H12" s="162"/>
      <c r="I12" s="162"/>
      <c r="J12" s="163"/>
      <c r="K12" s="41"/>
      <c r="L12" s="41"/>
      <c r="M12" s="41"/>
      <c r="N12" s="37"/>
      <c r="O12" s="41"/>
    </row>
    <row r="13" spans="2:18" ht="13.5" thickBot="1">
      <c r="B13" s="36"/>
      <c r="C13" s="34"/>
      <c r="D13" s="34"/>
      <c r="E13" s="34"/>
      <c r="F13" s="41"/>
      <c r="G13" s="41"/>
      <c r="H13" s="41"/>
      <c r="I13" s="41"/>
      <c r="J13" s="41"/>
      <c r="K13" s="41"/>
      <c r="L13" s="41"/>
      <c r="M13" s="41"/>
      <c r="N13" s="37"/>
      <c r="O13" s="41"/>
      <c r="R13" s="40" t="s">
        <v>4</v>
      </c>
    </row>
    <row r="14" spans="2:15" ht="17.25" customHeight="1" thickBot="1">
      <c r="B14" s="36" t="s">
        <v>39</v>
      </c>
      <c r="C14" s="34"/>
      <c r="D14" s="34"/>
      <c r="E14" s="34"/>
      <c r="F14" s="116"/>
      <c r="G14" s="117"/>
      <c r="H14" s="117"/>
      <c r="I14" s="117"/>
      <c r="J14" s="117"/>
      <c r="K14" s="117"/>
      <c r="L14" s="117"/>
      <c r="M14" s="118"/>
      <c r="N14" s="37"/>
      <c r="O14" s="41"/>
    </row>
    <row r="15" spans="2:15" ht="13.5" thickBot="1">
      <c r="B15" s="36"/>
      <c r="C15" s="34"/>
      <c r="D15" s="34"/>
      <c r="E15" s="34"/>
      <c r="F15" s="41"/>
      <c r="G15" s="41"/>
      <c r="H15" s="41"/>
      <c r="I15" s="41"/>
      <c r="J15" s="41"/>
      <c r="K15" s="41"/>
      <c r="L15" s="41"/>
      <c r="M15" s="41"/>
      <c r="N15" s="37"/>
      <c r="O15" s="41"/>
    </row>
    <row r="16" spans="2:15" ht="13.5" thickBot="1">
      <c r="B16" s="36" t="s">
        <v>40</v>
      </c>
      <c r="C16" s="34"/>
      <c r="D16" s="34"/>
      <c r="E16" s="34"/>
      <c r="F16" s="161"/>
      <c r="G16" s="162"/>
      <c r="H16" s="162"/>
      <c r="I16" s="162"/>
      <c r="J16" s="162"/>
      <c r="K16" s="162"/>
      <c r="L16" s="162"/>
      <c r="M16" s="163"/>
      <c r="N16" s="37"/>
      <c r="O16" s="41"/>
    </row>
    <row r="17" spans="2:15" ht="18.75" customHeight="1" thickBot="1">
      <c r="B17" s="36"/>
      <c r="C17" s="34"/>
      <c r="D17" s="34"/>
      <c r="E17" s="34"/>
      <c r="F17" s="41"/>
      <c r="G17" s="41"/>
      <c r="H17" s="41"/>
      <c r="I17" s="41"/>
      <c r="J17" s="41"/>
      <c r="K17" s="41"/>
      <c r="L17" s="41"/>
      <c r="M17" s="41"/>
      <c r="N17" s="37"/>
      <c r="O17" s="41"/>
    </row>
    <row r="18" spans="2:15" ht="17.25" customHeight="1" thickBot="1">
      <c r="B18" s="36" t="s">
        <v>41</v>
      </c>
      <c r="C18" s="34"/>
      <c r="D18" s="34"/>
      <c r="E18" s="34"/>
      <c r="F18" s="116"/>
      <c r="G18" s="117"/>
      <c r="H18" s="117"/>
      <c r="I18" s="117"/>
      <c r="J18" s="117"/>
      <c r="K18" s="117"/>
      <c r="L18" s="117"/>
      <c r="M18" s="118"/>
      <c r="N18" s="37"/>
      <c r="O18" s="41"/>
    </row>
    <row r="19" spans="2:15" ht="4.5" customHeight="1" thickBot="1">
      <c r="B19" s="36"/>
      <c r="C19" s="34"/>
      <c r="D19" s="34"/>
      <c r="E19" s="34"/>
      <c r="F19" s="41"/>
      <c r="G19" s="41"/>
      <c r="H19" s="41"/>
      <c r="I19" s="41"/>
      <c r="J19" s="41"/>
      <c r="K19" s="41"/>
      <c r="L19" s="41"/>
      <c r="M19" s="41"/>
      <c r="N19" s="37"/>
      <c r="O19" s="41"/>
    </row>
    <row r="20" spans="2:15" ht="17.25" customHeight="1" thickBot="1">
      <c r="B20" s="36"/>
      <c r="C20" s="34"/>
      <c r="D20" s="34"/>
      <c r="E20" s="34"/>
      <c r="F20" s="116"/>
      <c r="G20" s="117"/>
      <c r="H20" s="117"/>
      <c r="I20" s="117"/>
      <c r="J20" s="117"/>
      <c r="K20" s="117"/>
      <c r="L20" s="117"/>
      <c r="M20" s="118"/>
      <c r="N20" s="37"/>
      <c r="O20" s="41"/>
    </row>
    <row r="21" spans="2:15" ht="4.5" customHeight="1" thickBot="1">
      <c r="B21" s="36"/>
      <c r="C21" s="34"/>
      <c r="D21" s="34"/>
      <c r="E21" s="34"/>
      <c r="F21" s="41"/>
      <c r="G21" s="41"/>
      <c r="H21" s="41"/>
      <c r="I21" s="41"/>
      <c r="J21" s="41"/>
      <c r="K21" s="41"/>
      <c r="L21" s="41"/>
      <c r="M21" s="41"/>
      <c r="N21" s="37"/>
      <c r="O21" s="41"/>
    </row>
    <row r="22" spans="2:15" ht="17.25" customHeight="1" thickBot="1">
      <c r="B22" s="36"/>
      <c r="C22" s="34"/>
      <c r="D22" s="34"/>
      <c r="E22" s="34"/>
      <c r="F22" s="116"/>
      <c r="G22" s="117"/>
      <c r="H22" s="117"/>
      <c r="I22" s="117"/>
      <c r="J22" s="117"/>
      <c r="K22" s="117"/>
      <c r="L22" s="117"/>
      <c r="M22" s="118"/>
      <c r="N22" s="37"/>
      <c r="O22" s="41"/>
    </row>
    <row r="23" spans="2:15" ht="22.5" customHeight="1" thickBot="1">
      <c r="B23" s="36"/>
      <c r="C23" s="34"/>
      <c r="D23" s="34"/>
      <c r="E23" s="34"/>
      <c r="F23" s="41"/>
      <c r="G23" s="41"/>
      <c r="H23" s="41"/>
      <c r="I23" s="41"/>
      <c r="J23" s="41"/>
      <c r="K23" s="41"/>
      <c r="L23" s="41"/>
      <c r="M23" s="41"/>
      <c r="N23" s="37"/>
      <c r="O23" s="41"/>
    </row>
    <row r="24" spans="2:15" ht="13.5" thickBot="1">
      <c r="B24" s="29" t="s">
        <v>42</v>
      </c>
      <c r="C24" s="34"/>
      <c r="D24" s="34"/>
      <c r="E24" s="34"/>
      <c r="F24" s="161"/>
      <c r="G24" s="162"/>
      <c r="H24" s="162"/>
      <c r="I24" s="162"/>
      <c r="J24" s="162"/>
      <c r="K24" s="162"/>
      <c r="L24" s="162"/>
      <c r="M24" s="163"/>
      <c r="N24" s="37"/>
      <c r="O24" s="41"/>
    </row>
    <row r="25" spans="2:15" ht="6" customHeight="1" thickBot="1">
      <c r="B25" s="36"/>
      <c r="C25" s="34"/>
      <c r="D25" s="34"/>
      <c r="E25" s="34"/>
      <c r="F25" s="41"/>
      <c r="G25" s="41"/>
      <c r="H25" s="41"/>
      <c r="I25" s="41"/>
      <c r="J25" s="41"/>
      <c r="K25" s="41"/>
      <c r="L25" s="41"/>
      <c r="M25" s="41"/>
      <c r="N25" s="37"/>
      <c r="O25" s="41"/>
    </row>
    <row r="26" spans="2:15" ht="15.75" customHeight="1" thickBot="1">
      <c r="B26" s="36"/>
      <c r="C26" s="34"/>
      <c r="D26" s="34"/>
      <c r="E26" s="34"/>
      <c r="F26" s="32"/>
      <c r="G26" s="31"/>
      <c r="H26" s="31"/>
      <c r="I26" s="31"/>
      <c r="J26" s="31"/>
      <c r="K26" s="31"/>
      <c r="L26" s="31"/>
      <c r="M26" s="30"/>
      <c r="N26" s="37"/>
      <c r="O26" s="41"/>
    </row>
    <row r="27" spans="2:15" ht="6.75" customHeight="1" thickBot="1">
      <c r="B27" s="36"/>
      <c r="C27" s="34"/>
      <c r="D27" s="34"/>
      <c r="E27" s="34"/>
      <c r="F27" s="41"/>
      <c r="G27" s="41"/>
      <c r="H27" s="41"/>
      <c r="I27" s="41"/>
      <c r="J27" s="41"/>
      <c r="K27" s="41"/>
      <c r="L27" s="41"/>
      <c r="M27" s="41"/>
      <c r="N27" s="37"/>
      <c r="O27" s="41"/>
    </row>
    <row r="28" spans="2:15" ht="15.75" customHeight="1" thickBot="1">
      <c r="B28" s="36"/>
      <c r="C28" s="34"/>
      <c r="D28" s="34"/>
      <c r="E28" s="34"/>
      <c r="F28" s="161"/>
      <c r="G28" s="162"/>
      <c r="H28" s="162"/>
      <c r="I28" s="162"/>
      <c r="J28" s="162"/>
      <c r="K28" s="162"/>
      <c r="L28" s="162"/>
      <c r="M28" s="163"/>
      <c r="N28" s="37"/>
      <c r="O28" s="41"/>
    </row>
    <row r="29" spans="2:15" ht="23.25" customHeight="1" thickBot="1">
      <c r="B29" s="36"/>
      <c r="C29" s="34"/>
      <c r="D29" s="34"/>
      <c r="E29" s="34"/>
      <c r="F29" s="41"/>
      <c r="G29" s="41"/>
      <c r="H29" s="41"/>
      <c r="I29" s="41"/>
      <c r="J29" s="41"/>
      <c r="K29" s="41"/>
      <c r="L29" s="41"/>
      <c r="M29" s="41"/>
      <c r="N29" s="37"/>
      <c r="O29" s="41"/>
    </row>
    <row r="30" spans="2:15" ht="17.25" customHeight="1" thickBot="1">
      <c r="B30" s="36" t="s">
        <v>0</v>
      </c>
      <c r="C30" s="34"/>
      <c r="D30" s="34"/>
      <c r="E30" s="34"/>
      <c r="F30" s="116"/>
      <c r="G30" s="117"/>
      <c r="H30" s="117"/>
      <c r="I30" s="117"/>
      <c r="J30" s="117"/>
      <c r="K30" s="117"/>
      <c r="L30" s="117"/>
      <c r="M30" s="118"/>
      <c r="N30" s="37"/>
      <c r="O30" s="41"/>
    </row>
    <row r="31" spans="2:15" ht="13.5" thickBot="1">
      <c r="B31" s="28"/>
      <c r="C31" s="41"/>
      <c r="D31" s="41"/>
      <c r="E31" s="41"/>
      <c r="F31" s="41"/>
      <c r="G31" s="41"/>
      <c r="H31" s="41"/>
      <c r="I31" s="41"/>
      <c r="J31" s="41"/>
      <c r="K31" s="41"/>
      <c r="L31" s="41"/>
      <c r="M31" s="41"/>
      <c r="N31" s="37"/>
      <c r="O31" s="41"/>
    </row>
    <row r="32" spans="2:15" ht="13.5" thickBot="1">
      <c r="B32" s="28"/>
      <c r="C32" s="41"/>
      <c r="D32" s="41"/>
      <c r="E32" s="41"/>
      <c r="F32" s="116"/>
      <c r="G32" s="117"/>
      <c r="H32" s="117"/>
      <c r="I32" s="117"/>
      <c r="J32" s="118"/>
      <c r="K32" s="41"/>
      <c r="L32" s="27" t="s">
        <v>6</v>
      </c>
      <c r="M32" s="41"/>
      <c r="N32" s="37"/>
      <c r="O32" s="41"/>
    </row>
    <row r="33" spans="2:15" ht="13.5" thickBot="1">
      <c r="B33" s="28"/>
      <c r="C33" s="41"/>
      <c r="D33" s="41"/>
      <c r="E33" s="41"/>
      <c r="F33" s="41"/>
      <c r="G33" s="41"/>
      <c r="H33" s="41"/>
      <c r="I33" s="41"/>
      <c r="J33" s="41"/>
      <c r="K33" s="41"/>
      <c r="L33" s="27"/>
      <c r="M33" s="41"/>
      <c r="N33" s="37"/>
      <c r="O33" s="41"/>
    </row>
    <row r="34" spans="2:15" ht="13.5" thickBot="1">
      <c r="B34" s="28"/>
      <c r="C34" s="41"/>
      <c r="D34" s="41"/>
      <c r="E34" s="41"/>
      <c r="F34" s="116"/>
      <c r="G34" s="117"/>
      <c r="H34" s="117"/>
      <c r="I34" s="117"/>
      <c r="J34" s="118"/>
      <c r="K34" s="41"/>
      <c r="L34" s="27" t="s">
        <v>5</v>
      </c>
      <c r="M34" s="41"/>
      <c r="N34" s="37"/>
      <c r="O34" s="41"/>
    </row>
    <row r="35" spans="2:15" ht="13.5" thickBot="1">
      <c r="B35" s="28"/>
      <c r="C35" s="41"/>
      <c r="D35" s="41"/>
      <c r="E35" s="41"/>
      <c r="F35" s="20"/>
      <c r="G35" s="20"/>
      <c r="H35" s="20"/>
      <c r="I35" s="20"/>
      <c r="J35" s="20"/>
      <c r="K35" s="41"/>
      <c r="L35" s="27"/>
      <c r="M35" s="41"/>
      <c r="N35" s="37"/>
      <c r="O35" s="41"/>
    </row>
    <row r="36" spans="2:15" ht="13.5" thickBot="1">
      <c r="B36" s="36" t="s">
        <v>69</v>
      </c>
      <c r="C36" s="41"/>
      <c r="D36" s="41"/>
      <c r="E36" s="41"/>
      <c r="F36" s="119"/>
      <c r="G36" s="120"/>
      <c r="H36" s="120"/>
      <c r="I36" s="120"/>
      <c r="J36" s="120"/>
      <c r="K36" s="120"/>
      <c r="L36" s="120"/>
      <c r="M36" s="121"/>
      <c r="N36" s="37"/>
      <c r="O36" s="41"/>
    </row>
    <row r="37" spans="2:15" ht="12.75">
      <c r="B37" s="26"/>
      <c r="C37" s="25"/>
      <c r="D37" s="25"/>
      <c r="E37" s="25"/>
      <c r="F37" s="25"/>
      <c r="G37" s="25"/>
      <c r="H37" s="25"/>
      <c r="I37" s="25"/>
      <c r="J37" s="25"/>
      <c r="K37" s="25"/>
      <c r="L37" s="25"/>
      <c r="M37" s="25"/>
      <c r="N37" s="95" t="s">
        <v>71</v>
      </c>
      <c r="O37" s="41"/>
    </row>
    <row r="38" spans="2:15" ht="12.75">
      <c r="B38" s="41"/>
      <c r="C38" s="41"/>
      <c r="D38" s="41"/>
      <c r="E38" s="41"/>
      <c r="F38" s="41"/>
      <c r="G38" s="41"/>
      <c r="H38" s="41"/>
      <c r="I38" s="41"/>
      <c r="J38" s="41"/>
      <c r="K38" s="41"/>
      <c r="L38" s="41"/>
      <c r="M38" s="41"/>
      <c r="N38" s="41"/>
      <c r="O38" s="41"/>
    </row>
    <row r="39" spans="2:15" ht="12.75">
      <c r="B39" s="41"/>
      <c r="C39" s="41"/>
      <c r="D39" s="41"/>
      <c r="E39" s="41"/>
      <c r="F39" s="41"/>
      <c r="G39" s="41"/>
      <c r="H39" s="41"/>
      <c r="I39" s="41"/>
      <c r="J39" s="41"/>
      <c r="K39" s="41"/>
      <c r="L39" s="41"/>
      <c r="M39" s="41"/>
      <c r="N39" s="41"/>
      <c r="O39" s="41"/>
    </row>
    <row r="40" spans="2:15" ht="12.75">
      <c r="B40" s="41"/>
      <c r="C40" s="41"/>
      <c r="D40" s="41"/>
      <c r="E40" s="41"/>
      <c r="F40" s="41"/>
      <c r="G40" s="41"/>
      <c r="H40" s="41"/>
      <c r="I40" s="41"/>
      <c r="J40" s="41"/>
      <c r="K40" s="41"/>
      <c r="L40" s="41"/>
      <c r="M40" s="41"/>
      <c r="N40" s="41"/>
      <c r="O40" s="41"/>
    </row>
    <row r="41" spans="2:15" ht="12.75">
      <c r="B41" s="41"/>
      <c r="C41" s="41"/>
      <c r="D41" s="41"/>
      <c r="E41" s="41"/>
      <c r="F41" s="41"/>
      <c r="G41" s="41"/>
      <c r="H41" s="41"/>
      <c r="I41" s="41"/>
      <c r="J41" s="41"/>
      <c r="K41" s="41"/>
      <c r="L41" s="41"/>
      <c r="M41" s="41"/>
      <c r="N41" s="41"/>
      <c r="O41" s="41"/>
    </row>
    <row r="42" spans="6:21" ht="12.75" hidden="1">
      <c r="F42" s="40" t="s">
        <v>53</v>
      </c>
      <c r="M42" s="40" t="s">
        <v>54</v>
      </c>
      <c r="O42" s="40" t="s">
        <v>56</v>
      </c>
      <c r="Q42" s="40" t="s">
        <v>55</v>
      </c>
      <c r="S42" s="40" t="s">
        <v>57</v>
      </c>
      <c r="U42" s="40" t="s">
        <v>58</v>
      </c>
    </row>
    <row r="43" spans="2:21" ht="12.75" hidden="1">
      <c r="B43" s="40" t="s">
        <v>52</v>
      </c>
      <c r="F43" s="24" t="e">
        <f>DATE(J7,H7,F7)</f>
        <v>#NUM!</v>
      </c>
      <c r="M43" s="24" t="e">
        <f>IF(L44="NO",DATE(YEAR(DATE)-(MONTH(DATE)&lt;7),7,1),DATE(YEAR(DATE),FLOOR(MONTH(DATE)-1,3)+1,1))</f>
        <v>#NUM!</v>
      </c>
      <c r="O43" s="24" t="e">
        <f>DATE(YEAR(DATE),12,31)</f>
        <v>#NUM!</v>
      </c>
      <c r="Q43" s="40" t="e">
        <f>MONTH(DATE(YEAR(M43),2,29))=2</f>
        <v>#NUM!</v>
      </c>
      <c r="S43" s="40" t="e">
        <f>IF(Q43=FALSE,365,366)</f>
        <v>#NUM!</v>
      </c>
      <c r="U43" s="40" t="e">
        <f>O43-M43+1</f>
        <v>#NUM!</v>
      </c>
    </row>
    <row r="44" spans="2:13" ht="12.75" hidden="1">
      <c r="B44" s="23"/>
      <c r="C44" s="22"/>
      <c r="D44" s="22"/>
      <c r="E44" s="22"/>
      <c r="F44" s="24">
        <v>37803</v>
      </c>
      <c r="G44" s="22"/>
      <c r="H44" s="22"/>
      <c r="I44" s="22"/>
      <c r="J44" s="22"/>
      <c r="L44" s="40" t="e">
        <f>IF(DATE&gt;=F44,"YES","NO")</f>
        <v>#NUM!</v>
      </c>
      <c r="M44" s="24" t="e">
        <f>DATE(YEAR(DATE)-(MONTH(DATE)&lt;7),7,1)</f>
        <v>#NUM!</v>
      </c>
    </row>
    <row r="45" spans="2:12" ht="13.5" customHeight="1" hidden="1">
      <c r="B45" s="126"/>
      <c r="C45" s="126"/>
      <c r="D45" s="126"/>
      <c r="E45" s="126"/>
      <c r="F45" s="22"/>
      <c r="G45" s="22"/>
      <c r="H45" s="22"/>
      <c r="I45" s="22"/>
      <c r="J45" s="22"/>
      <c r="L45" s="40" t="s">
        <v>4</v>
      </c>
    </row>
    <row r="46" ht="12.75" hidden="1">
      <c r="M46" s="24" t="e">
        <f>DATE(YEAR(F43),FLOOR(MONTH(F43)-1,3)+1,1)</f>
        <v>#NUM!</v>
      </c>
    </row>
    <row r="47" ht="12.75" hidden="1">
      <c r="M47" s="24" t="e">
        <f>DATE(YEAR(DATE)-(MONTH(DATE)&lt;7),7,1)</f>
        <v>#NUM!</v>
      </c>
    </row>
  </sheetData>
  <sheetProtection sheet="1"/>
  <mergeCells count="16">
    <mergeCell ref="F22:M22"/>
    <mergeCell ref="F30:M30"/>
    <mergeCell ref="F12:J12"/>
    <mergeCell ref="F16:M16"/>
    <mergeCell ref="F24:M24"/>
    <mergeCell ref="F28:M28"/>
    <mergeCell ref="F32:J32"/>
    <mergeCell ref="F36:M36"/>
    <mergeCell ref="O2:V3"/>
    <mergeCell ref="O4:V6"/>
    <mergeCell ref="B45:E45"/>
    <mergeCell ref="F10:J10"/>
    <mergeCell ref="F14:M14"/>
    <mergeCell ref="F18:M18"/>
    <mergeCell ref="F34:J34"/>
    <mergeCell ref="F20:M20"/>
  </mergeCells>
  <printOptions/>
  <pageMargins left="0.75" right="0.75" top="1" bottom="1" header="0.5" footer="0.5"/>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2:J44"/>
  <sheetViews>
    <sheetView zoomScalePageLayoutView="0" workbookViewId="0" topLeftCell="A1">
      <pane ySplit="4" topLeftCell="A8" activePane="bottomLeft" state="frozen"/>
      <selection pane="topLeft" activeCell="A1" sqref="A1"/>
      <selection pane="bottomLeft" activeCell="G38" sqref="G38"/>
    </sheetView>
  </sheetViews>
  <sheetFormatPr defaultColWidth="9.140625" defaultRowHeight="12.75"/>
  <cols>
    <col min="1" max="1" width="12.140625" style="72" customWidth="1"/>
    <col min="2" max="2" width="18.421875" style="40" customWidth="1"/>
    <col min="3" max="3" width="12.421875" style="24" customWidth="1"/>
    <col min="4" max="4" width="19.140625" style="40" customWidth="1"/>
    <col min="5" max="5" width="13.421875" style="49" customWidth="1"/>
    <col min="6" max="6" width="13.00390625" style="49" customWidth="1"/>
    <col min="7" max="7" width="12.28125" style="49" customWidth="1"/>
    <col min="8" max="8" width="22.00390625" style="40" customWidth="1"/>
    <col min="9" max="9" width="15.00390625" style="40" customWidth="1"/>
    <col min="10" max="10" width="14.57421875" style="40" customWidth="1"/>
    <col min="11" max="16384" width="9.140625" style="40" customWidth="1"/>
  </cols>
  <sheetData>
    <row r="2" spans="1:8" ht="17.25" thickBot="1">
      <c r="A2" s="48" t="s">
        <v>36</v>
      </c>
      <c r="H2" s="50" t="s">
        <v>28</v>
      </c>
    </row>
    <row r="3" spans="1:10" ht="19.5" customHeight="1" thickBot="1">
      <c r="A3" s="130">
        <f>IF('Employer details'!$F$14="","",'Employer details'!$F$14)</f>
      </c>
      <c r="B3" s="131"/>
      <c r="C3" s="131"/>
      <c r="D3" s="131"/>
      <c r="E3" s="131"/>
      <c r="F3" s="131"/>
      <c r="G3" s="132"/>
      <c r="H3" s="127" t="s">
        <v>24</v>
      </c>
      <c r="I3" s="128"/>
      <c r="J3" s="129"/>
    </row>
    <row r="4" spans="1:10" s="56" customFormat="1" ht="72" customHeight="1" thickBot="1">
      <c r="A4" s="51" t="s">
        <v>7</v>
      </c>
      <c r="B4" s="52" t="s">
        <v>8</v>
      </c>
      <c r="C4" s="53" t="s">
        <v>9</v>
      </c>
      <c r="D4" s="54" t="s">
        <v>10</v>
      </c>
      <c r="E4" s="55" t="s">
        <v>11</v>
      </c>
      <c r="F4" s="55" t="s">
        <v>12</v>
      </c>
      <c r="G4" s="55" t="s">
        <v>13</v>
      </c>
      <c r="H4" s="52" t="s">
        <v>25</v>
      </c>
      <c r="I4" s="54" t="s">
        <v>22</v>
      </c>
      <c r="J4" s="54" t="s">
        <v>23</v>
      </c>
    </row>
    <row r="5" spans="1:10" ht="12.75">
      <c r="A5" s="57"/>
      <c r="B5" s="58"/>
      <c r="C5" s="59"/>
      <c r="D5" s="58"/>
      <c r="E5" s="60"/>
      <c r="F5" s="60"/>
      <c r="G5" s="60"/>
      <c r="H5" s="61"/>
      <c r="I5" s="61"/>
      <c r="J5" s="62"/>
    </row>
    <row r="6" spans="1:10" ht="12.75">
      <c r="A6" s="63"/>
      <c r="B6" s="64"/>
      <c r="C6" s="65"/>
      <c r="D6" s="64"/>
      <c r="E6" s="66"/>
      <c r="F6" s="66"/>
      <c r="G6" s="66"/>
      <c r="H6" s="67"/>
      <c r="I6" s="67"/>
      <c r="J6" s="68"/>
    </row>
    <row r="7" spans="1:10" ht="12.75">
      <c r="A7" s="63"/>
      <c r="B7" s="64"/>
      <c r="C7" s="65"/>
      <c r="D7" s="64"/>
      <c r="E7" s="66"/>
      <c r="F7" s="66"/>
      <c r="G7" s="66"/>
      <c r="H7" s="67"/>
      <c r="I7" s="67"/>
      <c r="J7" s="68"/>
    </row>
    <row r="8" spans="1:10" ht="12.75">
      <c r="A8" s="63"/>
      <c r="B8" s="64"/>
      <c r="C8" s="65"/>
      <c r="D8" s="64"/>
      <c r="E8" s="66"/>
      <c r="F8" s="66"/>
      <c r="G8" s="66"/>
      <c r="H8" s="67"/>
      <c r="I8" s="67"/>
      <c r="J8" s="68"/>
    </row>
    <row r="9" spans="1:10" ht="12.75">
      <c r="A9" s="57"/>
      <c r="B9" s="58"/>
      <c r="C9" s="59"/>
      <c r="D9" s="58"/>
      <c r="E9" s="60"/>
      <c r="F9" s="60"/>
      <c r="G9" s="60"/>
      <c r="H9" s="61"/>
      <c r="I9" s="61"/>
      <c r="J9" s="62"/>
    </row>
    <row r="10" spans="1:10" ht="12.75">
      <c r="A10" s="63"/>
      <c r="B10" s="64"/>
      <c r="C10" s="65"/>
      <c r="D10" s="64"/>
      <c r="E10" s="66"/>
      <c r="F10" s="66"/>
      <c r="G10" s="66"/>
      <c r="H10" s="67"/>
      <c r="I10" s="67"/>
      <c r="J10" s="68"/>
    </row>
    <row r="11" spans="1:10" ht="12.75">
      <c r="A11" s="63"/>
      <c r="B11" s="64"/>
      <c r="C11" s="65"/>
      <c r="D11" s="64"/>
      <c r="E11" s="66"/>
      <c r="F11" s="66"/>
      <c r="G11" s="66"/>
      <c r="H11" s="67"/>
      <c r="I11" s="67"/>
      <c r="J11" s="68"/>
    </row>
    <row r="12" spans="1:10" ht="12.75">
      <c r="A12" s="63"/>
      <c r="B12" s="64"/>
      <c r="C12" s="65"/>
      <c r="D12" s="64"/>
      <c r="E12" s="66"/>
      <c r="F12" s="66"/>
      <c r="G12" s="66"/>
      <c r="H12" s="67"/>
      <c r="I12" s="67"/>
      <c r="J12" s="68"/>
    </row>
    <row r="13" spans="1:10" ht="12.75">
      <c r="A13" s="57"/>
      <c r="B13" s="58"/>
      <c r="C13" s="59"/>
      <c r="D13" s="58"/>
      <c r="E13" s="60"/>
      <c r="F13" s="60"/>
      <c r="G13" s="60"/>
      <c r="H13" s="61"/>
      <c r="I13" s="61"/>
      <c r="J13" s="62"/>
    </row>
    <row r="14" spans="1:10" ht="12.75">
      <c r="A14" s="63"/>
      <c r="B14" s="64"/>
      <c r="C14" s="65"/>
      <c r="D14" s="64"/>
      <c r="E14" s="66"/>
      <c r="F14" s="66"/>
      <c r="G14" s="66"/>
      <c r="H14" s="67"/>
      <c r="I14" s="67"/>
      <c r="J14" s="68"/>
    </row>
    <row r="15" spans="1:10" ht="12.75">
      <c r="A15" s="63"/>
      <c r="B15" s="64"/>
      <c r="C15" s="65"/>
      <c r="D15" s="64"/>
      <c r="E15" s="66"/>
      <c r="F15" s="66"/>
      <c r="G15" s="66"/>
      <c r="H15" s="67"/>
      <c r="I15" s="67"/>
      <c r="J15" s="68"/>
    </row>
    <row r="16" spans="1:10" ht="12.75">
      <c r="A16" s="63"/>
      <c r="B16" s="64"/>
      <c r="C16" s="65"/>
      <c r="D16" s="64"/>
      <c r="E16" s="66"/>
      <c r="F16" s="66"/>
      <c r="G16" s="66"/>
      <c r="H16" s="67"/>
      <c r="I16" s="67"/>
      <c r="J16" s="68"/>
    </row>
    <row r="17" spans="1:10" ht="12.75">
      <c r="A17" s="57"/>
      <c r="B17" s="58"/>
      <c r="C17" s="59"/>
      <c r="D17" s="58"/>
      <c r="E17" s="60"/>
      <c r="F17" s="60"/>
      <c r="G17" s="60"/>
      <c r="H17" s="61"/>
      <c r="I17" s="61"/>
      <c r="J17" s="62"/>
    </row>
    <row r="18" spans="1:10" ht="12.75">
      <c r="A18" s="63"/>
      <c r="B18" s="64"/>
      <c r="C18" s="65"/>
      <c r="D18" s="64"/>
      <c r="E18" s="66"/>
      <c r="F18" s="66"/>
      <c r="G18" s="66"/>
      <c r="H18" s="67"/>
      <c r="I18" s="67"/>
      <c r="J18" s="68"/>
    </row>
    <row r="19" spans="1:10" ht="12.75">
      <c r="A19" s="63"/>
      <c r="B19" s="64"/>
      <c r="C19" s="65"/>
      <c r="D19" s="64"/>
      <c r="E19" s="66"/>
      <c r="F19" s="66"/>
      <c r="G19" s="66"/>
      <c r="H19" s="67"/>
      <c r="I19" s="67"/>
      <c r="J19" s="68"/>
    </row>
    <row r="20" spans="1:10" ht="12.75">
      <c r="A20" s="63"/>
      <c r="B20" s="64"/>
      <c r="C20" s="65"/>
      <c r="D20" s="64"/>
      <c r="E20" s="66"/>
      <c r="F20" s="66"/>
      <c r="G20" s="66"/>
      <c r="H20" s="67"/>
      <c r="I20" s="67"/>
      <c r="J20" s="68"/>
    </row>
    <row r="21" spans="1:10" ht="12.75">
      <c r="A21" s="57"/>
      <c r="B21" s="58"/>
      <c r="C21" s="59"/>
      <c r="D21" s="58"/>
      <c r="E21" s="60"/>
      <c r="F21" s="60"/>
      <c r="G21" s="60"/>
      <c r="H21" s="61"/>
      <c r="I21" s="61"/>
      <c r="J21" s="62"/>
    </row>
    <row r="22" spans="1:10" ht="12.75">
      <c r="A22" s="63"/>
      <c r="B22" s="64"/>
      <c r="C22" s="65"/>
      <c r="D22" s="64"/>
      <c r="E22" s="66"/>
      <c r="F22" s="66"/>
      <c r="G22" s="66"/>
      <c r="H22" s="67"/>
      <c r="I22" s="67"/>
      <c r="J22" s="68"/>
    </row>
    <row r="23" spans="1:10" ht="12.75">
      <c r="A23" s="63"/>
      <c r="B23" s="64"/>
      <c r="C23" s="65"/>
      <c r="D23" s="64"/>
      <c r="E23" s="66"/>
      <c r="F23" s="66"/>
      <c r="G23" s="66"/>
      <c r="H23" s="67"/>
      <c r="I23" s="67"/>
      <c r="J23" s="68"/>
    </row>
    <row r="24" spans="1:10" ht="12.75">
      <c r="A24" s="63"/>
      <c r="B24" s="64"/>
      <c r="C24" s="65"/>
      <c r="D24" s="64"/>
      <c r="E24" s="66"/>
      <c r="F24" s="66"/>
      <c r="G24" s="66"/>
      <c r="H24" s="67"/>
      <c r="I24" s="67"/>
      <c r="J24" s="68"/>
    </row>
    <row r="25" spans="1:10" ht="12.75">
      <c r="A25" s="57"/>
      <c r="B25" s="58"/>
      <c r="C25" s="59"/>
      <c r="D25" s="58"/>
      <c r="E25" s="60"/>
      <c r="F25" s="60"/>
      <c r="G25" s="60"/>
      <c r="H25" s="61"/>
      <c r="I25" s="61"/>
      <c r="J25" s="62"/>
    </row>
    <row r="26" spans="1:10" ht="12.75">
      <c r="A26" s="63"/>
      <c r="B26" s="64"/>
      <c r="C26" s="65"/>
      <c r="D26" s="64"/>
      <c r="E26" s="66"/>
      <c r="F26" s="66"/>
      <c r="G26" s="66"/>
      <c r="H26" s="67"/>
      <c r="I26" s="67"/>
      <c r="J26" s="68"/>
    </row>
    <row r="27" spans="1:10" ht="12.75">
      <c r="A27" s="63"/>
      <c r="B27" s="64"/>
      <c r="C27" s="65"/>
      <c r="D27" s="64"/>
      <c r="E27" s="66"/>
      <c r="F27" s="66"/>
      <c r="G27" s="66"/>
      <c r="H27" s="67"/>
      <c r="I27" s="67"/>
      <c r="J27" s="68"/>
    </row>
    <row r="28" spans="1:10" ht="12.75">
      <c r="A28" s="63"/>
      <c r="B28" s="64"/>
      <c r="C28" s="65"/>
      <c r="D28" s="64"/>
      <c r="E28" s="66"/>
      <c r="F28" s="66"/>
      <c r="G28" s="66"/>
      <c r="H28" s="67"/>
      <c r="I28" s="67"/>
      <c r="J28" s="68"/>
    </row>
    <row r="29" spans="1:10" ht="12.75">
      <c r="A29" s="57"/>
      <c r="B29" s="58"/>
      <c r="C29" s="59"/>
      <c r="D29" s="58"/>
      <c r="E29" s="60"/>
      <c r="F29" s="60"/>
      <c r="G29" s="60"/>
      <c r="H29" s="61"/>
      <c r="I29" s="61"/>
      <c r="J29" s="62"/>
    </row>
    <row r="30" spans="1:10" ht="12.75">
      <c r="A30" s="63"/>
      <c r="B30" s="64"/>
      <c r="C30" s="65"/>
      <c r="D30" s="64"/>
      <c r="E30" s="66"/>
      <c r="F30" s="66"/>
      <c r="G30" s="66"/>
      <c r="H30" s="67"/>
      <c r="I30" s="67"/>
      <c r="J30" s="68"/>
    </row>
    <row r="31" spans="1:10" ht="12.75">
      <c r="A31" s="63"/>
      <c r="B31" s="64"/>
      <c r="C31" s="65"/>
      <c r="D31" s="64"/>
      <c r="E31" s="66"/>
      <c r="F31" s="66"/>
      <c r="G31" s="66"/>
      <c r="H31" s="67"/>
      <c r="I31" s="67"/>
      <c r="J31" s="68"/>
    </row>
    <row r="32" spans="1:10" ht="12.75">
      <c r="A32" s="63"/>
      <c r="B32" s="64"/>
      <c r="C32" s="65"/>
      <c r="D32" s="64"/>
      <c r="E32" s="66"/>
      <c r="F32" s="66"/>
      <c r="G32" s="66"/>
      <c r="H32" s="67"/>
      <c r="I32" s="67"/>
      <c r="J32" s="68"/>
    </row>
    <row r="33" spans="1:10" ht="12.75">
      <c r="A33" s="57"/>
      <c r="B33" s="58"/>
      <c r="C33" s="59"/>
      <c r="D33" s="58"/>
      <c r="E33" s="60"/>
      <c r="F33" s="60"/>
      <c r="G33" s="60"/>
      <c r="H33" s="61"/>
      <c r="I33" s="61"/>
      <c r="J33" s="62"/>
    </row>
    <row r="34" spans="1:10" ht="12.75">
      <c r="A34" s="63"/>
      <c r="B34" s="64"/>
      <c r="C34" s="65"/>
      <c r="D34" s="64"/>
      <c r="E34" s="66"/>
      <c r="F34" s="66"/>
      <c r="G34" s="66"/>
      <c r="H34" s="67"/>
      <c r="I34" s="67"/>
      <c r="J34" s="68"/>
    </row>
    <row r="35" spans="1:10" ht="12.75">
      <c r="A35" s="63"/>
      <c r="B35" s="64"/>
      <c r="C35" s="65"/>
      <c r="D35" s="64"/>
      <c r="E35" s="66"/>
      <c r="F35" s="66"/>
      <c r="G35" s="66"/>
      <c r="H35" s="67"/>
      <c r="I35" s="67"/>
      <c r="J35" s="68"/>
    </row>
    <row r="36" spans="1:10" ht="12.75">
      <c r="A36" s="63"/>
      <c r="B36" s="64"/>
      <c r="C36" s="65"/>
      <c r="D36" s="64"/>
      <c r="E36" s="66"/>
      <c r="F36" s="66"/>
      <c r="G36" s="66"/>
      <c r="H36" s="67"/>
      <c r="I36" s="67"/>
      <c r="J36" s="68"/>
    </row>
    <row r="37" spans="1:10" ht="12.75">
      <c r="A37" s="134"/>
      <c r="B37" s="134"/>
      <c r="C37" s="134"/>
      <c r="D37" s="134"/>
      <c r="E37" s="134"/>
      <c r="F37" s="134"/>
      <c r="G37" s="134"/>
      <c r="H37" s="134"/>
      <c r="I37" s="134"/>
      <c r="J37" s="134"/>
    </row>
    <row r="38" spans="1:10" ht="12.75">
      <c r="A38" s="69" t="s">
        <v>26</v>
      </c>
      <c r="B38" s="94">
        <f>COUNTA(B5:B37)</f>
        <v>0</v>
      </c>
      <c r="C38" s="70"/>
      <c r="D38" s="71"/>
      <c r="E38" s="47">
        <f>SUM(E5:E37)</f>
        <v>0</v>
      </c>
      <c r="F38" s="47">
        <f>SUM(F5:F37)</f>
        <v>0</v>
      </c>
      <c r="G38" s="47">
        <f>SUM(G5:G37)</f>
        <v>0</v>
      </c>
      <c r="H38" s="71"/>
      <c r="I38" s="71"/>
      <c r="J38" s="71"/>
    </row>
    <row r="39" ht="13.5" thickBot="1"/>
    <row r="40" spans="1:3" ht="26.25" thickBot="1">
      <c r="A40" s="101" t="s">
        <v>112</v>
      </c>
      <c r="B40" s="103"/>
      <c r="C40" s="102"/>
    </row>
    <row r="43" ht="12.75">
      <c r="A43" s="23"/>
    </row>
    <row r="44" spans="1:3" ht="409.5" customHeight="1">
      <c r="A44" s="133"/>
      <c r="B44" s="133"/>
      <c r="C44" s="133"/>
    </row>
  </sheetData>
  <sheetProtection sheet="1" insertRows="0" deleteRows="0"/>
  <mergeCells count="4">
    <mergeCell ref="H3:J3"/>
    <mergeCell ref="A3:G3"/>
    <mergeCell ref="A44:C44"/>
    <mergeCell ref="A37:J37"/>
  </mergeCells>
  <dataValidations count="1">
    <dataValidation type="date" showErrorMessage="1" prompt="DD/MM/YYYY" error="Please enter a valid date" sqref="B40:C40">
      <formula1>1</formula1>
      <formula2>72686</formula2>
    </dataValidation>
  </dataValidation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2:L37"/>
  <sheetViews>
    <sheetView zoomScalePageLayoutView="0" workbookViewId="0" topLeftCell="A1">
      <selection activeCell="F4" sqref="F4"/>
    </sheetView>
  </sheetViews>
  <sheetFormatPr defaultColWidth="9.140625" defaultRowHeight="12.75"/>
  <cols>
    <col min="1" max="1" width="2.140625" style="1" customWidth="1"/>
    <col min="2" max="2" width="10.28125" style="1" customWidth="1"/>
    <col min="3" max="4" width="9.140625" style="1" customWidth="1"/>
    <col min="5" max="5" width="28.00390625" style="1" customWidth="1"/>
    <col min="6" max="6" width="9.8515625" style="1" customWidth="1"/>
    <col min="7" max="7" width="8.00390625" style="1" customWidth="1"/>
    <col min="8" max="8" width="11.8515625" style="1" customWidth="1"/>
    <col min="9" max="9" width="9.8515625" style="1" customWidth="1"/>
    <col min="10" max="16384" width="9.140625" style="1" customWidth="1"/>
  </cols>
  <sheetData>
    <row r="2" spans="2:8" ht="16.5">
      <c r="B2" s="13" t="str">
        <f>"Section D - Employer details - "&amp;IF('Employer details'!$F$14="","",'Employer details'!$F$14)</f>
        <v>Section D - Employer details - </v>
      </c>
      <c r="C2" s="2"/>
      <c r="D2" s="2"/>
      <c r="E2" s="2"/>
      <c r="F2" s="16" t="s">
        <v>27</v>
      </c>
      <c r="G2" s="2"/>
      <c r="H2" s="3"/>
    </row>
    <row r="3" spans="2:8" ht="13.5" thickBot="1">
      <c r="B3" s="15"/>
      <c r="C3" s="5"/>
      <c r="D3" s="5"/>
      <c r="E3" s="5"/>
      <c r="F3" s="5"/>
      <c r="G3" s="5"/>
      <c r="H3" s="6"/>
    </row>
    <row r="4" spans="2:8" ht="17.25" customHeight="1" thickBot="1">
      <c r="B4" s="4" t="s">
        <v>14</v>
      </c>
      <c r="C4" s="12"/>
      <c r="D4" s="12"/>
      <c r="E4" s="12"/>
      <c r="F4" s="46">
        <f>'Employee details'!B38</f>
        <v>0</v>
      </c>
      <c r="G4" s="5"/>
      <c r="H4" s="6"/>
    </row>
    <row r="5" spans="2:8" ht="12.75">
      <c r="B5" s="4"/>
      <c r="C5" s="12"/>
      <c r="D5" s="12"/>
      <c r="E5" s="12"/>
      <c r="F5" s="8"/>
      <c r="G5" s="8"/>
      <c r="H5" s="6"/>
    </row>
    <row r="6" spans="2:8" ht="13.5" thickBot="1">
      <c r="B6" s="4"/>
      <c r="C6" s="12"/>
      <c r="D6" s="12"/>
      <c r="E6" s="12"/>
      <c r="F6" s="5"/>
      <c r="G6" s="5"/>
      <c r="H6" s="6"/>
    </row>
    <row r="7" spans="2:8" ht="17.25" customHeight="1" thickBot="1">
      <c r="B7" s="4" t="s">
        <v>15</v>
      </c>
      <c r="C7" s="12"/>
      <c r="D7" s="12"/>
      <c r="E7" s="12"/>
      <c r="F7" s="135">
        <f>'Employee details'!E38</f>
        <v>0</v>
      </c>
      <c r="G7" s="136"/>
      <c r="H7" s="6"/>
    </row>
    <row r="8" spans="2:8" ht="9.75" customHeight="1" thickBot="1">
      <c r="B8" s="4"/>
      <c r="C8" s="12"/>
      <c r="D8" s="12"/>
      <c r="E8" s="12"/>
      <c r="F8" s="5"/>
      <c r="G8" s="5"/>
      <c r="H8" s="6"/>
    </row>
    <row r="9" spans="2:8" ht="17.25" customHeight="1" thickBot="1">
      <c r="B9" s="4" t="s">
        <v>16</v>
      </c>
      <c r="C9" s="12"/>
      <c r="D9" s="12"/>
      <c r="E9" s="12"/>
      <c r="F9" s="135">
        <f>'Employee details'!F38</f>
        <v>0</v>
      </c>
      <c r="G9" s="136"/>
      <c r="H9" s="6"/>
    </row>
    <row r="10" spans="2:8" ht="9.75" customHeight="1" thickBot="1">
      <c r="B10" s="4"/>
      <c r="C10" s="12"/>
      <c r="D10" s="12"/>
      <c r="E10" s="12"/>
      <c r="F10" s="5"/>
      <c r="G10" s="5"/>
      <c r="H10" s="6"/>
    </row>
    <row r="11" spans="2:8" ht="17.25" customHeight="1" thickBot="1">
      <c r="B11" s="4" t="s">
        <v>17</v>
      </c>
      <c r="C11" s="12"/>
      <c r="D11" s="12"/>
      <c r="E11" s="12"/>
      <c r="F11" s="137" t="e">
        <f>IF('Employer details'!L5="",(('Employer details'!U43/'Employer details'!S43)+(Declaration!I37/Declaration!H37)+Totals!C37)*E32*0.1,0)</f>
        <v>#NUM!</v>
      </c>
      <c r="G11" s="138"/>
      <c r="H11" s="6"/>
    </row>
    <row r="12" spans="2:8" ht="9.75" customHeight="1" thickBot="1">
      <c r="B12" s="4"/>
      <c r="C12" s="12"/>
      <c r="D12" s="12"/>
      <c r="E12" s="12"/>
      <c r="F12" s="5"/>
      <c r="G12" s="5"/>
      <c r="H12" s="6"/>
    </row>
    <row r="13" spans="2:8" ht="15" customHeight="1" thickBot="1">
      <c r="B13" s="4" t="s">
        <v>18</v>
      </c>
      <c r="C13" s="12"/>
      <c r="D13" s="12"/>
      <c r="E13" s="12"/>
      <c r="F13" s="137">
        <f>H32</f>
        <v>0</v>
      </c>
      <c r="G13" s="138"/>
      <c r="H13" s="6"/>
    </row>
    <row r="14" spans="2:8" ht="17.25" customHeight="1" thickBot="1">
      <c r="B14" s="4"/>
      <c r="C14" s="12"/>
      <c r="D14" s="12"/>
      <c r="E14" s="12"/>
      <c r="F14" s="5"/>
      <c r="G14" s="5"/>
      <c r="H14" s="6"/>
    </row>
    <row r="15" spans="2:8" ht="15" customHeight="1" thickBot="1">
      <c r="B15" s="4"/>
      <c r="C15" s="12" t="s">
        <v>19</v>
      </c>
      <c r="D15" s="12"/>
      <c r="E15" s="12"/>
      <c r="F15" s="135" t="e">
        <f>F7+F9+F11+F13</f>
        <v>#NUM!</v>
      </c>
      <c r="G15" s="136"/>
      <c r="H15" s="6"/>
    </row>
    <row r="16" spans="2:8" ht="15" customHeight="1">
      <c r="B16" s="4"/>
      <c r="C16" s="12"/>
      <c r="D16" s="12"/>
      <c r="E16" s="12"/>
      <c r="F16" s="5"/>
      <c r="G16" s="5"/>
      <c r="H16" s="6"/>
    </row>
    <row r="17" spans="2:8" ht="15" customHeight="1" thickBot="1">
      <c r="B17" s="4"/>
      <c r="C17" s="12"/>
      <c r="D17" s="12"/>
      <c r="E17" s="12"/>
      <c r="F17" s="5"/>
      <c r="G17" s="5"/>
      <c r="H17" s="6"/>
    </row>
    <row r="18" spans="2:8" ht="15" customHeight="1" thickBot="1">
      <c r="B18" s="14" t="s">
        <v>20</v>
      </c>
      <c r="C18" s="12"/>
      <c r="D18" s="12"/>
      <c r="E18" s="12"/>
      <c r="F18" s="135">
        <f>'Employee details'!G38</f>
        <v>0</v>
      </c>
      <c r="G18" s="136"/>
      <c r="H18" s="6"/>
    </row>
    <row r="19" spans="2:8" ht="15" customHeight="1">
      <c r="B19" s="7"/>
      <c r="C19" s="5"/>
      <c r="D19" s="5"/>
      <c r="E19" s="5"/>
      <c r="F19" s="5"/>
      <c r="G19" s="5"/>
      <c r="H19" s="6"/>
    </row>
    <row r="20" spans="2:8" ht="15" customHeight="1" thickBot="1">
      <c r="B20" s="7"/>
      <c r="C20" s="5"/>
      <c r="D20" s="5"/>
      <c r="E20" s="5"/>
      <c r="F20" s="5"/>
      <c r="G20" s="5"/>
      <c r="H20" s="6"/>
    </row>
    <row r="21" spans="2:8" ht="15" customHeight="1" thickBot="1">
      <c r="B21" s="4" t="s">
        <v>21</v>
      </c>
      <c r="C21" s="5"/>
      <c r="D21" s="5"/>
      <c r="E21" s="5"/>
      <c r="F21" s="135" t="e">
        <f>F15-F18</f>
        <v>#NUM!</v>
      </c>
      <c r="G21" s="136"/>
      <c r="H21" s="6" t="s">
        <v>43</v>
      </c>
    </row>
    <row r="22" spans="2:8" ht="15" customHeight="1">
      <c r="B22" s="9"/>
      <c r="C22" s="10"/>
      <c r="D22" s="10"/>
      <c r="E22" s="10"/>
      <c r="F22" s="10"/>
      <c r="G22" s="10"/>
      <c r="H22" s="11"/>
    </row>
    <row r="26" spans="2:12" ht="12.75" customHeight="1">
      <c r="B26" s="17" t="s">
        <v>43</v>
      </c>
      <c r="C26" s="142" t="s">
        <v>44</v>
      </c>
      <c r="D26" s="142"/>
      <c r="E26" s="142"/>
      <c r="F26" s="142"/>
      <c r="G26" s="142"/>
      <c r="H26" s="142"/>
      <c r="I26" s="142"/>
      <c r="J26" s="142"/>
      <c r="K26" s="142"/>
      <c r="L26" s="142"/>
    </row>
    <row r="27" spans="2:12" ht="21.75" customHeight="1">
      <c r="B27" s="17"/>
      <c r="C27" s="141" t="s">
        <v>100</v>
      </c>
      <c r="D27" s="141"/>
      <c r="E27" s="141"/>
      <c r="F27" s="141"/>
      <c r="G27" s="141"/>
      <c r="H27" s="141"/>
      <c r="I27" s="141"/>
      <c r="J27" s="141"/>
      <c r="K27" s="141"/>
      <c r="L27" s="141"/>
    </row>
    <row r="28" spans="3:12" ht="90" customHeight="1">
      <c r="C28" s="100"/>
      <c r="D28" s="143" t="s">
        <v>45</v>
      </c>
      <c r="E28" s="143"/>
      <c r="F28" s="139" t="s">
        <v>46</v>
      </c>
      <c r="G28" s="140"/>
      <c r="H28" s="140"/>
      <c r="I28" s="140"/>
      <c r="J28" s="139" t="s">
        <v>103</v>
      </c>
      <c r="K28" s="140"/>
      <c r="L28" s="140"/>
    </row>
    <row r="31" spans="3:8" ht="12.75" hidden="1">
      <c r="C31" s="1" t="s">
        <v>64</v>
      </c>
      <c r="E31" s="1" t="s">
        <v>67</v>
      </c>
      <c r="H31" s="1" t="s">
        <v>70</v>
      </c>
    </row>
    <row r="32" spans="3:8" ht="12.75" hidden="1">
      <c r="C32" s="1" t="e">
        <f>YEAR('Employer details'!M43)</f>
        <v>#NUM!</v>
      </c>
      <c r="E32" s="19">
        <f>F7+F9</f>
        <v>0</v>
      </c>
      <c r="H32" s="1">
        <v>0</v>
      </c>
    </row>
    <row r="33" spans="3:5" ht="12.75" hidden="1">
      <c r="C33" s="1" t="s">
        <v>65</v>
      </c>
      <c r="E33" s="18"/>
    </row>
    <row r="34" ht="12.75" hidden="1">
      <c r="C34" s="1" t="e">
        <f>YEAR(Declaration!C37)</f>
        <v>#VALUE!</v>
      </c>
    </row>
    <row r="35" ht="12.75" hidden="1">
      <c r="E35" s="18"/>
    </row>
    <row r="36" spans="3:5" ht="12.75" hidden="1">
      <c r="C36" s="1" t="s">
        <v>66</v>
      </c>
      <c r="E36" s="1" t="s">
        <v>68</v>
      </c>
    </row>
    <row r="37" spans="3:5" ht="12.75" hidden="1">
      <c r="C37" s="1" t="e">
        <f>C34-C32-1</f>
        <v>#VALUE!</v>
      </c>
      <c r="E37" s="1" t="e">
        <f>('Employer details'!U43/'Employer details'!S43)+(Declaration!I37/Declaration!H37)+C37</f>
        <v>#NUM!</v>
      </c>
    </row>
  </sheetData>
  <sheetProtection sheet="1"/>
  <mergeCells count="12">
    <mergeCell ref="F28:I28"/>
    <mergeCell ref="J28:L28"/>
    <mergeCell ref="C27:L27"/>
    <mergeCell ref="C26:L26"/>
    <mergeCell ref="D28:E28"/>
    <mergeCell ref="F21:G21"/>
    <mergeCell ref="F15:G15"/>
    <mergeCell ref="F18:G18"/>
    <mergeCell ref="F7:G7"/>
    <mergeCell ref="F9:G9"/>
    <mergeCell ref="F11:G11"/>
    <mergeCell ref="F13:G13"/>
  </mergeCells>
  <hyperlinks>
    <hyperlink ref="F28:I28" r:id="rId1" display="http://www.optussmartpay.com/governmenteasypay-ato"/>
    <hyperlink ref="J28:L28" r:id="rId2" display="http://www.ato.gov.au/howtopay"/>
  </hyperlinks>
  <printOptions/>
  <pageMargins left="0.5511811023622047" right="0.5511811023622047" top="0.984251968503937" bottom="0.984251968503937" header="0.5118110236220472" footer="0.5118110236220472"/>
  <pageSetup horizontalDpi="600" verticalDpi="600" orientation="landscape" paperSize="9" r:id="rId4"/>
  <ignoredErrors>
    <ignoredError sqref="F15 F21" evalError="1"/>
  </ignoredErrors>
  <drawing r:id="rId3"/>
</worksheet>
</file>

<file path=xl/worksheets/sheet5.xml><?xml version="1.0" encoding="utf-8"?>
<worksheet xmlns="http://schemas.openxmlformats.org/spreadsheetml/2006/main" xmlns:r="http://schemas.openxmlformats.org/officeDocument/2006/relationships">
  <dimension ref="B2:O37"/>
  <sheetViews>
    <sheetView zoomScalePageLayoutView="0" workbookViewId="0" topLeftCell="A1">
      <selection activeCell="A36" sqref="A36:IV37"/>
    </sheetView>
  </sheetViews>
  <sheetFormatPr defaultColWidth="9.140625" defaultRowHeight="12.75"/>
  <cols>
    <col min="1" max="1" width="2.421875" style="77" customWidth="1"/>
    <col min="2" max="2" width="3.140625" style="77" customWidth="1"/>
    <col min="3" max="3" width="10.140625" style="77" bestFit="1" customWidth="1"/>
    <col min="4" max="9" width="9.140625" style="77" customWidth="1"/>
    <col min="10" max="10" width="5.57421875" style="77" customWidth="1"/>
    <col min="11" max="11" width="1.421875" style="77" customWidth="1"/>
    <col min="12" max="12" width="5.140625" style="77" customWidth="1"/>
    <col min="13" max="13" width="1.421875" style="77" customWidth="1"/>
    <col min="14" max="14" width="7.140625" style="77" customWidth="1"/>
    <col min="15" max="15" width="3.8515625" style="77" customWidth="1"/>
    <col min="16" max="16384" width="9.140625" style="77" customWidth="1"/>
  </cols>
  <sheetData>
    <row r="2" spans="2:15" ht="12.75">
      <c r="B2" s="73"/>
      <c r="C2" s="74" t="str">
        <f>"Section E - Declaration - "&amp;IF('Employer details'!$F$14="","",'Employer details'!$F$14)</f>
        <v>Section E - Declaration - </v>
      </c>
      <c r="D2" s="75"/>
      <c r="E2" s="75"/>
      <c r="F2" s="75"/>
      <c r="G2" s="75"/>
      <c r="H2" s="75"/>
      <c r="I2" s="75"/>
      <c r="J2" s="75"/>
      <c r="K2" s="75"/>
      <c r="L2" s="75"/>
      <c r="M2" s="75"/>
      <c r="N2" s="75"/>
      <c r="O2" s="76"/>
    </row>
    <row r="3" spans="2:15" ht="16.5">
      <c r="B3" s="78"/>
      <c r="C3" s="79"/>
      <c r="D3" s="79"/>
      <c r="E3" s="79"/>
      <c r="F3" s="79"/>
      <c r="G3" s="79"/>
      <c r="H3" s="79"/>
      <c r="I3" s="38" t="s">
        <v>27</v>
      </c>
      <c r="J3" s="79"/>
      <c r="K3" s="79"/>
      <c r="L3" s="79"/>
      <c r="M3" s="79"/>
      <c r="N3" s="79"/>
      <c r="O3" s="80"/>
    </row>
    <row r="4" spans="2:15" ht="13.5" thickBot="1">
      <c r="B4" s="78"/>
      <c r="C4" s="79"/>
      <c r="D4" s="79"/>
      <c r="E4" s="79"/>
      <c r="F4" s="79"/>
      <c r="G4" s="79"/>
      <c r="H4" s="79"/>
      <c r="I4" s="79"/>
      <c r="J4" s="79"/>
      <c r="K4" s="79"/>
      <c r="L4" s="79"/>
      <c r="M4" s="79"/>
      <c r="N4" s="79"/>
      <c r="O4" s="80"/>
    </row>
    <row r="5" spans="2:15" ht="13.5" thickBot="1">
      <c r="B5" s="78"/>
      <c r="C5" s="144" t="s">
        <v>30</v>
      </c>
      <c r="D5" s="145"/>
      <c r="E5" s="146"/>
      <c r="F5" s="79"/>
      <c r="G5" s="79"/>
      <c r="H5" s="79"/>
      <c r="I5" s="79"/>
      <c r="J5" s="79"/>
      <c r="K5" s="79"/>
      <c r="L5" s="79"/>
      <c r="M5" s="79"/>
      <c r="N5" s="79"/>
      <c r="O5" s="80"/>
    </row>
    <row r="6" spans="2:15" ht="13.5" thickBot="1">
      <c r="B6" s="78"/>
      <c r="C6" s="81"/>
      <c r="D6" s="81"/>
      <c r="E6" s="81"/>
      <c r="F6" s="79"/>
      <c r="G6" s="79"/>
      <c r="H6" s="79"/>
      <c r="I6" s="79"/>
      <c r="J6" s="79"/>
      <c r="K6" s="79"/>
      <c r="L6" s="79"/>
      <c r="M6" s="79"/>
      <c r="N6" s="79"/>
      <c r="O6" s="80"/>
    </row>
    <row r="7" spans="2:15" ht="27.75" customHeight="1" thickBot="1">
      <c r="B7" s="78"/>
      <c r="C7" s="147" t="s">
        <v>74</v>
      </c>
      <c r="D7" s="148"/>
      <c r="E7" s="148"/>
      <c r="F7" s="148"/>
      <c r="G7" s="148"/>
      <c r="H7" s="148"/>
      <c r="I7" s="148"/>
      <c r="J7" s="148"/>
      <c r="K7" s="148"/>
      <c r="L7" s="148"/>
      <c r="M7" s="148"/>
      <c r="N7" s="149"/>
      <c r="O7" s="80"/>
    </row>
    <row r="8" spans="2:15" ht="15" customHeight="1">
      <c r="B8" s="78"/>
      <c r="C8" s="82" t="s">
        <v>50</v>
      </c>
      <c r="D8" s="79"/>
      <c r="E8" s="83"/>
      <c r="F8" s="83"/>
      <c r="G8" s="83"/>
      <c r="H8" s="83"/>
      <c r="I8" s="83"/>
      <c r="J8" s="83"/>
      <c r="K8" s="83"/>
      <c r="L8" s="83"/>
      <c r="M8" s="83"/>
      <c r="N8" s="83"/>
      <c r="O8" s="80"/>
    </row>
    <row r="9" spans="2:15" ht="19.5" customHeight="1" thickBot="1">
      <c r="B9" s="78"/>
      <c r="C9" s="79"/>
      <c r="D9" s="79"/>
      <c r="E9" s="79"/>
      <c r="F9" s="79"/>
      <c r="G9" s="79"/>
      <c r="H9" s="79"/>
      <c r="I9" s="79"/>
      <c r="J9" s="79"/>
      <c r="K9" s="79"/>
      <c r="L9" s="79"/>
      <c r="M9" s="79"/>
      <c r="N9" s="79"/>
      <c r="O9" s="80"/>
    </row>
    <row r="10" spans="2:15" ht="26.25" customHeight="1" thickBot="1">
      <c r="B10" s="78"/>
      <c r="C10" s="84" t="s">
        <v>31</v>
      </c>
      <c r="D10" s="79"/>
      <c r="E10" s="151"/>
      <c r="F10" s="128"/>
      <c r="G10" s="128"/>
      <c r="H10" s="129"/>
      <c r="I10" s="79"/>
      <c r="J10" s="79"/>
      <c r="K10" s="79"/>
      <c r="L10" s="79"/>
      <c r="M10" s="79"/>
      <c r="N10" s="79"/>
      <c r="O10" s="80"/>
    </row>
    <row r="11" spans="2:15" ht="13.5" thickBot="1">
      <c r="B11" s="78"/>
      <c r="C11" s="79"/>
      <c r="D11" s="79"/>
      <c r="E11" s="79"/>
      <c r="F11" s="79"/>
      <c r="G11" s="79"/>
      <c r="H11" s="79"/>
      <c r="I11" s="79"/>
      <c r="J11" s="79"/>
      <c r="K11" s="79"/>
      <c r="L11" s="79"/>
      <c r="M11" s="79"/>
      <c r="N11" s="79"/>
      <c r="O11" s="80"/>
    </row>
    <row r="12" spans="2:15" ht="13.5" thickBot="1">
      <c r="B12" s="78"/>
      <c r="C12" s="84" t="s">
        <v>32</v>
      </c>
      <c r="D12" s="79"/>
      <c r="E12" s="152"/>
      <c r="F12" s="153"/>
      <c r="G12" s="153"/>
      <c r="H12" s="154"/>
      <c r="I12" s="85" t="s">
        <v>33</v>
      </c>
      <c r="J12" s="86"/>
      <c r="K12" s="79"/>
      <c r="L12" s="86"/>
      <c r="M12" s="79"/>
      <c r="N12" s="86"/>
      <c r="O12" s="80"/>
    </row>
    <row r="13" spans="2:15" ht="12.75">
      <c r="B13" s="78"/>
      <c r="C13" s="79"/>
      <c r="D13" s="79"/>
      <c r="E13" s="155"/>
      <c r="F13" s="156"/>
      <c r="G13" s="156"/>
      <c r="H13" s="157"/>
      <c r="I13" s="79"/>
      <c r="J13" s="88" t="s">
        <v>1</v>
      </c>
      <c r="K13" s="88"/>
      <c r="L13" s="88" t="s">
        <v>2</v>
      </c>
      <c r="M13" s="88"/>
      <c r="N13" s="88" t="s">
        <v>3</v>
      </c>
      <c r="O13" s="80"/>
    </row>
    <row r="14" spans="2:15" ht="13.5" thickBot="1">
      <c r="B14" s="78"/>
      <c r="C14" s="79"/>
      <c r="D14" s="79"/>
      <c r="E14" s="158"/>
      <c r="F14" s="159"/>
      <c r="G14" s="159"/>
      <c r="H14" s="160"/>
      <c r="I14" s="79"/>
      <c r="J14" s="79"/>
      <c r="K14" s="79"/>
      <c r="L14" s="79"/>
      <c r="M14" s="79"/>
      <c r="N14" s="79"/>
      <c r="O14" s="80"/>
    </row>
    <row r="15" spans="2:15" ht="32.25" customHeight="1" thickBot="1">
      <c r="B15" s="78"/>
      <c r="C15" s="79"/>
      <c r="D15" s="79"/>
      <c r="E15" s="79"/>
      <c r="F15" s="79"/>
      <c r="G15" s="79"/>
      <c r="H15" s="79"/>
      <c r="I15" s="79"/>
      <c r="J15" s="79"/>
      <c r="K15" s="79"/>
      <c r="L15" s="79"/>
      <c r="M15" s="79"/>
      <c r="N15" s="79"/>
      <c r="O15" s="80"/>
    </row>
    <row r="16" spans="2:15" ht="13.5" thickBot="1">
      <c r="B16" s="78"/>
      <c r="C16" s="144" t="s">
        <v>34</v>
      </c>
      <c r="D16" s="145"/>
      <c r="E16" s="146"/>
      <c r="F16" s="79"/>
      <c r="G16" s="79"/>
      <c r="H16" s="79"/>
      <c r="I16" s="79"/>
      <c r="J16" s="79"/>
      <c r="K16" s="79"/>
      <c r="L16" s="79"/>
      <c r="M16" s="79"/>
      <c r="N16" s="79"/>
      <c r="O16" s="80"/>
    </row>
    <row r="17" spans="2:15" ht="13.5" thickBot="1">
      <c r="B17" s="78"/>
      <c r="C17" s="79"/>
      <c r="D17" s="79"/>
      <c r="E17" s="79"/>
      <c r="F17" s="79"/>
      <c r="G17" s="79"/>
      <c r="H17" s="79"/>
      <c r="I17" s="79"/>
      <c r="J17" s="79"/>
      <c r="K17" s="79"/>
      <c r="L17" s="79"/>
      <c r="M17" s="79"/>
      <c r="N17" s="79"/>
      <c r="O17" s="80"/>
    </row>
    <row r="18" spans="2:15" ht="53.25" customHeight="1" thickBot="1">
      <c r="B18" s="78"/>
      <c r="C18" s="147" t="s">
        <v>111</v>
      </c>
      <c r="D18" s="148"/>
      <c r="E18" s="148"/>
      <c r="F18" s="148"/>
      <c r="G18" s="148"/>
      <c r="H18" s="148"/>
      <c r="I18" s="148"/>
      <c r="J18" s="148"/>
      <c r="K18" s="148"/>
      <c r="L18" s="148"/>
      <c r="M18" s="148"/>
      <c r="N18" s="149"/>
      <c r="O18" s="80"/>
    </row>
    <row r="19" spans="2:15" ht="12.75">
      <c r="B19" s="78"/>
      <c r="C19" s="82" t="s">
        <v>50</v>
      </c>
      <c r="D19" s="79"/>
      <c r="E19" s="79"/>
      <c r="F19" s="79"/>
      <c r="G19" s="79"/>
      <c r="H19" s="79"/>
      <c r="I19" s="79"/>
      <c r="J19" s="79"/>
      <c r="K19" s="79"/>
      <c r="L19" s="79"/>
      <c r="M19" s="79"/>
      <c r="N19" s="79"/>
      <c r="O19" s="80"/>
    </row>
    <row r="20" spans="2:15" ht="18.75" customHeight="1" thickBot="1">
      <c r="B20" s="78"/>
      <c r="C20" s="79"/>
      <c r="D20" s="79"/>
      <c r="E20" s="79"/>
      <c r="F20" s="79"/>
      <c r="G20" s="79"/>
      <c r="H20" s="79"/>
      <c r="I20" s="79"/>
      <c r="J20" s="79"/>
      <c r="K20" s="79"/>
      <c r="L20" s="79"/>
      <c r="M20" s="79"/>
      <c r="N20" s="79"/>
      <c r="O20" s="80"/>
    </row>
    <row r="21" spans="2:15" ht="26.25" customHeight="1" thickBot="1">
      <c r="B21" s="78"/>
      <c r="C21" s="84" t="s">
        <v>31</v>
      </c>
      <c r="D21" s="79"/>
      <c r="E21" s="151"/>
      <c r="F21" s="128"/>
      <c r="G21" s="128"/>
      <c r="H21" s="129"/>
      <c r="I21" s="79"/>
      <c r="J21" s="79"/>
      <c r="K21" s="79"/>
      <c r="L21" s="79"/>
      <c r="M21" s="79"/>
      <c r="N21" s="79"/>
      <c r="O21" s="80"/>
    </row>
    <row r="22" spans="2:15" ht="13.5" thickBot="1">
      <c r="B22" s="78"/>
      <c r="C22" s="84"/>
      <c r="D22" s="79"/>
      <c r="E22" s="87"/>
      <c r="F22" s="87"/>
      <c r="G22" s="87"/>
      <c r="H22" s="87"/>
      <c r="I22" s="79"/>
      <c r="J22" s="79"/>
      <c r="K22" s="79"/>
      <c r="L22" s="79"/>
      <c r="M22" s="79"/>
      <c r="N22" s="79"/>
      <c r="O22" s="80"/>
    </row>
    <row r="23" spans="2:15" ht="17.25" customHeight="1" thickBot="1">
      <c r="B23" s="78"/>
      <c r="C23" s="84" t="s">
        <v>35</v>
      </c>
      <c r="D23" s="79"/>
      <c r="E23" s="87"/>
      <c r="F23" s="87"/>
      <c r="G23" s="151"/>
      <c r="H23" s="129"/>
      <c r="I23" s="79"/>
      <c r="J23" s="89" t="s">
        <v>6</v>
      </c>
      <c r="K23" s="79"/>
      <c r="L23" s="151"/>
      <c r="M23" s="128"/>
      <c r="N23" s="129"/>
      <c r="O23" s="80"/>
    </row>
    <row r="24" spans="2:15" ht="12.75">
      <c r="B24" s="78"/>
      <c r="C24" s="84"/>
      <c r="D24" s="79"/>
      <c r="E24" s="87"/>
      <c r="F24" s="87"/>
      <c r="G24" s="87"/>
      <c r="H24" s="87"/>
      <c r="I24" s="79"/>
      <c r="J24" s="79"/>
      <c r="K24" s="79"/>
      <c r="L24" s="79"/>
      <c r="M24" s="79"/>
      <c r="N24" s="79"/>
      <c r="O24" s="80"/>
    </row>
    <row r="25" spans="2:15" ht="13.5" thickBot="1">
      <c r="B25" s="78"/>
      <c r="C25" s="79"/>
      <c r="D25" s="79"/>
      <c r="E25" s="79"/>
      <c r="F25" s="79"/>
      <c r="G25" s="79"/>
      <c r="H25" s="79"/>
      <c r="I25" s="79"/>
      <c r="J25" s="79"/>
      <c r="K25" s="79"/>
      <c r="L25" s="79"/>
      <c r="M25" s="79"/>
      <c r="N25" s="79"/>
      <c r="O25" s="80"/>
    </row>
    <row r="26" spans="2:15" ht="13.5" thickBot="1">
      <c r="B26" s="78"/>
      <c r="C26" s="84" t="s">
        <v>32</v>
      </c>
      <c r="D26" s="79"/>
      <c r="E26" s="152"/>
      <c r="F26" s="153"/>
      <c r="G26" s="153"/>
      <c r="H26" s="154"/>
      <c r="I26" s="85" t="s">
        <v>33</v>
      </c>
      <c r="J26" s="86"/>
      <c r="K26" s="79"/>
      <c r="L26" s="86"/>
      <c r="M26" s="79"/>
      <c r="N26" s="86"/>
      <c r="O26" s="80"/>
    </row>
    <row r="27" spans="2:15" ht="12.75">
      <c r="B27" s="78"/>
      <c r="C27" s="79"/>
      <c r="D27" s="79"/>
      <c r="E27" s="155"/>
      <c r="F27" s="156"/>
      <c r="G27" s="156"/>
      <c r="H27" s="157"/>
      <c r="I27" s="79"/>
      <c r="J27" s="88" t="s">
        <v>1</v>
      </c>
      <c r="K27" s="88"/>
      <c r="L27" s="88" t="s">
        <v>2</v>
      </c>
      <c r="M27" s="88"/>
      <c r="N27" s="88" t="s">
        <v>3</v>
      </c>
      <c r="O27" s="80"/>
    </row>
    <row r="28" spans="2:15" ht="13.5" thickBot="1">
      <c r="B28" s="78"/>
      <c r="C28" s="79"/>
      <c r="D28" s="79"/>
      <c r="E28" s="158"/>
      <c r="F28" s="159"/>
      <c r="G28" s="159"/>
      <c r="H28" s="160"/>
      <c r="I28" s="79"/>
      <c r="J28" s="79"/>
      <c r="K28" s="79"/>
      <c r="L28" s="79"/>
      <c r="M28" s="79"/>
      <c r="N28" s="79"/>
      <c r="O28" s="80"/>
    </row>
    <row r="29" spans="2:15" ht="12.75">
      <c r="B29" s="78"/>
      <c r="C29" s="79"/>
      <c r="D29" s="79"/>
      <c r="E29" s="79"/>
      <c r="F29" s="79"/>
      <c r="G29" s="79"/>
      <c r="H29" s="79"/>
      <c r="I29" s="79"/>
      <c r="J29" s="79"/>
      <c r="K29" s="79"/>
      <c r="L29" s="79"/>
      <c r="M29" s="79"/>
      <c r="N29" s="79"/>
      <c r="O29" s="80"/>
    </row>
    <row r="30" spans="2:15" ht="12.75">
      <c r="B30" s="90"/>
      <c r="C30" s="91"/>
      <c r="D30" s="91"/>
      <c r="E30" s="91"/>
      <c r="F30" s="91"/>
      <c r="G30" s="91"/>
      <c r="H30" s="91"/>
      <c r="I30" s="91"/>
      <c r="J30" s="91"/>
      <c r="K30" s="91"/>
      <c r="L30" s="91"/>
      <c r="M30" s="91"/>
      <c r="N30" s="91"/>
      <c r="O30" s="92"/>
    </row>
    <row r="34" spans="2:5" ht="13.5" customHeight="1">
      <c r="B34" s="150"/>
      <c r="C34" s="150"/>
      <c r="D34" s="150"/>
      <c r="E34" s="150"/>
    </row>
    <row r="35" spans="2:5" ht="15" customHeight="1">
      <c r="B35" s="126"/>
      <c r="C35" s="126"/>
      <c r="D35" s="126"/>
      <c r="E35" s="126"/>
    </row>
    <row r="36" spans="3:9" ht="12.75" hidden="1">
      <c r="C36" s="77" t="s">
        <v>59</v>
      </c>
      <c r="E36" s="77" t="s">
        <v>60</v>
      </c>
      <c r="G36" s="77" t="s">
        <v>61</v>
      </c>
      <c r="H36" s="77" t="s">
        <v>62</v>
      </c>
      <c r="I36" s="77" t="s">
        <v>63</v>
      </c>
    </row>
    <row r="37" spans="3:9" ht="12.75" hidden="1">
      <c r="C37" s="93">
        <f>IF(YEAR('Employee details'!B40)=1900,"",'Employee details'!B40)</f>
      </c>
      <c r="E37" s="93" t="e">
        <f>DATE(YEAR(C37),1,1)</f>
        <v>#VALUE!</v>
      </c>
      <c r="G37" s="77" t="e">
        <f>MONTH(DATE(YEAR(C37),2,29))=2</f>
        <v>#VALUE!</v>
      </c>
      <c r="H37" s="77" t="e">
        <f>IF(G37=FALSE,365,366)</f>
        <v>#VALUE!</v>
      </c>
      <c r="I37" s="77" t="e">
        <f>C37-E37</f>
        <v>#VALUE!</v>
      </c>
    </row>
  </sheetData>
  <sheetProtection sheet="1"/>
  <mergeCells count="12">
    <mergeCell ref="C18:N18"/>
    <mergeCell ref="L23:N23"/>
    <mergeCell ref="C5:E5"/>
    <mergeCell ref="C16:E16"/>
    <mergeCell ref="C7:N7"/>
    <mergeCell ref="B35:E35"/>
    <mergeCell ref="B34:E34"/>
    <mergeCell ref="E10:H10"/>
    <mergeCell ref="E12:H14"/>
    <mergeCell ref="E21:H21"/>
    <mergeCell ref="E26:H28"/>
    <mergeCell ref="G23:H23"/>
  </mergeCells>
  <printOptions/>
  <pageMargins left="0.15748031496062992" right="0.15748031496062992" top="0.984251968503937" bottom="0.984251968503937" header="0.5118110236220472" footer="0.5118110236220472"/>
  <pageSetup horizontalDpi="600" verticalDpi="600" orientation="landscape" paperSize="9" r:id="rId1"/>
  <ignoredErrors>
    <ignoredError sqref="E3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2017-12-11T06:54:19Z</dcterms:created>
  <dcterms:modified xsi:type="dcterms:W3CDTF">2018-05-24T04:27:32Z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