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4915" windowHeight="11535"/>
  </bookViews>
  <sheets>
    <sheet name="All Data &amp; Graphs" sheetId="4" r:id="rId1"/>
    <sheet name="Sources" sheetId="1" r:id="rId2"/>
    <sheet name="Folha3" sheetId="3" r:id="rId3"/>
  </sheets>
  <externalReferences>
    <externalReference r:id="rId4"/>
  </externalReferences>
  <calcPr calcId="125725" concurrentCalc="0"/>
</workbook>
</file>

<file path=xl/calcChain.xml><?xml version="1.0" encoding="utf-8"?>
<calcChain xmlns="http://schemas.openxmlformats.org/spreadsheetml/2006/main">
  <c r="B94" i="4"/>
  <c r="B95"/>
  <c r="B80"/>
  <c r="B81"/>
  <c r="B38"/>
  <c r="B39"/>
  <c r="B24"/>
  <c r="B25"/>
  <c r="B10"/>
  <c r="B11"/>
  <c r="A95"/>
  <c r="A81"/>
  <c r="A53"/>
  <c r="A39"/>
  <c r="A25"/>
  <c r="A11"/>
  <c r="B53"/>
  <c r="A94"/>
  <c r="A80"/>
  <c r="A66"/>
  <c r="A38"/>
  <c r="A24"/>
  <c r="A10"/>
  <c r="B66"/>
  <c r="AN98"/>
  <c r="AN101"/>
  <c r="AM98"/>
  <c r="AM101"/>
  <c r="AL98"/>
  <c r="AL101"/>
  <c r="AK98"/>
  <c r="AK101"/>
  <c r="AJ98"/>
  <c r="AJ101"/>
  <c r="AI98"/>
  <c r="AI101"/>
  <c r="AH98"/>
  <c r="AH101"/>
  <c r="AG98"/>
  <c r="AG101"/>
  <c r="AF98"/>
  <c r="AF101"/>
  <c r="AE98"/>
  <c r="AE101"/>
  <c r="AD98"/>
  <c r="AD101"/>
  <c r="AC98"/>
  <c r="AC101"/>
  <c r="AB98"/>
  <c r="AB101"/>
  <c r="AA98"/>
  <c r="AA101"/>
  <c r="Z98"/>
  <c r="Z101"/>
  <c r="Y98"/>
  <c r="Y101"/>
  <c r="X98"/>
  <c r="X101"/>
  <c r="W98"/>
  <c r="W101"/>
  <c r="V98"/>
  <c r="V101"/>
  <c r="U98"/>
  <c r="U101"/>
  <c r="T98"/>
  <c r="T101"/>
  <c r="S98"/>
  <c r="S101"/>
  <c r="R98"/>
  <c r="R101"/>
  <c r="Q98"/>
  <c r="Q101"/>
  <c r="P98"/>
  <c r="P101"/>
  <c r="O98"/>
  <c r="O101"/>
  <c r="N98"/>
  <c r="N101"/>
  <c r="M98"/>
  <c r="M101"/>
  <c r="L98"/>
  <c r="L101"/>
  <c r="K98"/>
  <c r="K101"/>
  <c r="J98"/>
  <c r="J101"/>
  <c r="I98"/>
  <c r="I101"/>
  <c r="H98"/>
  <c r="H101"/>
  <c r="G98"/>
  <c r="G101"/>
  <c r="AN97"/>
  <c r="AN100"/>
  <c r="AM97"/>
  <c r="AM100"/>
  <c r="AL97"/>
  <c r="AL100"/>
  <c r="AK97"/>
  <c r="AK100"/>
  <c r="AJ97"/>
  <c r="AJ100"/>
  <c r="AI97"/>
  <c r="AI100"/>
  <c r="AH97"/>
  <c r="AH100"/>
  <c r="AG97"/>
  <c r="AG100"/>
  <c r="AF97"/>
  <c r="AF100"/>
  <c r="AE97"/>
  <c r="AE100"/>
  <c r="AD97"/>
  <c r="AD100"/>
  <c r="AC97"/>
  <c r="AC100"/>
  <c r="AB97"/>
  <c r="AB100"/>
  <c r="AA97"/>
  <c r="AA100"/>
  <c r="Z97"/>
  <c r="Z100"/>
  <c r="Y97"/>
  <c r="Y100"/>
  <c r="X97"/>
  <c r="X100"/>
  <c r="W97"/>
  <c r="W100"/>
  <c r="V97"/>
  <c r="V100"/>
  <c r="U97"/>
  <c r="U100"/>
  <c r="T97"/>
  <c r="T100"/>
  <c r="S97"/>
  <c r="S100"/>
  <c r="R97"/>
  <c r="R100"/>
  <c r="Q97"/>
  <c r="Q100"/>
  <c r="P97"/>
  <c r="P100"/>
  <c r="O97"/>
  <c r="O100"/>
  <c r="N97"/>
  <c r="N100"/>
  <c r="M97"/>
  <c r="M100"/>
  <c r="L97"/>
  <c r="L100"/>
  <c r="K97"/>
  <c r="K100"/>
  <c r="J97"/>
  <c r="J100"/>
  <c r="I97"/>
  <c r="I100"/>
  <c r="H97"/>
  <c r="H100"/>
  <c r="G97"/>
  <c r="G100"/>
  <c r="AN92"/>
  <c r="AN95"/>
  <c r="AM92"/>
  <c r="AM95"/>
  <c r="AL92"/>
  <c r="AL95"/>
  <c r="AK92"/>
  <c r="AK95"/>
  <c r="AJ92"/>
  <c r="AJ95"/>
  <c r="AI92"/>
  <c r="AI95"/>
  <c r="AH92"/>
  <c r="AH95"/>
  <c r="AG92"/>
  <c r="AG95"/>
  <c r="AF92"/>
  <c r="AF95"/>
  <c r="AE92"/>
  <c r="AE95"/>
  <c r="AD92"/>
  <c r="AD95"/>
  <c r="AC92"/>
  <c r="AC95"/>
  <c r="AB92"/>
  <c r="AB95"/>
  <c r="AA92"/>
  <c r="AA95"/>
  <c r="Z92"/>
  <c r="Z95"/>
  <c r="Y92"/>
  <c r="Y95"/>
  <c r="X92"/>
  <c r="X95"/>
  <c r="W92"/>
  <c r="W95"/>
  <c r="V92"/>
  <c r="V95"/>
  <c r="U92"/>
  <c r="U95"/>
  <c r="T92"/>
  <c r="T95"/>
  <c r="S92"/>
  <c r="S95"/>
  <c r="R92"/>
  <c r="R95"/>
  <c r="Q92"/>
  <c r="Q95"/>
  <c r="P92"/>
  <c r="P95"/>
  <c r="O92"/>
  <c r="O95"/>
  <c r="N92"/>
  <c r="N95"/>
  <c r="M92"/>
  <c r="M95"/>
  <c r="L92"/>
  <c r="L95"/>
  <c r="K92"/>
  <c r="K95"/>
  <c r="J92"/>
  <c r="J95"/>
  <c r="I92"/>
  <c r="I95"/>
  <c r="H92"/>
  <c r="H95"/>
  <c r="G92"/>
  <c r="G95"/>
  <c r="AN91"/>
  <c r="AN94"/>
  <c r="AM91"/>
  <c r="AM94"/>
  <c r="AL91"/>
  <c r="AL94"/>
  <c r="AK91"/>
  <c r="AK94"/>
  <c r="AJ91"/>
  <c r="AJ94"/>
  <c r="AI91"/>
  <c r="AI94"/>
  <c r="AH91"/>
  <c r="AH94"/>
  <c r="AG91"/>
  <c r="AG94"/>
  <c r="AF91"/>
  <c r="AF94"/>
  <c r="AE91"/>
  <c r="AE94"/>
  <c r="AD91"/>
  <c r="AD94"/>
  <c r="AC91"/>
  <c r="AC94"/>
  <c r="AB91"/>
  <c r="AB94"/>
  <c r="AA91"/>
  <c r="AA94"/>
  <c r="Z91"/>
  <c r="Z94"/>
  <c r="Y91"/>
  <c r="Y94"/>
  <c r="X91"/>
  <c r="X94"/>
  <c r="W91"/>
  <c r="W94"/>
  <c r="V91"/>
  <c r="V94"/>
  <c r="U91"/>
  <c r="U94"/>
  <c r="T91"/>
  <c r="T94"/>
  <c r="S91"/>
  <c r="S94"/>
  <c r="R91"/>
  <c r="R94"/>
  <c r="Q91"/>
  <c r="Q94"/>
  <c r="P91"/>
  <c r="P94"/>
  <c r="O91"/>
  <c r="O94"/>
  <c r="N91"/>
  <c r="N94"/>
  <c r="M91"/>
  <c r="M94"/>
  <c r="L91"/>
  <c r="L94"/>
  <c r="K91"/>
  <c r="K94"/>
  <c r="J91"/>
  <c r="J94"/>
  <c r="I91"/>
  <c r="I94"/>
  <c r="H91"/>
  <c r="H94"/>
  <c r="G91"/>
  <c r="G94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AN84"/>
  <c r="AN87"/>
  <c r="AM84"/>
  <c r="AM87"/>
  <c r="AL84"/>
  <c r="AL87"/>
  <c r="AK84"/>
  <c r="AK87"/>
  <c r="AJ84"/>
  <c r="AJ87"/>
  <c r="AI84"/>
  <c r="AI87"/>
  <c r="AH84"/>
  <c r="AH87"/>
  <c r="AG84"/>
  <c r="AG87"/>
  <c r="AF84"/>
  <c r="AF87"/>
  <c r="AE84"/>
  <c r="AE87"/>
  <c r="AD84"/>
  <c r="AD87"/>
  <c r="AC84"/>
  <c r="AC87"/>
  <c r="AB84"/>
  <c r="AB87"/>
  <c r="AA84"/>
  <c r="AA87"/>
  <c r="Z84"/>
  <c r="Z87"/>
  <c r="Y84"/>
  <c r="Y87"/>
  <c r="X84"/>
  <c r="X87"/>
  <c r="W84"/>
  <c r="W87"/>
  <c r="V84"/>
  <c r="V87"/>
  <c r="U84"/>
  <c r="U87"/>
  <c r="T84"/>
  <c r="T87"/>
  <c r="S84"/>
  <c r="S87"/>
  <c r="R84"/>
  <c r="R87"/>
  <c r="Q84"/>
  <c r="Q87"/>
  <c r="P84"/>
  <c r="P87"/>
  <c r="O84"/>
  <c r="O87"/>
  <c r="N84"/>
  <c r="N87"/>
  <c r="M84"/>
  <c r="M87"/>
  <c r="L84"/>
  <c r="L87"/>
  <c r="K84"/>
  <c r="K87"/>
  <c r="J84"/>
  <c r="J87"/>
  <c r="I84"/>
  <c r="I87"/>
  <c r="H84"/>
  <c r="H87"/>
  <c r="G84"/>
  <c r="G87"/>
  <c r="AN83"/>
  <c r="AN86"/>
  <c r="AM83"/>
  <c r="AM86"/>
  <c r="AL83"/>
  <c r="AL86"/>
  <c r="AK83"/>
  <c r="AK86"/>
  <c r="AJ83"/>
  <c r="AJ86"/>
  <c r="AI83"/>
  <c r="AI86"/>
  <c r="AH83"/>
  <c r="AH86"/>
  <c r="AG83"/>
  <c r="AG86"/>
  <c r="AF83"/>
  <c r="AF86"/>
  <c r="AE83"/>
  <c r="AE86"/>
  <c r="AD83"/>
  <c r="AD86"/>
  <c r="AC83"/>
  <c r="AC86"/>
  <c r="AB83"/>
  <c r="AB86"/>
  <c r="AA83"/>
  <c r="AA86"/>
  <c r="Z83"/>
  <c r="Z86"/>
  <c r="Y83"/>
  <c r="Y86"/>
  <c r="X83"/>
  <c r="X86"/>
  <c r="W83"/>
  <c r="W86"/>
  <c r="V83"/>
  <c r="V86"/>
  <c r="U83"/>
  <c r="U86"/>
  <c r="T83"/>
  <c r="T86"/>
  <c r="S83"/>
  <c r="S86"/>
  <c r="R83"/>
  <c r="R86"/>
  <c r="Q83"/>
  <c r="Q86"/>
  <c r="P83"/>
  <c r="P86"/>
  <c r="O83"/>
  <c r="O86"/>
  <c r="N83"/>
  <c r="N86"/>
  <c r="M83"/>
  <c r="M86"/>
  <c r="L83"/>
  <c r="L86"/>
  <c r="K83"/>
  <c r="K86"/>
  <c r="J83"/>
  <c r="J86"/>
  <c r="I83"/>
  <c r="I86"/>
  <c r="H83"/>
  <c r="H86"/>
  <c r="G83"/>
  <c r="G86"/>
  <c r="AN78"/>
  <c r="AN81"/>
  <c r="AM78"/>
  <c r="AM81"/>
  <c r="AL78"/>
  <c r="AL81"/>
  <c r="AK78"/>
  <c r="AK81"/>
  <c r="AJ78"/>
  <c r="AJ81"/>
  <c r="AI78"/>
  <c r="AI81"/>
  <c r="AH78"/>
  <c r="AH81"/>
  <c r="AG78"/>
  <c r="AG81"/>
  <c r="AF78"/>
  <c r="AF81"/>
  <c r="AE78"/>
  <c r="AE81"/>
  <c r="AD78"/>
  <c r="AD81"/>
  <c r="AC78"/>
  <c r="AC81"/>
  <c r="AB78"/>
  <c r="AB81"/>
  <c r="AA78"/>
  <c r="AA81"/>
  <c r="Z78"/>
  <c r="Z81"/>
  <c r="Y78"/>
  <c r="Y81"/>
  <c r="X78"/>
  <c r="X81"/>
  <c r="W78"/>
  <c r="W81"/>
  <c r="V78"/>
  <c r="V81"/>
  <c r="U78"/>
  <c r="U81"/>
  <c r="T78"/>
  <c r="T81"/>
  <c r="S78"/>
  <c r="S81"/>
  <c r="R78"/>
  <c r="R81"/>
  <c r="Q78"/>
  <c r="Q81"/>
  <c r="P78"/>
  <c r="P81"/>
  <c r="O78"/>
  <c r="O81"/>
  <c r="N78"/>
  <c r="N81"/>
  <c r="M78"/>
  <c r="M81"/>
  <c r="L78"/>
  <c r="L81"/>
  <c r="K78"/>
  <c r="K81"/>
  <c r="J78"/>
  <c r="J81"/>
  <c r="I78"/>
  <c r="I81"/>
  <c r="H78"/>
  <c r="H81"/>
  <c r="G78"/>
  <c r="G81"/>
  <c r="AN77"/>
  <c r="AN80"/>
  <c r="AM77"/>
  <c r="AM80"/>
  <c r="AL77"/>
  <c r="AL80"/>
  <c r="AK77"/>
  <c r="AK80"/>
  <c r="AJ77"/>
  <c r="AJ80"/>
  <c r="AI77"/>
  <c r="AI80"/>
  <c r="AH77"/>
  <c r="AH80"/>
  <c r="AG77"/>
  <c r="AG80"/>
  <c r="AF77"/>
  <c r="AF80"/>
  <c r="AE77"/>
  <c r="AE80"/>
  <c r="AD77"/>
  <c r="AD80"/>
  <c r="AC77"/>
  <c r="AC80"/>
  <c r="AB77"/>
  <c r="AB80"/>
  <c r="AA77"/>
  <c r="AA80"/>
  <c r="Z77"/>
  <c r="Z80"/>
  <c r="Y77"/>
  <c r="Y80"/>
  <c r="X77"/>
  <c r="X80"/>
  <c r="W77"/>
  <c r="W80"/>
  <c r="V77"/>
  <c r="V80"/>
  <c r="U77"/>
  <c r="U80"/>
  <c r="T77"/>
  <c r="T80"/>
  <c r="S77"/>
  <c r="S80"/>
  <c r="R77"/>
  <c r="R80"/>
  <c r="Q77"/>
  <c r="Q80"/>
  <c r="P77"/>
  <c r="P80"/>
  <c r="O77"/>
  <c r="O80"/>
  <c r="N77"/>
  <c r="N80"/>
  <c r="M77"/>
  <c r="M80"/>
  <c r="L77"/>
  <c r="L80"/>
  <c r="K77"/>
  <c r="K80"/>
  <c r="J77"/>
  <c r="J80"/>
  <c r="I77"/>
  <c r="I80"/>
  <c r="H77"/>
  <c r="H80"/>
  <c r="G77"/>
  <c r="G80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A73"/>
  <c r="AQ69"/>
  <c r="A72"/>
  <c r="AQ72"/>
  <c r="AP69"/>
  <c r="AP72"/>
  <c r="AO69"/>
  <c r="AO72"/>
  <c r="AN69"/>
  <c r="AN72"/>
  <c r="AM69"/>
  <c r="AM72"/>
  <c r="AL69"/>
  <c r="AL72"/>
  <c r="AK69"/>
  <c r="AK72"/>
  <c r="AJ69"/>
  <c r="AJ72"/>
  <c r="AI69"/>
  <c r="AI72"/>
  <c r="AH69"/>
  <c r="AH72"/>
  <c r="AG69"/>
  <c r="AG72"/>
  <c r="AF69"/>
  <c r="AF72"/>
  <c r="AE69"/>
  <c r="AE72"/>
  <c r="AD69"/>
  <c r="AD72"/>
  <c r="AC69"/>
  <c r="AC72"/>
  <c r="AB69"/>
  <c r="AB72"/>
  <c r="AA69"/>
  <c r="AA72"/>
  <c r="Z69"/>
  <c r="Z72"/>
  <c r="Y69"/>
  <c r="Y72"/>
  <c r="X69"/>
  <c r="X72"/>
  <c r="W69"/>
  <c r="W72"/>
  <c r="V69"/>
  <c r="V72"/>
  <c r="U69"/>
  <c r="U72"/>
  <c r="T69"/>
  <c r="T72"/>
  <c r="S69"/>
  <c r="S72"/>
  <c r="R69"/>
  <c r="R72"/>
  <c r="Q69"/>
  <c r="Q72"/>
  <c r="P69"/>
  <c r="P72"/>
  <c r="O69"/>
  <c r="O72"/>
  <c r="N69"/>
  <c r="N72"/>
  <c r="M69"/>
  <c r="M72"/>
  <c r="L69"/>
  <c r="L72"/>
  <c r="K69"/>
  <c r="K72"/>
  <c r="J69"/>
  <c r="J72"/>
  <c r="I69"/>
  <c r="I72"/>
  <c r="H69"/>
  <c r="H72"/>
  <c r="G69"/>
  <c r="G72"/>
  <c r="F69"/>
  <c r="F72"/>
  <c r="AQ63"/>
  <c r="AQ66"/>
  <c r="AP63"/>
  <c r="AP66"/>
  <c r="AO63"/>
  <c r="AO66"/>
  <c r="AN63"/>
  <c r="AN66"/>
  <c r="AM63"/>
  <c r="AM66"/>
  <c r="AL63"/>
  <c r="AL66"/>
  <c r="AK63"/>
  <c r="AK66"/>
  <c r="AJ63"/>
  <c r="AJ66"/>
  <c r="AI63"/>
  <c r="AI66"/>
  <c r="AH63"/>
  <c r="AH66"/>
  <c r="AG63"/>
  <c r="AG66"/>
  <c r="AF63"/>
  <c r="AF66"/>
  <c r="AE63"/>
  <c r="AE66"/>
  <c r="AD63"/>
  <c r="AD66"/>
  <c r="AC63"/>
  <c r="AC66"/>
  <c r="AB63"/>
  <c r="AB66"/>
  <c r="AA63"/>
  <c r="AA66"/>
  <c r="Z63"/>
  <c r="Z66"/>
  <c r="Y63"/>
  <c r="Y66"/>
  <c r="X63"/>
  <c r="X66"/>
  <c r="W63"/>
  <c r="W66"/>
  <c r="V63"/>
  <c r="V66"/>
  <c r="U63"/>
  <c r="U66"/>
  <c r="T63"/>
  <c r="T66"/>
  <c r="S63"/>
  <c r="S66"/>
  <c r="R63"/>
  <c r="R66"/>
  <c r="Q63"/>
  <c r="Q66"/>
  <c r="P63"/>
  <c r="P66"/>
  <c r="O63"/>
  <c r="O66"/>
  <c r="N63"/>
  <c r="N66"/>
  <c r="M63"/>
  <c r="M66"/>
  <c r="L63"/>
  <c r="L66"/>
  <c r="K63"/>
  <c r="K66"/>
  <c r="J63"/>
  <c r="J66"/>
  <c r="I63"/>
  <c r="I66"/>
  <c r="H63"/>
  <c r="H66"/>
  <c r="G63"/>
  <c r="G66"/>
  <c r="F63"/>
  <c r="F66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AM56"/>
  <c r="A59"/>
  <c r="AM59"/>
  <c r="AL56"/>
  <c r="AL59"/>
  <c r="AK56"/>
  <c r="AK59"/>
  <c r="AJ56"/>
  <c r="AJ59"/>
  <c r="AI56"/>
  <c r="AI59"/>
  <c r="AH56"/>
  <c r="AH59"/>
  <c r="AG56"/>
  <c r="AG59"/>
  <c r="AF56"/>
  <c r="AF59"/>
  <c r="AE56"/>
  <c r="AE59"/>
  <c r="AD56"/>
  <c r="AD59"/>
  <c r="AC56"/>
  <c r="AC59"/>
  <c r="AB56"/>
  <c r="AB59"/>
  <c r="AA56"/>
  <c r="AA59"/>
  <c r="Z56"/>
  <c r="Z59"/>
  <c r="Y56"/>
  <c r="Y59"/>
  <c r="X56"/>
  <c r="X59"/>
  <c r="W56"/>
  <c r="W59"/>
  <c r="V56"/>
  <c r="V59"/>
  <c r="U56"/>
  <c r="U59"/>
  <c r="T56"/>
  <c r="T59"/>
  <c r="S56"/>
  <c r="S59"/>
  <c r="R56"/>
  <c r="R59"/>
  <c r="Q56"/>
  <c r="Q59"/>
  <c r="P56"/>
  <c r="P59"/>
  <c r="O56"/>
  <c r="O59"/>
  <c r="N56"/>
  <c r="N59"/>
  <c r="M56"/>
  <c r="M59"/>
  <c r="L56"/>
  <c r="L59"/>
  <c r="K56"/>
  <c r="K59"/>
  <c r="J56"/>
  <c r="J59"/>
  <c r="I56"/>
  <c r="I59"/>
  <c r="H56"/>
  <c r="H59"/>
  <c r="G56"/>
  <c r="G59"/>
  <c r="F56"/>
  <c r="F59"/>
  <c r="A58"/>
  <c r="AM50"/>
  <c r="AM53"/>
  <c r="AL50"/>
  <c r="AL53"/>
  <c r="AK50"/>
  <c r="AK53"/>
  <c r="AJ50"/>
  <c r="AJ53"/>
  <c r="AI50"/>
  <c r="AI53"/>
  <c r="AH50"/>
  <c r="AH53"/>
  <c r="AG50"/>
  <c r="AG53"/>
  <c r="AF50"/>
  <c r="AF53"/>
  <c r="AE50"/>
  <c r="AE53"/>
  <c r="AD50"/>
  <c r="AD53"/>
  <c r="AC50"/>
  <c r="AC53"/>
  <c r="AB50"/>
  <c r="AB53"/>
  <c r="AA50"/>
  <c r="AA53"/>
  <c r="Z50"/>
  <c r="Z53"/>
  <c r="Y50"/>
  <c r="Y53"/>
  <c r="X50"/>
  <c r="X53"/>
  <c r="W50"/>
  <c r="W53"/>
  <c r="V50"/>
  <c r="V53"/>
  <c r="U50"/>
  <c r="U53"/>
  <c r="T50"/>
  <c r="T53"/>
  <c r="S50"/>
  <c r="S53"/>
  <c r="R50"/>
  <c r="R53"/>
  <c r="Q50"/>
  <c r="Q53"/>
  <c r="P50"/>
  <c r="P53"/>
  <c r="O50"/>
  <c r="O53"/>
  <c r="N50"/>
  <c r="N53"/>
  <c r="M50"/>
  <c r="M53"/>
  <c r="L50"/>
  <c r="L53"/>
  <c r="K50"/>
  <c r="K53"/>
  <c r="J50"/>
  <c r="J53"/>
  <c r="I50"/>
  <c r="I53"/>
  <c r="H50"/>
  <c r="H53"/>
  <c r="G50"/>
  <c r="G53"/>
  <c r="F53"/>
  <c r="F50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AM42"/>
  <c r="A45"/>
  <c r="AM45"/>
  <c r="AL42"/>
  <c r="AL45"/>
  <c r="AK42"/>
  <c r="AK45"/>
  <c r="AJ42"/>
  <c r="AJ45"/>
  <c r="AI42"/>
  <c r="AI45"/>
  <c r="AH42"/>
  <c r="AH45"/>
  <c r="AG42"/>
  <c r="AG45"/>
  <c r="AF42"/>
  <c r="AF45"/>
  <c r="AE42"/>
  <c r="AE45"/>
  <c r="AD42"/>
  <c r="AD45"/>
  <c r="AC42"/>
  <c r="AC45"/>
  <c r="AB42"/>
  <c r="AB45"/>
  <c r="AA42"/>
  <c r="AA45"/>
  <c r="Z42"/>
  <c r="Z45"/>
  <c r="Y42"/>
  <c r="Y45"/>
  <c r="X42"/>
  <c r="X45"/>
  <c r="W42"/>
  <c r="W45"/>
  <c r="V42"/>
  <c r="V45"/>
  <c r="U42"/>
  <c r="U45"/>
  <c r="T42"/>
  <c r="T45"/>
  <c r="S42"/>
  <c r="S45"/>
  <c r="R42"/>
  <c r="R45"/>
  <c r="Q42"/>
  <c r="Q45"/>
  <c r="P42"/>
  <c r="P45"/>
  <c r="O42"/>
  <c r="O45"/>
  <c r="N42"/>
  <c r="N45"/>
  <c r="M42"/>
  <c r="M45"/>
  <c r="L42"/>
  <c r="L45"/>
  <c r="K42"/>
  <c r="K45"/>
  <c r="J42"/>
  <c r="J45"/>
  <c r="I42"/>
  <c r="I45"/>
  <c r="H42"/>
  <c r="H45"/>
  <c r="G42"/>
  <c r="G45"/>
  <c r="F42"/>
  <c r="F45"/>
  <c r="AM41"/>
  <c r="A44"/>
  <c r="AM44"/>
  <c r="AL41"/>
  <c r="AL44"/>
  <c r="AK41"/>
  <c r="AK44"/>
  <c r="AJ41"/>
  <c r="AJ44"/>
  <c r="AI41"/>
  <c r="AI44"/>
  <c r="AH41"/>
  <c r="AH44"/>
  <c r="AG41"/>
  <c r="AG44"/>
  <c r="AF41"/>
  <c r="AF44"/>
  <c r="AE41"/>
  <c r="AE44"/>
  <c r="AD41"/>
  <c r="AD44"/>
  <c r="AC41"/>
  <c r="AC44"/>
  <c r="AB41"/>
  <c r="AB44"/>
  <c r="AA41"/>
  <c r="AA44"/>
  <c r="Z41"/>
  <c r="Z44"/>
  <c r="Y41"/>
  <c r="Y44"/>
  <c r="X41"/>
  <c r="X44"/>
  <c r="W41"/>
  <c r="W44"/>
  <c r="V41"/>
  <c r="V44"/>
  <c r="U41"/>
  <c r="U44"/>
  <c r="T41"/>
  <c r="T44"/>
  <c r="S41"/>
  <c r="S44"/>
  <c r="R41"/>
  <c r="R44"/>
  <c r="Q41"/>
  <c r="Q44"/>
  <c r="P41"/>
  <c r="P44"/>
  <c r="O41"/>
  <c r="O44"/>
  <c r="N41"/>
  <c r="N44"/>
  <c r="M41"/>
  <c r="M44"/>
  <c r="L41"/>
  <c r="L44"/>
  <c r="K41"/>
  <c r="K44"/>
  <c r="J41"/>
  <c r="J44"/>
  <c r="I41"/>
  <c r="I44"/>
  <c r="H41"/>
  <c r="H44"/>
  <c r="G41"/>
  <c r="G44"/>
  <c r="F41"/>
  <c r="F44"/>
  <c r="AM36"/>
  <c r="AM39"/>
  <c r="AL36"/>
  <c r="AL39"/>
  <c r="AK36"/>
  <c r="AK39"/>
  <c r="AJ36"/>
  <c r="AJ39"/>
  <c r="AI36"/>
  <c r="AI39"/>
  <c r="AH36"/>
  <c r="AH39"/>
  <c r="AG36"/>
  <c r="AG39"/>
  <c r="AF36"/>
  <c r="AF39"/>
  <c r="AE36"/>
  <c r="AE39"/>
  <c r="AD36"/>
  <c r="AD39"/>
  <c r="AC36"/>
  <c r="AC39"/>
  <c r="AB36"/>
  <c r="AB39"/>
  <c r="AA36"/>
  <c r="AA39"/>
  <c r="Z36"/>
  <c r="Z39"/>
  <c r="Y36"/>
  <c r="Y39"/>
  <c r="X36"/>
  <c r="X39"/>
  <c r="W36"/>
  <c r="W39"/>
  <c r="V36"/>
  <c r="V39"/>
  <c r="U36"/>
  <c r="U39"/>
  <c r="T36"/>
  <c r="T39"/>
  <c r="S36"/>
  <c r="S39"/>
  <c r="R36"/>
  <c r="R39"/>
  <c r="Q36"/>
  <c r="Q39"/>
  <c r="P36"/>
  <c r="P39"/>
  <c r="O36"/>
  <c r="O39"/>
  <c r="N36"/>
  <c r="N39"/>
  <c r="M36"/>
  <c r="M39"/>
  <c r="L36"/>
  <c r="L39"/>
  <c r="K36"/>
  <c r="K39"/>
  <c r="J36"/>
  <c r="J39"/>
  <c r="I36"/>
  <c r="I39"/>
  <c r="H36"/>
  <c r="H39"/>
  <c r="G36"/>
  <c r="G39"/>
  <c r="F36"/>
  <c r="F39"/>
  <c r="AK35"/>
  <c r="AK38"/>
  <c r="AJ35"/>
  <c r="AJ38"/>
  <c r="AI35"/>
  <c r="AI38"/>
  <c r="AH35"/>
  <c r="AH38"/>
  <c r="AG35"/>
  <c r="AG38"/>
  <c r="AF35"/>
  <c r="AF38"/>
  <c r="AE35"/>
  <c r="AE38"/>
  <c r="AD35"/>
  <c r="AD38"/>
  <c r="AC35"/>
  <c r="AC38"/>
  <c r="AB35"/>
  <c r="AB38"/>
  <c r="AA35"/>
  <c r="AA38"/>
  <c r="Z35"/>
  <c r="Z38"/>
  <c r="Y35"/>
  <c r="Y38"/>
  <c r="X35"/>
  <c r="X38"/>
  <c r="W35"/>
  <c r="W38"/>
  <c r="V35"/>
  <c r="V38"/>
  <c r="U35"/>
  <c r="U38"/>
  <c r="T35"/>
  <c r="T38"/>
  <c r="S35"/>
  <c r="S38"/>
  <c r="R35"/>
  <c r="R38"/>
  <c r="Q35"/>
  <c r="Q38"/>
  <c r="P35"/>
  <c r="P38"/>
  <c r="O35"/>
  <c r="O38"/>
  <c r="N35"/>
  <c r="N38"/>
  <c r="M35"/>
  <c r="M38"/>
  <c r="L35"/>
  <c r="L38"/>
  <c r="K35"/>
  <c r="K38"/>
  <c r="J35"/>
  <c r="J38"/>
  <c r="I35"/>
  <c r="I38"/>
  <c r="H35"/>
  <c r="H38"/>
  <c r="G35"/>
  <c r="G38"/>
  <c r="F35"/>
  <c r="F38"/>
  <c r="AO28"/>
  <c r="A31"/>
  <c r="AO31"/>
  <c r="AN28"/>
  <c r="AN31"/>
  <c r="AM28"/>
  <c r="AM31"/>
  <c r="AL28"/>
  <c r="AL31"/>
  <c r="AK28"/>
  <c r="AK31"/>
  <c r="AJ28"/>
  <c r="AJ31"/>
  <c r="AI28"/>
  <c r="AI31"/>
  <c r="AH28"/>
  <c r="AH31"/>
  <c r="AG28"/>
  <c r="AG31"/>
  <c r="AF28"/>
  <c r="AF31"/>
  <c r="AE28"/>
  <c r="AE31"/>
  <c r="AD28"/>
  <c r="AD31"/>
  <c r="AC28"/>
  <c r="AC31"/>
  <c r="AB28"/>
  <c r="AB31"/>
  <c r="AA28"/>
  <c r="AA31"/>
  <c r="Z28"/>
  <c r="Z31"/>
  <c r="Y28"/>
  <c r="Y31"/>
  <c r="X28"/>
  <c r="X31"/>
  <c r="W28"/>
  <c r="W31"/>
  <c r="V28"/>
  <c r="V31"/>
  <c r="U28"/>
  <c r="U31"/>
  <c r="T28"/>
  <c r="T31"/>
  <c r="S28"/>
  <c r="S31"/>
  <c r="R28"/>
  <c r="R31"/>
  <c r="Q28"/>
  <c r="Q31"/>
  <c r="P28"/>
  <c r="P31"/>
  <c r="O28"/>
  <c r="O31"/>
  <c r="N28"/>
  <c r="N31"/>
  <c r="M28"/>
  <c r="M31"/>
  <c r="L28"/>
  <c r="L31"/>
  <c r="K28"/>
  <c r="K31"/>
  <c r="J28"/>
  <c r="J31"/>
  <c r="I28"/>
  <c r="I31"/>
  <c r="H28"/>
  <c r="H31"/>
  <c r="G28"/>
  <c r="G31"/>
  <c r="F28"/>
  <c r="F31"/>
  <c r="AO27"/>
  <c r="A30"/>
  <c r="AO30"/>
  <c r="AN27"/>
  <c r="AN30"/>
  <c r="AM27"/>
  <c r="AM30"/>
  <c r="AL27"/>
  <c r="AL30"/>
  <c r="AK27"/>
  <c r="AK30"/>
  <c r="AJ27"/>
  <c r="AJ30"/>
  <c r="AI27"/>
  <c r="AI30"/>
  <c r="AH27"/>
  <c r="AH30"/>
  <c r="AG27"/>
  <c r="AG30"/>
  <c r="AF27"/>
  <c r="AF30"/>
  <c r="AE27"/>
  <c r="AE30"/>
  <c r="AD27"/>
  <c r="AD30"/>
  <c r="AC27"/>
  <c r="AC30"/>
  <c r="AB27"/>
  <c r="AB30"/>
  <c r="AA27"/>
  <c r="AA30"/>
  <c r="Z27"/>
  <c r="Z30"/>
  <c r="Y27"/>
  <c r="Y30"/>
  <c r="X27"/>
  <c r="X30"/>
  <c r="W27"/>
  <c r="W30"/>
  <c r="V27"/>
  <c r="V30"/>
  <c r="U27"/>
  <c r="U30"/>
  <c r="T27"/>
  <c r="T30"/>
  <c r="S27"/>
  <c r="S30"/>
  <c r="R27"/>
  <c r="R30"/>
  <c r="Q27"/>
  <c r="Q30"/>
  <c r="P27"/>
  <c r="P30"/>
  <c r="O27"/>
  <c r="O30"/>
  <c r="N27"/>
  <c r="N30"/>
  <c r="M27"/>
  <c r="M30"/>
  <c r="L27"/>
  <c r="L30"/>
  <c r="K27"/>
  <c r="K30"/>
  <c r="J27"/>
  <c r="J30"/>
  <c r="I27"/>
  <c r="I30"/>
  <c r="H27"/>
  <c r="H30"/>
  <c r="G27"/>
  <c r="G30"/>
  <c r="F27"/>
  <c r="F30"/>
  <c r="AN22"/>
  <c r="AN25"/>
  <c r="AM22"/>
  <c r="AM25"/>
  <c r="AL22"/>
  <c r="AL25"/>
  <c r="AK22"/>
  <c r="AK25"/>
  <c r="AJ22"/>
  <c r="AJ25"/>
  <c r="AI22"/>
  <c r="AI25"/>
  <c r="AH22"/>
  <c r="AH25"/>
  <c r="AG22"/>
  <c r="AG25"/>
  <c r="AF22"/>
  <c r="AF25"/>
  <c r="AE22"/>
  <c r="AE25"/>
  <c r="AD22"/>
  <c r="AD25"/>
  <c r="AC22"/>
  <c r="AC25"/>
  <c r="AB22"/>
  <c r="AB25"/>
  <c r="AA22"/>
  <c r="AA25"/>
  <c r="Z22"/>
  <c r="Z25"/>
  <c r="Y22"/>
  <c r="Y25"/>
  <c r="X22"/>
  <c r="X25"/>
  <c r="W22"/>
  <c r="W25"/>
  <c r="V22"/>
  <c r="V25"/>
  <c r="U22"/>
  <c r="U25"/>
  <c r="T22"/>
  <c r="T25"/>
  <c r="S22"/>
  <c r="S25"/>
  <c r="R22"/>
  <c r="R25"/>
  <c r="Q22"/>
  <c r="Q25"/>
  <c r="P22"/>
  <c r="P25"/>
  <c r="O22"/>
  <c r="O25"/>
  <c r="N22"/>
  <c r="N25"/>
  <c r="M22"/>
  <c r="M25"/>
  <c r="L22"/>
  <c r="L25"/>
  <c r="K22"/>
  <c r="K25"/>
  <c r="J22"/>
  <c r="J25"/>
  <c r="I22"/>
  <c r="I25"/>
  <c r="H22"/>
  <c r="H25"/>
  <c r="G22"/>
  <c r="G25"/>
  <c r="F22"/>
  <c r="F25"/>
  <c r="AO21"/>
  <c r="AO24"/>
  <c r="AN21"/>
  <c r="AN24"/>
  <c r="AM21"/>
  <c r="AM24"/>
  <c r="AL21"/>
  <c r="AL24"/>
  <c r="AK21"/>
  <c r="AK24"/>
  <c r="AJ21"/>
  <c r="AJ24"/>
  <c r="AI21"/>
  <c r="AI24"/>
  <c r="AH21"/>
  <c r="AH24"/>
  <c r="AG21"/>
  <c r="AG24"/>
  <c r="AF21"/>
  <c r="AF24"/>
  <c r="AE21"/>
  <c r="AE24"/>
  <c r="AD21"/>
  <c r="AD24"/>
  <c r="AC21"/>
  <c r="AC24"/>
  <c r="AB21"/>
  <c r="AB24"/>
  <c r="AA21"/>
  <c r="AA24"/>
  <c r="Z21"/>
  <c r="Z24"/>
  <c r="Y21"/>
  <c r="Y24"/>
  <c r="X21"/>
  <c r="X24"/>
  <c r="W21"/>
  <c r="W24"/>
  <c r="V21"/>
  <c r="V24"/>
  <c r="U21"/>
  <c r="U24"/>
  <c r="T21"/>
  <c r="T24"/>
  <c r="S21"/>
  <c r="S24"/>
  <c r="R21"/>
  <c r="R24"/>
  <c r="Q21"/>
  <c r="Q24"/>
  <c r="P21"/>
  <c r="P24"/>
  <c r="O21"/>
  <c r="O24"/>
  <c r="N21"/>
  <c r="N24"/>
  <c r="M21"/>
  <c r="M24"/>
  <c r="L21"/>
  <c r="L24"/>
  <c r="K21"/>
  <c r="K24"/>
  <c r="J21"/>
  <c r="J24"/>
  <c r="I21"/>
  <c r="I24"/>
  <c r="H21"/>
  <c r="H24"/>
  <c r="G21"/>
  <c r="G24"/>
  <c r="F21"/>
  <c r="F24"/>
  <c r="AO14"/>
  <c r="A17"/>
  <c r="AO17"/>
  <c r="AN14"/>
  <c r="AN17"/>
  <c r="AM14"/>
  <c r="AM17"/>
  <c r="AL14"/>
  <c r="AL17"/>
  <c r="AK14"/>
  <c r="AK17"/>
  <c r="AJ14"/>
  <c r="AJ17"/>
  <c r="AI14"/>
  <c r="AI17"/>
  <c r="AH14"/>
  <c r="AH17"/>
  <c r="AG14"/>
  <c r="AG17"/>
  <c r="AF14"/>
  <c r="AF17"/>
  <c r="AE14"/>
  <c r="AE17"/>
  <c r="AD14"/>
  <c r="AD17"/>
  <c r="AC14"/>
  <c r="AC17"/>
  <c r="AB14"/>
  <c r="AB17"/>
  <c r="AA14"/>
  <c r="AA17"/>
  <c r="Z14"/>
  <c r="Z17"/>
  <c r="Y14"/>
  <c r="Y17"/>
  <c r="X14"/>
  <c r="X17"/>
  <c r="W14"/>
  <c r="W17"/>
  <c r="V14"/>
  <c r="V17"/>
  <c r="U14"/>
  <c r="U17"/>
  <c r="T14"/>
  <c r="T17"/>
  <c r="S14"/>
  <c r="S17"/>
  <c r="R14"/>
  <c r="R17"/>
  <c r="Q14"/>
  <c r="Q17"/>
  <c r="P14"/>
  <c r="P17"/>
  <c r="O14"/>
  <c r="O17"/>
  <c r="N14"/>
  <c r="N17"/>
  <c r="M14"/>
  <c r="M17"/>
  <c r="L14"/>
  <c r="L17"/>
  <c r="K14"/>
  <c r="K17"/>
  <c r="J14"/>
  <c r="J17"/>
  <c r="I14"/>
  <c r="I17"/>
  <c r="H14"/>
  <c r="H17"/>
  <c r="G14"/>
  <c r="G17"/>
  <c r="F14"/>
  <c r="F17"/>
  <c r="AO13"/>
  <c r="A16"/>
  <c r="AO16"/>
  <c r="AN13"/>
  <c r="AN16"/>
  <c r="AM13"/>
  <c r="AM16"/>
  <c r="AL13"/>
  <c r="AL16"/>
  <c r="AK13"/>
  <c r="AK16"/>
  <c r="AJ13"/>
  <c r="AJ16"/>
  <c r="AI13"/>
  <c r="AI16"/>
  <c r="AH13"/>
  <c r="AH16"/>
  <c r="AG13"/>
  <c r="AG16"/>
  <c r="AF13"/>
  <c r="AF16"/>
  <c r="AE13"/>
  <c r="AE16"/>
  <c r="AD13"/>
  <c r="AD16"/>
  <c r="AC13"/>
  <c r="AC16"/>
  <c r="AB13"/>
  <c r="AB16"/>
  <c r="AA13"/>
  <c r="AA16"/>
  <c r="Z13"/>
  <c r="Z16"/>
  <c r="Y13"/>
  <c r="Y16"/>
  <c r="X13"/>
  <c r="X16"/>
  <c r="W13"/>
  <c r="W16"/>
  <c r="V13"/>
  <c r="V16"/>
  <c r="U13"/>
  <c r="U16"/>
  <c r="T13"/>
  <c r="T16"/>
  <c r="S13"/>
  <c r="S16"/>
  <c r="R13"/>
  <c r="R16"/>
  <c r="Q13"/>
  <c r="Q16"/>
  <c r="P13"/>
  <c r="P16"/>
  <c r="O13"/>
  <c r="O16"/>
  <c r="N13"/>
  <c r="N16"/>
  <c r="M13"/>
  <c r="M16"/>
  <c r="L13"/>
  <c r="L16"/>
  <c r="K13"/>
  <c r="K16"/>
  <c r="J13"/>
  <c r="J16"/>
  <c r="I13"/>
  <c r="I16"/>
  <c r="H13"/>
  <c r="H16"/>
  <c r="G13"/>
  <c r="G16"/>
  <c r="F13"/>
  <c r="F16"/>
  <c r="AO11"/>
  <c r="AN8"/>
  <c r="AN11"/>
  <c r="AM8"/>
  <c r="AM11"/>
  <c r="AL8"/>
  <c r="AL11"/>
  <c r="AK8"/>
  <c r="AK11"/>
  <c r="AJ8"/>
  <c r="AJ11"/>
  <c r="AI8"/>
  <c r="AI11"/>
  <c r="AH8"/>
  <c r="AH11"/>
  <c r="AG8"/>
  <c r="AG11"/>
  <c r="AF8"/>
  <c r="AF11"/>
  <c r="AE8"/>
  <c r="AE11"/>
  <c r="AD8"/>
  <c r="AD11"/>
  <c r="AC8"/>
  <c r="AC11"/>
  <c r="AB8"/>
  <c r="AB11"/>
  <c r="AA8"/>
  <c r="AA11"/>
  <c r="Z8"/>
  <c r="Z11"/>
  <c r="Y8"/>
  <c r="Y11"/>
  <c r="X8"/>
  <c r="X11"/>
  <c r="W8"/>
  <c r="W11"/>
  <c r="V8"/>
  <c r="V11"/>
  <c r="U8"/>
  <c r="U11"/>
  <c r="T8"/>
  <c r="T11"/>
  <c r="S8"/>
  <c r="S11"/>
  <c r="R8"/>
  <c r="R11"/>
  <c r="Q8"/>
  <c r="Q11"/>
  <c r="P8"/>
  <c r="P11"/>
  <c r="O8"/>
  <c r="O11"/>
  <c r="N8"/>
  <c r="N11"/>
  <c r="M8"/>
  <c r="M11"/>
  <c r="L8"/>
  <c r="L11"/>
  <c r="K8"/>
  <c r="K11"/>
  <c r="J8"/>
  <c r="J11"/>
  <c r="I8"/>
  <c r="I11"/>
  <c r="H8"/>
  <c r="H11"/>
  <c r="G8"/>
  <c r="G11"/>
  <c r="F8"/>
  <c r="F11"/>
  <c r="AO7"/>
  <c r="AO10"/>
  <c r="AN7"/>
  <c r="AN10"/>
  <c r="AM7"/>
  <c r="AM10"/>
  <c r="AL7"/>
  <c r="AL10"/>
  <c r="AK7"/>
  <c r="AK10"/>
  <c r="AJ7"/>
  <c r="AJ10"/>
  <c r="AI7"/>
  <c r="AI10"/>
  <c r="AH7"/>
  <c r="AH10"/>
  <c r="AG7"/>
  <c r="AG10"/>
  <c r="AF7"/>
  <c r="AF10"/>
  <c r="AE7"/>
  <c r="AE10"/>
  <c r="AD7"/>
  <c r="AD10"/>
  <c r="AC7"/>
  <c r="AC10"/>
  <c r="AB7"/>
  <c r="AB10"/>
  <c r="AA7"/>
  <c r="AA10"/>
  <c r="Z7"/>
  <c r="Z10"/>
  <c r="Y7"/>
  <c r="Y10"/>
  <c r="X7"/>
  <c r="X10"/>
  <c r="W7"/>
  <c r="W10"/>
  <c r="V7"/>
  <c r="V10"/>
  <c r="U7"/>
  <c r="U10"/>
  <c r="T7"/>
  <c r="T10"/>
  <c r="S7"/>
  <c r="S10"/>
  <c r="R7"/>
  <c r="R10"/>
  <c r="Q7"/>
  <c r="Q10"/>
  <c r="P7"/>
  <c r="P10"/>
  <c r="O7"/>
  <c r="O10"/>
  <c r="N7"/>
  <c r="N10"/>
  <c r="M7"/>
  <c r="M10"/>
  <c r="L7"/>
  <c r="L10"/>
  <c r="K7"/>
  <c r="K10"/>
  <c r="J7"/>
  <c r="J10"/>
  <c r="I7"/>
  <c r="I10"/>
  <c r="H7"/>
  <c r="H10"/>
  <c r="G7"/>
  <c r="G10"/>
  <c r="F7"/>
  <c r="F10"/>
</calcChain>
</file>

<file path=xl/sharedStrings.xml><?xml version="1.0" encoding="utf-8"?>
<sst xmlns="http://schemas.openxmlformats.org/spreadsheetml/2006/main" count="135" uniqueCount="78">
  <si>
    <t xml:space="preserve">WIND IN PORTUGAL AND DENMARK: ACTUAL, ACTUAL (Indexed to K), LOGISTIC FITS, LOGISTIC FITS (Indexed to K) </t>
  </si>
  <si>
    <t>Cumulative Total Capacity (MW)</t>
  </si>
  <si>
    <t>Cumulative Installed capacity (MW) - Core (Denmark)</t>
  </si>
  <si>
    <t>Cumulative Installed capacity (MW) - Portugal</t>
  </si>
  <si>
    <t>fitted K</t>
  </si>
  <si>
    <t>delta T</t>
  </si>
  <si>
    <t>Cumulative Installed capacity (MW) - Core (Denmark) - Indexed to K</t>
  </si>
  <si>
    <t>Cumulative Installed capacity (MW) - Portugal - Indexed to K</t>
  </si>
  <si>
    <t>Cumulative Installed capacity (MW) - Core(Denmark) - Logistic fit</t>
  </si>
  <si>
    <t>Cumulative Installed capacity (MW) - Portugal - Logistic fit</t>
  </si>
  <si>
    <t>Cumulative Installed capacity (MW) - Core(Denmark) - Logistic fit - Indexed to K</t>
  </si>
  <si>
    <t>Cumulative Installed capacity (MW) - Portugal - Logistic fit - Indexed to K</t>
  </si>
  <si>
    <t>Cumulative Total No of Units (#)</t>
  </si>
  <si>
    <t>Cumulative Total unit numbers - Core (Denmark)</t>
  </si>
  <si>
    <t>Cumulative Total unit numbers - Portugal</t>
  </si>
  <si>
    <t>Cumulative Total unit numbers - Core(Denmark) - Indexed to K</t>
  </si>
  <si>
    <t>Cumulative Total unit numbers - Portugal - Indexed to K</t>
  </si>
  <si>
    <t>Cumulative Total unit numbers - Core(Denmark) - Logistic fit</t>
  </si>
  <si>
    <t>Cumulative Total unit numbers - Portugal - Logistic fit</t>
  </si>
  <si>
    <t>Cumulative Total unit numbers - Core(Denmark) - Logistic fit - Indexed to K</t>
  </si>
  <si>
    <t>Cumulative Total unit numbers - Portugal - Logistic fit - Indexed to K</t>
  </si>
  <si>
    <t>Average Capacity of Unit Additions (MW)</t>
  </si>
  <si>
    <t>Average capacity of unit additions (MW) - Denmark (Core)</t>
  </si>
  <si>
    <t>Average capacity of unit additions (MW) - Portugal</t>
  </si>
  <si>
    <t>Average capacity of unit additions (MW) - Denmark (Core) - Indexed to K</t>
  </si>
  <si>
    <t>Average capacity of unit additions (MW) - Portugal - Indexed to K</t>
  </si>
  <si>
    <t>Average capacity of unit additions (MW) - Denmark (Core) - logistic fit</t>
  </si>
  <si>
    <t>Average capacity of unit additions (MW) - Portugal - logistic fit</t>
  </si>
  <si>
    <t>Average capacity of unit additions (MW) - Denmark (Core) - logistic fit - Indexed to K</t>
  </si>
  <si>
    <t>Average capacity of unit additions (MW) - Portugal - logistic fit - Indexed to K</t>
  </si>
  <si>
    <t>Maximum Capacity of Unit Additions (MW)</t>
  </si>
  <si>
    <t>Maximum capacity of unit additions (MW) - Denmark (Core)</t>
  </si>
  <si>
    <t>n.a.</t>
  </si>
  <si>
    <t>Maximum capacity of unit additions (MW) - Portugal</t>
  </si>
  <si>
    <t>Maximum capacity of unit additions (MW) - Denmark (Core) - Indexed to K</t>
  </si>
  <si>
    <t>Maximum capacity of unit additions (MW) - Portugal - Indexed to K</t>
  </si>
  <si>
    <t>Maximum capacity of unit additions (MW) - Denmark (Core) - logistic fit</t>
  </si>
  <si>
    <t>Maximum capacity of unit additions (MW) - Portugal - logistic fit</t>
  </si>
  <si>
    <t>Maximum capacity of unit additions (MW) - Denmark (Core) - logistic fit - Indexed to K</t>
  </si>
  <si>
    <t>Maximum capacity of unit additions (MW) - Portugal - logistic fit - Indexed to K</t>
  </si>
  <si>
    <t>Capacity Frontier of Unit Additions (MW)</t>
    <phoneticPr fontId="0" type="noConversion"/>
  </si>
  <si>
    <t>Capacity frontier of unit additions (MW) - Denmark/Vestas (Core)</t>
  </si>
  <si>
    <t>Capacity frontier of unit additions (MW) -Portugal</t>
  </si>
  <si>
    <t>Capacity frontier of unit additions ( MW) - Denmark/Vestas (Core) - Indexed to K</t>
  </si>
  <si>
    <t>Capacity frontier of unit additions ( MW) - Portugal - Indexed to K</t>
  </si>
  <si>
    <t>Capacity frontier of unit additions ( MW) - Denmark/Vestas (Core) - logistic fit</t>
  </si>
  <si>
    <t>Capacity frontier of unit additions ( MW) - Portugal - logistic fit</t>
  </si>
  <si>
    <t>Denmark (Core) - Vestas (1980 - 2007) - logistic fit - Indexed to K</t>
  </si>
  <si>
    <t>Capacity frontier of unit additions ( MW) - Portugal - logistic fit - Indexed to K</t>
  </si>
  <si>
    <t>Gross Electricity Production from Wind (GWh)</t>
  </si>
  <si>
    <t>Gross Electricity Production from Wind (GWh) - Denmark</t>
  </si>
  <si>
    <t>Gross Electricity Production from Wind (GWh) - Portugal</t>
  </si>
  <si>
    <t>Gross Electricity Production from Wind (GWh) - Denmark - Indexed to K</t>
  </si>
  <si>
    <t>Gross Electricity Production from Wind (GWh) - Portugal - Indexed to K</t>
  </si>
  <si>
    <t>Gross Electricity Production from Wind (GWh) - Denmark - logistic fit</t>
  </si>
  <si>
    <t>Gross Electricity Production from Wind (GWh) - Portugal - logistic fit</t>
  </si>
  <si>
    <t>Gross Electricity Production from Wind (GWh) - Denmark - logistic fit - Indexed to K</t>
  </si>
  <si>
    <t>Gross Electricity Production from Wind (GWh) - Portugal - logistic fit - Indexed to K</t>
  </si>
  <si>
    <t>Share of Wind in Gross Electricity Production (in %)</t>
  </si>
  <si>
    <t>Share of Wind in Gross Electricity Production - Denmark</t>
  </si>
  <si>
    <t>Share of Wind in Gross Electricity Production - Portugal</t>
  </si>
  <si>
    <t>Share of Wind in Gross Electricity Production - Denmark - Indexed to K</t>
  </si>
  <si>
    <t>Share of Wind in Gross Electricity Production - Portugal - Indexed to K</t>
  </si>
  <si>
    <t>Share of Wind in Gross Electricity Production - Denmark - logistic fit</t>
  </si>
  <si>
    <t>Share of Wind in Gross Electricity Production - Portugal - logistic fit</t>
  </si>
  <si>
    <t>Share of Wind in Gross Electricity Production - Denmark - logistic fit - Indexed to K</t>
  </si>
  <si>
    <t>Share of Wind in Gross Electricity Production - Portugal - logistic fit - Indexed to K</t>
  </si>
  <si>
    <t>GRAPHS --</t>
    <phoneticPr fontId="0" type="noConversion"/>
  </si>
  <si>
    <r>
      <t xml:space="preserve">PORTUGAL &amp; CORE: </t>
    </r>
    <r>
      <rPr>
        <b/>
        <i/>
        <sz val="16"/>
        <rFont val="Calibri"/>
        <family val="2"/>
      </rPr>
      <t>Unit &amp; Industry Scaling</t>
    </r>
  </si>
  <si>
    <t>Denmark</t>
  </si>
  <si>
    <t>Portugal</t>
  </si>
  <si>
    <t>References of the data used</t>
  </si>
  <si>
    <t>Wind turbines</t>
  </si>
  <si>
    <t>INEGI - APREN (2011), Parques Eolicos em Portugal, December. Available at: http://e2p.inegi.up.pt/relatorios/Portugal_Parques_Eolicos_201112.pdf (last accessed 3 January, 2013)</t>
  </si>
  <si>
    <t>Global + Vestas (DK)</t>
  </si>
  <si>
    <t>Wilson C. (2009), “Meta-analysis of unit and industry level scaling dynamics in energy technologies and climate change mitigation scenarios,” International Institute for Applied Systems Analysis (IIASA), Laxenburg.</t>
  </si>
  <si>
    <t>Spliid, Iben. Stamdataregister for vindmøller, HTML-spreadsheet, Danish Energy Agency. Accessed: 23 April 2013. (available from http://www.ens.dk/info/tal-kort/statistik-noegletal/oversigt-energisektoren/stamdataregister-vindmoller)</t>
  </si>
  <si>
    <t>Danish Energy Agency (2013), Annual Energy Statistics, HTML-spreadsheet, Accessed in August 2013. (available from http://www.ens.dk/en/info/facts-figures/energy-statistics-indicators-energy-efficiency/annual-energy-statistics )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</si>
</sst>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 tint="-0.499984740745262"/>
      <name val="Calibri"/>
      <family val="2"/>
      <scheme val="minor"/>
    </font>
    <font>
      <b/>
      <i/>
      <u/>
      <sz val="10"/>
      <name val="Arial"/>
      <family val="2"/>
    </font>
    <font>
      <b/>
      <i/>
      <u/>
      <sz val="11"/>
      <color theme="1"/>
      <name val="Calibri"/>
      <family val="2"/>
      <scheme val="minor"/>
    </font>
    <font>
      <b/>
      <sz val="16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u/>
      <sz val="11"/>
      <color theme="1"/>
      <name val="Calibri"/>
      <family val="2"/>
      <scheme val="minor"/>
    </font>
    <font>
      <sz val="10"/>
      <name val="MS Sans Serif"/>
      <family val="2"/>
    </font>
    <font>
      <i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Fill="0" applyBorder="0"/>
    <xf numFmtId="0" fontId="4" fillId="0" borderId="0"/>
    <xf numFmtId="0" fontId="15" fillId="0" borderId="0"/>
    <xf numFmtId="0" fontId="4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2" fillId="0" borderId="1" xfId="0" applyFont="1" applyBorder="1"/>
    <xf numFmtId="0" fontId="0" fillId="0" borderId="0" xfId="0" applyAlignment="1">
      <alignment horizontal="right"/>
    </xf>
    <xf numFmtId="1" fontId="0" fillId="0" borderId="0" xfId="0" applyNumberFormat="1"/>
    <xf numFmtId="164" fontId="0" fillId="0" borderId="0" xfId="0" applyNumberFormat="1"/>
    <xf numFmtId="0" fontId="4" fillId="0" borderId="2" xfId="1" applyFont="1" applyBorder="1" applyAlignment="1">
      <alignment horizontal="right"/>
    </xf>
    <xf numFmtId="1" fontId="0" fillId="0" borderId="3" xfId="0" applyNumberFormat="1" applyBorder="1"/>
    <xf numFmtId="1" fontId="0" fillId="0" borderId="4" xfId="0" applyNumberFormat="1" applyBorder="1"/>
    <xf numFmtId="2" fontId="0" fillId="0" borderId="0" xfId="0" applyNumberFormat="1"/>
    <xf numFmtId="1" fontId="0" fillId="0" borderId="5" xfId="0" applyNumberFormat="1" applyBorder="1"/>
    <xf numFmtId="1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5" fillId="0" borderId="1" xfId="2" applyFont="1" applyBorder="1" applyAlignment="1">
      <alignment horizontal="right"/>
    </xf>
    <xf numFmtId="0" fontId="6" fillId="0" borderId="1" xfId="2" applyFont="1" applyBorder="1"/>
    <xf numFmtId="0" fontId="7" fillId="0" borderId="1" xfId="2" applyNumberFormat="1" applyFont="1" applyBorder="1"/>
    <xf numFmtId="0" fontId="8" fillId="0" borderId="0" xfId="0" applyFont="1" applyAlignment="1">
      <alignment horizontal="right"/>
    </xf>
    <xf numFmtId="0" fontId="9" fillId="0" borderId="0" xfId="2" applyFont="1" applyFill="1" applyAlignment="1">
      <alignment horizontal="right"/>
    </xf>
    <xf numFmtId="0" fontId="10" fillId="0" borderId="0" xfId="2" applyFont="1" applyFill="1" applyAlignment="1">
      <alignment horizontal="right"/>
    </xf>
    <xf numFmtId="2" fontId="0" fillId="0" borderId="3" xfId="0" applyNumberFormat="1" applyBorder="1"/>
    <xf numFmtId="2" fontId="0" fillId="0" borderId="5" xfId="0" applyNumberFormat="1" applyBorder="1"/>
    <xf numFmtId="0" fontId="11" fillId="2" borderId="0" xfId="2" applyFont="1" applyFill="1" applyAlignment="1">
      <alignment horizontal="right"/>
    </xf>
    <xf numFmtId="0" fontId="11" fillId="2" borderId="0" xfId="2" applyFont="1" applyFill="1"/>
    <xf numFmtId="0" fontId="13" fillId="2" borderId="0" xfId="2" applyFont="1" applyFill="1"/>
    <xf numFmtId="0" fontId="14" fillId="0" borderId="0" xfId="0" applyFont="1" applyAlignment="1">
      <alignment horizontal="right"/>
    </xf>
    <xf numFmtId="0" fontId="2" fillId="0" borderId="0" xfId="0" applyFont="1"/>
    <xf numFmtId="0" fontId="16" fillId="0" borderId="0" xfId="0" applyFont="1" applyAlignment="1">
      <alignment horizontal="right"/>
    </xf>
  </cellXfs>
  <cellStyles count="6">
    <cellStyle name="Normal" xfId="0" builtinId="0"/>
    <cellStyle name="Normal 2" xfId="2"/>
    <cellStyle name="Normal 2 2" xfId="3"/>
    <cellStyle name="Normal 3" xfId="4"/>
    <cellStyle name="Normal_BP (2008-R), World Energy Stats" xfId="1"/>
    <cellStyle name="Percentagem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Portugal (1977-2010)</a:t>
            </a:r>
            <a:endParaRPr lang="en-US" sz="140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'All Data &amp; Graphs'!$E$11</c:f>
              <c:strCache>
                <c:ptCount val="1"/>
                <c:pt idx="0">
                  <c:v>Cumulative Installed capacity (MW) - Portugal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cat>
            <c:numRef>
              <c:f>'All Data &amp; Graphs'!$F$3:$AQ$3</c:f>
              <c:numCache>
                <c:formatCode>General</c:formatCode>
                <c:ptCount val="38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</c:numCache>
            </c:numRef>
          </c:cat>
          <c:val>
            <c:numRef>
              <c:f>'All Data &amp; Graphs'!$F$11:$AM$11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6.017870568702055E-5</c:v>
                </c:pt>
                <c:pt idx="9">
                  <c:v>6.017870568702055E-5</c:v>
                </c:pt>
                <c:pt idx="10">
                  <c:v>6.017870568702055E-5</c:v>
                </c:pt>
                <c:pt idx="11">
                  <c:v>1.0998177246248582E-4</c:v>
                </c:pt>
                <c:pt idx="12">
                  <c:v>1.0998177246248582E-4</c:v>
                </c:pt>
                <c:pt idx="13">
                  <c:v>1.0998177246248582E-4</c:v>
                </c:pt>
                <c:pt idx="14">
                  <c:v>1.9298688375492796E-4</c:v>
                </c:pt>
                <c:pt idx="15">
                  <c:v>7.9477394062513337E-4</c:v>
                </c:pt>
                <c:pt idx="16">
                  <c:v>1.8219621928691047E-3</c:v>
                </c:pt>
                <c:pt idx="17">
                  <c:v>1.8530891096037705E-3</c:v>
                </c:pt>
                <c:pt idx="18">
                  <c:v>1.8530891096037705E-3</c:v>
                </c:pt>
                <c:pt idx="19">
                  <c:v>4.0693255811119758E-3</c:v>
                </c:pt>
                <c:pt idx="20">
                  <c:v>4.0693255811119758E-3</c:v>
                </c:pt>
                <c:pt idx="21">
                  <c:v>1.0813490873622898E-2</c:v>
                </c:pt>
                <c:pt idx="22">
                  <c:v>1.2100070098655751E-2</c:v>
                </c:pt>
                <c:pt idx="23">
                  <c:v>1.7619909999603157E-2</c:v>
                </c:pt>
                <c:pt idx="24">
                  <c:v>2.5995125729010565E-2</c:v>
                </c:pt>
                <c:pt idx="25">
                  <c:v>4.0770035539065254E-2</c:v>
                </c:pt>
                <c:pt idx="26">
                  <c:v>6.2372115752923313E-2</c:v>
                </c:pt>
                <c:pt idx="27">
                  <c:v>0.10924925235533001</c:v>
                </c:pt>
                <c:pt idx="28">
                  <c:v>0.21221709291360447</c:v>
                </c:pt>
                <c:pt idx="29">
                  <c:v>0.35353329488898722</c:v>
                </c:pt>
                <c:pt idx="30">
                  <c:v>0.44473516092155801</c:v>
                </c:pt>
                <c:pt idx="31">
                  <c:v>0.58665314995381102</c:v>
                </c:pt>
                <c:pt idx="32">
                  <c:v>0.73110279488048335</c:v>
                </c:pt>
                <c:pt idx="33">
                  <c:v>0.80686571021265985</c:v>
                </c:pt>
              </c:numCache>
            </c:numRef>
          </c:val>
        </c:ser>
        <c:ser>
          <c:idx val="1"/>
          <c:order val="1"/>
          <c:tx>
            <c:strRef>
              <c:f>'All Data &amp; Graphs'!$E$25</c:f>
              <c:strCache>
                <c:ptCount val="1"/>
                <c:pt idx="0">
                  <c:v>Cumulative Total unit numbers - Portugal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'All Data &amp; Graphs'!$F$3:$AQ$3</c:f>
              <c:numCache>
                <c:formatCode>General</c:formatCode>
                <c:ptCount val="38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</c:numCache>
            </c:numRef>
          </c:cat>
          <c:val>
            <c:numRef>
              <c:f>'All Data &amp; Graphs'!$F$25:$AM$25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3.0654360555814773E-3</c:v>
                </c:pt>
                <c:pt idx="9">
                  <c:v>3.0654360555814773E-3</c:v>
                </c:pt>
                <c:pt idx="10">
                  <c:v>3.0654360555814773E-3</c:v>
                </c:pt>
                <c:pt idx="11">
                  <c:v>5.5177849000466591E-3</c:v>
                </c:pt>
                <c:pt idx="12">
                  <c:v>5.5177849000466591E-3</c:v>
                </c:pt>
                <c:pt idx="13">
                  <c:v>5.5177849000466591E-3</c:v>
                </c:pt>
                <c:pt idx="14">
                  <c:v>6.7439593222792501E-3</c:v>
                </c:pt>
                <c:pt idx="15">
                  <c:v>1.2874831433442204E-2</c:v>
                </c:pt>
                <c:pt idx="16">
                  <c:v>2.2990770416861081E-2</c:v>
                </c:pt>
                <c:pt idx="17">
                  <c:v>2.3297314022419226E-2</c:v>
                </c:pt>
                <c:pt idx="18">
                  <c:v>2.3297314022419226E-2</c:v>
                </c:pt>
                <c:pt idx="19">
                  <c:v>2.9428186133582182E-2</c:v>
                </c:pt>
                <c:pt idx="20">
                  <c:v>2.9428186133582182E-2</c:v>
                </c:pt>
                <c:pt idx="21">
                  <c:v>4.9353520494861781E-2</c:v>
                </c:pt>
                <c:pt idx="22">
                  <c:v>5.119278212821067E-2</c:v>
                </c:pt>
                <c:pt idx="23">
                  <c:v>6.1308721111629542E-2</c:v>
                </c:pt>
                <c:pt idx="24">
                  <c:v>7.6635901389536937E-2</c:v>
                </c:pt>
                <c:pt idx="25">
                  <c:v>9.4415430511909496E-2</c:v>
                </c:pt>
                <c:pt idx="26">
                  <c:v>0.11832583174544502</c:v>
                </c:pt>
                <c:pt idx="27">
                  <c:v>0.15725686965132979</c:v>
                </c:pt>
                <c:pt idx="28">
                  <c:v>0.23082733498528524</c:v>
                </c:pt>
                <c:pt idx="29">
                  <c:v>0.32861474515833439</c:v>
                </c:pt>
                <c:pt idx="30">
                  <c:v>0.39666742559224316</c:v>
                </c:pt>
                <c:pt idx="31">
                  <c:v>0.49997262066533893</c:v>
                </c:pt>
                <c:pt idx="32">
                  <c:v>0.60266472852731845</c:v>
                </c:pt>
                <c:pt idx="33">
                  <c:v>0.65814912113334312</c:v>
                </c:pt>
              </c:numCache>
            </c:numRef>
          </c:val>
        </c:ser>
        <c:ser>
          <c:idx val="2"/>
          <c:order val="2"/>
          <c:tx>
            <c:strRef>
              <c:f>'All Data &amp; Graphs'!$E$39</c:f>
              <c:strCache>
                <c:ptCount val="1"/>
                <c:pt idx="0">
                  <c:v>Average capacity of unit additions (MW) - Portugal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18"/>
            <c:marker>
              <c:spPr>
                <a:noFill/>
                <a:ln>
                  <a:noFill/>
                </a:ln>
              </c:spPr>
            </c:marker>
          </c:dPt>
          <c:dPt>
            <c:idx val="20"/>
            <c:marker>
              <c:spPr>
                <a:noFill/>
                <a:ln>
                  <a:noFill/>
                </a:ln>
              </c:spPr>
            </c:marker>
          </c:dPt>
          <c:cat>
            <c:numRef>
              <c:f>'All Data &amp; Graphs'!$F$3:$AQ$3</c:f>
              <c:numCache>
                <c:formatCode>General</c:formatCode>
                <c:ptCount val="38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</c:numCache>
            </c:numRef>
          </c:cat>
          <c:val>
            <c:numRef>
              <c:f>'All Data &amp; Graphs'!$F$39:$AM$39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1.274459409399205E-2</c:v>
                </c:pt>
                <c:pt idx="9">
                  <c:v>0</c:v>
                </c:pt>
                <c:pt idx="10">
                  <c:v>0</c:v>
                </c:pt>
                <c:pt idx="11">
                  <c:v>1.3184062855853841E-2</c:v>
                </c:pt>
                <c:pt idx="12">
                  <c:v>0</c:v>
                </c:pt>
                <c:pt idx="13">
                  <c:v>0</c:v>
                </c:pt>
                <c:pt idx="14">
                  <c:v>4.3946876186179477E-2</c:v>
                </c:pt>
                <c:pt idx="15">
                  <c:v>6.3722970469960227E-2</c:v>
                </c:pt>
                <c:pt idx="16">
                  <c:v>6.5920314279269199E-2</c:v>
                </c:pt>
                <c:pt idx="17">
                  <c:v>6.5920314279269213E-2</c:v>
                </c:pt>
                <c:pt idx="18">
                  <c:v>0</c:v>
                </c:pt>
                <c:pt idx="19">
                  <c:v>0.23467631883419834</c:v>
                </c:pt>
                <c:pt idx="20">
                  <c:v>0</c:v>
                </c:pt>
                <c:pt idx="21">
                  <c:v>0.21973438093089737</c:v>
                </c:pt>
                <c:pt idx="22">
                  <c:v>0.45411772059052119</c:v>
                </c:pt>
                <c:pt idx="23">
                  <c:v>0.35423845653102248</c:v>
                </c:pt>
                <c:pt idx="24">
                  <c:v>0.3547391845748406</c:v>
                </c:pt>
                <c:pt idx="25">
                  <c:v>0.53948579042344436</c:v>
                </c:pt>
                <c:pt idx="26">
                  <c:v>0.58652177063862598</c:v>
                </c:pt>
                <c:pt idx="27">
                  <c:v>0.78170073468172785</c:v>
                </c:pt>
                <c:pt idx="28">
                  <c:v>0.90860166514926077</c:v>
                </c:pt>
                <c:pt idx="29">
                  <c:v>0.93817625964853379</c:v>
                </c:pt>
                <c:pt idx="30">
                  <c:v>0.87002937314530993</c:v>
                </c:pt>
                <c:pt idx="31">
                  <c:v>0.8918477336417846</c:v>
                </c:pt>
                <c:pt idx="32">
                  <c:v>0.91317673173729963</c:v>
                </c:pt>
                <c:pt idx="33">
                  <c:v>0.88646433677205128</c:v>
                </c:pt>
              </c:numCache>
            </c:numRef>
          </c:val>
        </c:ser>
        <c:ser>
          <c:idx val="3"/>
          <c:order val="3"/>
          <c:tx>
            <c:strRef>
              <c:f>'All Data &amp; Graphs'!$E$53</c:f>
              <c:strCache>
                <c:ptCount val="1"/>
                <c:pt idx="0">
                  <c:v>Maximum capacity of unit additions (MW) - Portugal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rgbClr val="C00000"/>
              </a:solidFill>
              <a:ln>
                <a:noFill/>
              </a:ln>
            </c:spPr>
          </c:marker>
          <c:dPt>
            <c:idx val="18"/>
            <c:marker>
              <c:spPr>
                <a:noFill/>
                <a:ln>
                  <a:noFill/>
                </a:ln>
              </c:spPr>
            </c:marker>
          </c:dPt>
          <c:dPt>
            <c:idx val="20"/>
            <c:marker>
              <c:spPr>
                <a:noFill/>
                <a:ln>
                  <a:noFill/>
                </a:ln>
              </c:spPr>
            </c:marker>
          </c:dPt>
          <c:cat>
            <c:numRef>
              <c:f>'All Data &amp; Graphs'!$F$3:$AQ$3</c:f>
              <c:numCache>
                <c:formatCode>General</c:formatCode>
                <c:ptCount val="38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</c:numCache>
            </c:numRef>
          </c:cat>
          <c:val>
            <c:numRef>
              <c:f>'All Data &amp; Graphs'!$F$53:$AM$53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9.8083122363796255E-3</c:v>
                </c:pt>
                <c:pt idx="9">
                  <c:v>0</c:v>
                </c:pt>
                <c:pt idx="10">
                  <c:v>0</c:v>
                </c:pt>
                <c:pt idx="11">
                  <c:v>9.8083122363796238E-3</c:v>
                </c:pt>
                <c:pt idx="12">
                  <c:v>0</c:v>
                </c:pt>
                <c:pt idx="13">
                  <c:v>0</c:v>
                </c:pt>
                <c:pt idx="14">
                  <c:v>3.2694374121265413E-2</c:v>
                </c:pt>
                <c:pt idx="15">
                  <c:v>4.9041561181898119E-2</c:v>
                </c:pt>
                <c:pt idx="16">
                  <c:v>4.9041561181898126E-2</c:v>
                </c:pt>
                <c:pt idx="17">
                  <c:v>4.9041561181898119E-2</c:v>
                </c:pt>
                <c:pt idx="18">
                  <c:v>0</c:v>
                </c:pt>
                <c:pt idx="19">
                  <c:v>0.19616624472759248</c:v>
                </c:pt>
                <c:pt idx="20">
                  <c:v>0</c:v>
                </c:pt>
                <c:pt idx="21">
                  <c:v>0.16347187060632706</c:v>
                </c:pt>
                <c:pt idx="22">
                  <c:v>0.53945717300087925</c:v>
                </c:pt>
                <c:pt idx="23">
                  <c:v>0.42502686357645031</c:v>
                </c:pt>
                <c:pt idx="24">
                  <c:v>0.53945717300087925</c:v>
                </c:pt>
                <c:pt idx="25">
                  <c:v>0.58849873418277743</c:v>
                </c:pt>
                <c:pt idx="26">
                  <c:v>0.98083122363796238</c:v>
                </c:pt>
                <c:pt idx="27">
                  <c:v>0.75197060478910449</c:v>
                </c:pt>
                <c:pt idx="28">
                  <c:v>0.98083122363796238</c:v>
                </c:pt>
                <c:pt idx="29">
                  <c:v>0.98083122363796238</c:v>
                </c:pt>
                <c:pt idx="30">
                  <c:v>0.7519706047891046</c:v>
                </c:pt>
                <c:pt idx="31">
                  <c:v>0.98083122363796238</c:v>
                </c:pt>
                <c:pt idx="32">
                  <c:v>0.98083122363796238</c:v>
                </c:pt>
                <c:pt idx="33">
                  <c:v>0.81735935303163532</c:v>
                </c:pt>
              </c:numCache>
            </c:numRef>
          </c:val>
        </c:ser>
        <c:ser>
          <c:idx val="4"/>
          <c:order val="4"/>
          <c:tx>
            <c:strRef>
              <c:f>'All Data &amp; Graphs'!$E$72</c:f>
              <c:strCache>
                <c:ptCount val="1"/>
                <c:pt idx="0">
                  <c:v>Denmark (Core) - Vestas (1980 - 2007) - logistic fit - Indexed to K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Graphs'!$F$72:$AM$72</c:f>
              <c:numCache>
                <c:formatCode>0.00</c:formatCode>
                <c:ptCount val="34"/>
                <c:pt idx="0">
                  <c:v>8.2852849381571264E-4</c:v>
                </c:pt>
                <c:pt idx="1">
                  <c:v>1.064413494772961E-3</c:v>
                </c:pt>
                <c:pt idx="2">
                  <c:v>1.3673638875728478E-3</c:v>
                </c:pt>
                <c:pt idx="3">
                  <c:v>1.7563875684245538E-3</c:v>
                </c:pt>
                <c:pt idx="4">
                  <c:v>2.255840931172909E-3</c:v>
                </c:pt>
                <c:pt idx="5">
                  <c:v>2.8969086790820286E-3</c:v>
                </c:pt>
                <c:pt idx="6">
                  <c:v>3.7194767315235221E-3</c:v>
                </c:pt>
                <c:pt idx="7">
                  <c:v>4.7744919825624885E-3</c:v>
                </c:pt>
                <c:pt idx="8">
                  <c:v>6.1269179151885438E-3</c:v>
                </c:pt>
                <c:pt idx="9">
                  <c:v>7.8594076640026884E-3</c:v>
                </c:pt>
                <c:pt idx="10">
                  <c:v>1.0076821240289534E-2</c:v>
                </c:pt>
                <c:pt idx="11">
                  <c:v>1.2911703004121165E-2</c:v>
                </c:pt>
                <c:pt idx="12">
                  <c:v>1.6530795527074319E-2</c:v>
                </c:pt>
                <c:pt idx="13">
                  <c:v>2.1142575576007225E-2</c:v>
                </c:pt>
                <c:pt idx="14">
                  <c:v>2.7005625791720347E-2</c:v>
                </c:pt>
                <c:pt idx="15">
                  <c:v>3.443735869136965E-2</c:v>
                </c:pt>
                <c:pt idx="16">
                  <c:v>4.3822134731082402E-2</c:v>
                </c:pt>
                <c:pt idx="17">
                  <c:v>5.5617109950580626E-2</c:v>
                </c:pt>
                <c:pt idx="18">
                  <c:v>7.0353184055211848E-2</c:v>
                </c:pt>
                <c:pt idx="19">
                  <c:v>8.8627250073217326E-2</c:v>
                </c:pt>
                <c:pt idx="20">
                  <c:v>0.11108079701340781</c:v>
                </c:pt>
                <c:pt idx="21">
                  <c:v>0.13835930316277775</c:v>
                </c:pt>
                <c:pt idx="22">
                  <c:v>0.17104767669789145</c:v>
                </c:pt>
                <c:pt idx="23">
                  <c:v>0.20958044818708721</c:v>
                </c:pt>
                <c:pt idx="24">
                  <c:v>0.25413251273965198</c:v>
                </c:pt>
                <c:pt idx="25">
                  <c:v>0.3045067564392856</c:v>
                </c:pt>
                <c:pt idx="26">
                  <c:v>0.36004613223220328</c:v>
                </c:pt>
                <c:pt idx="27">
                  <c:v>0.41960385228715685</c:v>
                </c:pt>
                <c:pt idx="28">
                  <c:v>0.48159938137553804</c:v>
                </c:pt>
                <c:pt idx="29">
                  <c:v>0.54416667701195964</c:v>
                </c:pt>
                <c:pt idx="30">
                  <c:v>0.60537029664518127</c:v>
                </c:pt>
                <c:pt idx="31">
                  <c:v>0.66343879036563669</c:v>
                </c:pt>
                <c:pt idx="32">
                  <c:v>0.71695773537672325</c:v>
                </c:pt>
                <c:pt idx="33">
                  <c:v>0.76498102218840003</c:v>
                </c:pt>
              </c:numCache>
            </c:numRef>
          </c:val>
        </c:ser>
        <c:ser>
          <c:idx val="5"/>
          <c:order val="5"/>
          <c:tx>
            <c:strRef>
              <c:f>'All Data &amp; Graphs'!$E$17</c:f>
              <c:strCache>
                <c:ptCount val="1"/>
                <c:pt idx="0">
                  <c:v>Cumulative Installed capacity (MW) - Portugal - Logistic fit - Indexed to K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'All Data &amp; Graphs'!$F$17:$AM$17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8.3822498227469012E-4</c:v>
                </c:pt>
                <c:pt idx="19">
                  <c:v>1.4887197260202219E-3</c:v>
                </c:pt>
                <c:pt idx="20">
                  <c:v>2.6426881747433515E-3</c:v>
                </c:pt>
                <c:pt idx="21">
                  <c:v>4.686946791111998E-3</c:v>
                </c:pt>
                <c:pt idx="22">
                  <c:v>8.2993882687298817E-3</c:v>
                </c:pt>
                <c:pt idx="23">
                  <c:v>1.4655105530046095E-2</c:v>
                </c:pt>
                <c:pt idx="24">
                  <c:v>2.5751677458881243E-2</c:v>
                </c:pt>
                <c:pt idx="25">
                  <c:v>4.4867774999701446E-2</c:v>
                </c:pt>
                <c:pt idx="26">
                  <c:v>7.7051923125225366E-2</c:v>
                </c:pt>
                <c:pt idx="27">
                  <c:v>0.12919930006978447</c:v>
                </c:pt>
                <c:pt idx="28">
                  <c:v>0.20866018441784831</c:v>
                </c:pt>
                <c:pt idx="29">
                  <c:v>0.31908412958307697</c:v>
                </c:pt>
                <c:pt idx="30">
                  <c:v>0.45439027510221697</c:v>
                </c:pt>
                <c:pt idx="31">
                  <c:v>0.59678549015373406</c:v>
                </c:pt>
                <c:pt idx="32">
                  <c:v>0.72454618456539233</c:v>
                </c:pt>
                <c:pt idx="33">
                  <c:v>0.82377880086410304</c:v>
                </c:pt>
              </c:numCache>
            </c:numRef>
          </c:val>
        </c:ser>
        <c:ser>
          <c:idx val="6"/>
          <c:order val="6"/>
          <c:tx>
            <c:strRef>
              <c:f>'All Data &amp; Graphs'!$E$31</c:f>
              <c:strCache>
                <c:ptCount val="1"/>
                <c:pt idx="0">
                  <c:v>Cumulative Total unit numbers - Portugal - Logistic fit - Indexed to K</c:v>
                </c:pt>
              </c:strCache>
            </c:strRef>
          </c:tx>
          <c:spPr>
            <a:ln w="28575"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'All Data &amp; Graphs'!$F$31:$AM$31</c:f>
              <c:numCache>
                <c:formatCode>0.00</c:formatCode>
                <c:ptCount val="34"/>
                <c:pt idx="0">
                  <c:v>1.2322412354467376E-5</c:v>
                </c:pt>
                <c:pt idx="1">
                  <c:v>1.7722010934661604E-5</c:v>
                </c:pt>
                <c:pt idx="2">
                  <c:v>2.5487617149642203E-5</c:v>
                </c:pt>
                <c:pt idx="3">
                  <c:v>3.665590884698217E-5</c:v>
                </c:pt>
                <c:pt idx="4">
                  <c:v>5.2717720523719766E-5</c:v>
                </c:pt>
                <c:pt idx="5">
                  <c:v>7.5816930599472394E-5</c:v>
                </c:pt>
                <c:pt idx="6">
                  <c:v>1.0903636815924963E-4</c:v>
                </c:pt>
                <c:pt idx="7">
                  <c:v>1.5680872901260702E-4</c:v>
                </c:pt>
                <c:pt idx="8">
                  <c:v>2.2550698635539777E-4</c:v>
                </c:pt>
                <c:pt idx="9">
                  <c:v>3.2429234324890858E-4</c:v>
                </c:pt>
                <c:pt idx="10">
                  <c:v>4.6633132678930802E-4</c:v>
                </c:pt>
                <c:pt idx="11">
                  <c:v>6.7054118996666878E-4</c:v>
                </c:pt>
                <c:pt idx="12">
                  <c:v>9.6408977631445858E-4</c:v>
                </c:pt>
                <c:pt idx="13">
                  <c:v>1.3859694236647694E-3</c:v>
                </c:pt>
                <c:pt idx="14">
                  <c:v>1.9920928432430414E-3</c:v>
                </c:pt>
                <c:pt idx="15">
                  <c:v>2.8625312478170041E-3</c:v>
                </c:pt>
                <c:pt idx="16">
                  <c:v>4.1117378853129261E-3</c:v>
                </c:pt>
                <c:pt idx="17">
                  <c:v>5.902870222207925E-3</c:v>
                </c:pt>
                <c:pt idx="18">
                  <c:v>8.4676115701766523E-3</c:v>
                </c:pt>
                <c:pt idx="19">
                  <c:v>1.2133107920594492E-2</c:v>
                </c:pt>
                <c:pt idx="20">
                  <c:v>1.7357563123596605E-2</c:v>
                </c:pt>
                <c:pt idx="21">
                  <c:v>2.4775222958912244E-2</c:v>
                </c:pt>
                <c:pt idx="22">
                  <c:v>3.5249069605355947E-2</c:v>
                </c:pt>
                <c:pt idx="23">
                  <c:v>4.9924112775983145E-2</c:v>
                </c:pt>
                <c:pt idx="24">
                  <c:v>7.0263766062207619E-2</c:v>
                </c:pt>
                <c:pt idx="25">
                  <c:v>9.8034960648289163E-2</c:v>
                </c:pt>
                <c:pt idx="26">
                  <c:v>0.13518650487128478</c:v>
                </c:pt>
                <c:pt idx="27">
                  <c:v>0.18355196473388286</c:v>
                </c:pt>
                <c:pt idx="28">
                  <c:v>0.24433233092810738</c:v>
                </c:pt>
                <c:pt idx="29">
                  <c:v>0.31741450018092249</c:v>
                </c:pt>
                <c:pt idx="30">
                  <c:v>0.40076317342964929</c:v>
                </c:pt>
                <c:pt idx="31">
                  <c:v>0.49027793759666766</c:v>
                </c:pt>
                <c:pt idx="32">
                  <c:v>0.58042052488942597</c:v>
                </c:pt>
                <c:pt idx="33">
                  <c:v>0.66549805013603414</c:v>
                </c:pt>
              </c:numCache>
            </c:numRef>
          </c:val>
        </c:ser>
        <c:ser>
          <c:idx val="7"/>
          <c:order val="7"/>
          <c:tx>
            <c:strRef>
              <c:f>'All Data &amp; Graphs'!$E$45</c:f>
              <c:strCache>
                <c:ptCount val="1"/>
                <c:pt idx="0">
                  <c:v>Average capacity of unit additions (MW) - Portugal - logistic fit - Indexed to 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'All Data &amp; Graphs'!$F$45:$AM$45</c:f>
              <c:numCache>
                <c:formatCode>0.00</c:formatCode>
                <c:ptCount val="34"/>
                <c:pt idx="0">
                  <c:v>2.7268188547263682E-4</c:v>
                </c:pt>
                <c:pt idx="1">
                  <c:v>3.8311817032624671E-4</c:v>
                </c:pt>
                <c:pt idx="2">
                  <c:v>5.3825711859161688E-4</c:v>
                </c:pt>
                <c:pt idx="3">
                  <c:v>7.5617013653833957E-4</c:v>
                </c:pt>
                <c:pt idx="4">
                  <c:v>1.0622113265651408E-3</c:v>
                </c:pt>
                <c:pt idx="5">
                  <c:v>1.4919301967097533E-3</c:v>
                </c:pt>
                <c:pt idx="6">
                  <c:v>2.095127741595636E-3</c:v>
                </c:pt>
                <c:pt idx="7">
                  <c:v>2.9414837324874066E-3</c:v>
                </c:pt>
                <c:pt idx="8">
                  <c:v>4.128322571641193E-3</c:v>
                </c:pt>
                <c:pt idx="9">
                  <c:v>5.7912493366121367E-3</c:v>
                </c:pt>
                <c:pt idx="10">
                  <c:v>8.1185577861212013E-3</c:v>
                </c:pt>
                <c:pt idx="11">
                  <c:v>1.1370436934572759E-2</c:v>
                </c:pt>
                <c:pt idx="12">
                  <c:v>1.5903967546741039E-2</c:v>
                </c:pt>
                <c:pt idx="13">
                  <c:v>2.2204473767419224E-2</c:v>
                </c:pt>
                <c:pt idx="14">
                  <c:v>3.0922554549658837E-2</c:v>
                </c:pt>
                <c:pt idx="15">
                  <c:v>4.2913364896976801E-2</c:v>
                </c:pt>
                <c:pt idx="16">
                  <c:v>5.9269463835657753E-2</c:v>
                </c:pt>
                <c:pt idx="17">
                  <c:v>8.1329820797944027E-2</c:v>
                </c:pt>
                <c:pt idx="18">
                  <c:v>0.11063548250583036</c:v>
                </c:pt>
                <c:pt idx="19">
                  <c:v>0.14879059730163766</c:v>
                </c:pt>
                <c:pt idx="20">
                  <c:v>0.1971868654538573</c:v>
                </c:pt>
                <c:pt idx="21">
                  <c:v>0.25657973350385826</c:v>
                </c:pt>
                <c:pt idx="22">
                  <c:v>0.32658446563977112</c:v>
                </c:pt>
                <c:pt idx="23">
                  <c:v>0.40527678289668317</c:v>
                </c:pt>
                <c:pt idx="24">
                  <c:v>0.48915725612029665</c:v>
                </c:pt>
                <c:pt idx="25">
                  <c:v>0.573652804473051</c:v>
                </c:pt>
                <c:pt idx="26">
                  <c:v>0.65405653060510605</c:v>
                </c:pt>
                <c:pt idx="27">
                  <c:v>0.72652575804105901</c:v>
                </c:pt>
                <c:pt idx="28">
                  <c:v>0.78871791376790445</c:v>
                </c:pt>
                <c:pt idx="29">
                  <c:v>0.83988365683827459</c:v>
                </c:pt>
                <c:pt idx="30">
                  <c:v>0.88053547743131633</c:v>
                </c:pt>
                <c:pt idx="31">
                  <c:v>0.91194827657778144</c:v>
                </c:pt>
                <c:pt idx="32">
                  <c:v>0.93570431234372942</c:v>
                </c:pt>
                <c:pt idx="33">
                  <c:v>0.95337871629104987</c:v>
                </c:pt>
              </c:numCache>
            </c:numRef>
          </c:val>
        </c:ser>
        <c:ser>
          <c:idx val="8"/>
          <c:order val="8"/>
          <c:tx>
            <c:strRef>
              <c:f>'All Data &amp; Graphs'!$E$59</c:f>
              <c:strCache>
                <c:ptCount val="1"/>
                <c:pt idx="0">
                  <c:v>Maximum capacity of unit additions (MW) - Portugal - logistic fit - Indexed to K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'All Data &amp; Graphs'!$F$59:$AM$59</c:f>
              <c:numCache>
                <c:formatCode>0.00</c:formatCode>
                <c:ptCount val="34"/>
                <c:pt idx="0">
                  <c:v>3.0392316773662122E-6</c:v>
                </c:pt>
                <c:pt idx="1">
                  <c:v>5.4770504623481548E-6</c:v>
                </c:pt>
                <c:pt idx="2">
                  <c:v>9.8702653475662652E-6</c:v>
                </c:pt>
                <c:pt idx="3">
                  <c:v>1.7787273533234167E-5</c:v>
                </c:pt>
                <c:pt idx="4">
                  <c:v>3.2054365252512421E-5</c:v>
                </c:pt>
                <c:pt idx="5">
                  <c:v>5.7764365723693373E-5</c:v>
                </c:pt>
                <c:pt idx="6">
                  <c:v>1.0409356456428288E-4</c:v>
                </c:pt>
                <c:pt idx="7">
                  <c:v>1.8757355711973564E-4</c:v>
                </c:pt>
                <c:pt idx="8">
                  <c:v>3.3797943114600315E-4</c:v>
                </c:pt>
                <c:pt idx="9">
                  <c:v>6.0891481838271078E-4</c:v>
                </c:pt>
                <c:pt idx="10">
                  <c:v>1.0968025944501744E-3</c:v>
                </c:pt>
                <c:pt idx="11">
                  <c:v>1.9748338025883708E-3</c:v>
                </c:pt>
                <c:pt idx="12">
                  <c:v>3.5532612821541814E-3</c:v>
                </c:pt>
                <c:pt idx="13">
                  <c:v>6.3852086806928067E-3</c:v>
                </c:pt>
                <c:pt idx="14">
                  <c:v>1.1448285071664652E-2</c:v>
                </c:pt>
                <c:pt idx="15">
                  <c:v>2.0443466588447472E-2</c:v>
                </c:pt>
                <c:pt idx="16">
                  <c:v>3.6247217518089722E-2</c:v>
                </c:pt>
                <c:pt idx="17">
                  <c:v>6.347632616952345E-2</c:v>
                </c:pt>
                <c:pt idx="18">
                  <c:v>0.10884986484334162</c:v>
                </c:pt>
                <c:pt idx="19">
                  <c:v>0.18040899733982027</c:v>
                </c:pt>
                <c:pt idx="20">
                  <c:v>0.28401858241192379</c:v>
                </c:pt>
                <c:pt idx="21">
                  <c:v>0.41686649667230186</c:v>
                </c:pt>
                <c:pt idx="22">
                  <c:v>0.56299208839401449</c:v>
                </c:pt>
                <c:pt idx="23">
                  <c:v>0.69894491677657455</c:v>
                </c:pt>
                <c:pt idx="24">
                  <c:v>0.80709493106845198</c:v>
                </c:pt>
                <c:pt idx="25">
                  <c:v>0.8829024644098229</c:v>
                </c:pt>
                <c:pt idx="26">
                  <c:v>0.93144954127645152</c:v>
                </c:pt>
                <c:pt idx="27">
                  <c:v>0.96076408384435663</c:v>
                </c:pt>
                <c:pt idx="28">
                  <c:v>0.9778409436302663</c:v>
                </c:pt>
                <c:pt idx="29">
                  <c:v>0.98758141938267086</c:v>
                </c:pt>
                <c:pt idx="30">
                  <c:v>0.99307060713542161</c:v>
                </c:pt>
                <c:pt idx="31">
                  <c:v>0.99614297247387584</c:v>
                </c:pt>
                <c:pt idx="32">
                  <c:v>0.99785604846824261</c:v>
                </c:pt>
                <c:pt idx="33">
                  <c:v>0.99880918142345265</c:v>
                </c:pt>
              </c:numCache>
            </c:numRef>
          </c:val>
        </c:ser>
        <c:ser>
          <c:idx val="9"/>
          <c:order val="9"/>
          <c:tx>
            <c:strRef>
              <c:f>'All Data &amp; Graphs'!$E$81</c:f>
              <c:strCache>
                <c:ptCount val="1"/>
                <c:pt idx="0">
                  <c:v>Gross Electricity Production from Wind (GWh) - Portugal - Indexed to K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2"/>
              </a:solidFill>
            </c:spPr>
          </c:marker>
          <c:val>
            <c:numRef>
              <c:f>'All Data &amp; Graphs'!$F$81:$AN$81</c:f>
              <c:numCache>
                <c:formatCode>0.00</c:formatCode>
                <c:ptCount val="3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1.60842508592591E-3</c:v>
                </c:pt>
                <c:pt idx="18">
                  <c:v>1.513811845577327E-3</c:v>
                </c:pt>
                <c:pt idx="19">
                  <c:v>1.9868780473202416E-3</c:v>
                </c:pt>
                <c:pt idx="20">
                  <c:v>3.5953031332461517E-3</c:v>
                </c:pt>
                <c:pt idx="21">
                  <c:v>8.4205783910238814E-3</c:v>
                </c:pt>
                <c:pt idx="22">
                  <c:v>1.1637428562875701E-2</c:v>
                </c:pt>
                <c:pt idx="23">
                  <c:v>1.5895024378561932E-2</c:v>
                </c:pt>
                <c:pt idx="24">
                  <c:v>2.4220989529237232E-2</c:v>
                </c:pt>
                <c:pt idx="25">
                  <c:v>3.4249993006187023E-2</c:v>
                </c:pt>
                <c:pt idx="26">
                  <c:v>4.6928167212897137E-2</c:v>
                </c:pt>
                <c:pt idx="27">
                  <c:v>7.7204404124443682E-2</c:v>
                </c:pt>
                <c:pt idx="28">
                  <c:v>0.16774927513803756</c:v>
                </c:pt>
                <c:pt idx="29">
                  <c:v>0.27674372801960506</c:v>
                </c:pt>
                <c:pt idx="30">
                  <c:v>0.3819536512872293</c:v>
                </c:pt>
                <c:pt idx="31">
                  <c:v>0.54468842468679191</c:v>
                </c:pt>
                <c:pt idx="32">
                  <c:v>0.7168845221212129</c:v>
                </c:pt>
                <c:pt idx="33">
                  <c:v>0.86873877288068846</c:v>
                </c:pt>
                <c:pt idx="34">
                  <c:v>0.86684650807371688</c:v>
                </c:pt>
              </c:numCache>
            </c:numRef>
          </c:val>
        </c:ser>
        <c:ser>
          <c:idx val="10"/>
          <c:order val="10"/>
          <c:tx>
            <c:strRef>
              <c:f>'All Data &amp; Graphs'!$E$87</c:f>
              <c:strCache>
                <c:ptCount val="1"/>
                <c:pt idx="0">
                  <c:v>Gross Electricity Production from Wind (GWh) - Portugal - logistic fit - Indexed to K</c:v>
                </c:pt>
              </c:strCache>
            </c:strRef>
          </c:tx>
          <c:spPr>
            <a:ln w="28575">
              <a:solidFill>
                <a:srgbClr val="1F497D"/>
              </a:solidFill>
            </a:ln>
          </c:spPr>
          <c:marker>
            <c:symbol val="none"/>
          </c:marker>
          <c:val>
            <c:numRef>
              <c:f>'All Data &amp; Graphs'!$F$87:$AN$87</c:f>
              <c:numCache>
                <c:formatCode>0.00</c:formatCode>
                <c:ptCount val="35"/>
                <c:pt idx="1">
                  <c:v>4.8240272103908959E-9</c:v>
                </c:pt>
                <c:pt idx="2">
                  <c:v>9.2097579800222234E-9</c:v>
                </c:pt>
                <c:pt idx="3">
                  <c:v>1.7582745290010983E-8</c:v>
                </c:pt>
                <c:pt idx="4">
                  <c:v>3.3567975428960197E-8</c:v>
                </c:pt>
                <c:pt idx="5">
                  <c:v>6.4086065027835838E-8</c:v>
                </c:pt>
                <c:pt idx="6">
                  <c:v>1.2234945850377689E-7</c:v>
                </c:pt>
                <c:pt idx="7">
                  <c:v>2.3358259235826946E-7</c:v>
                </c:pt>
                <c:pt idx="8">
                  <c:v>4.4594248803776127E-7</c:v>
                </c:pt>
                <c:pt idx="9">
                  <c:v>8.5136765644927665E-7</c:v>
                </c:pt>
                <c:pt idx="10">
                  <c:v>1.6253813860033068E-6</c:v>
                </c:pt>
                <c:pt idx="11">
                  <c:v>3.1030809908087545E-6</c:v>
                </c:pt>
                <c:pt idx="12">
                  <c:v>5.92420879329467E-6</c:v>
                </c:pt>
                <c:pt idx="13">
                  <c:v>1.1310101127176677E-5</c:v>
                </c:pt>
                <c:pt idx="14">
                  <c:v>2.1592378935030875E-5</c:v>
                </c:pt>
                <c:pt idx="15">
                  <c:v>4.1222130957328958E-5</c:v>
                </c:pt>
                <c:pt idx="16">
                  <c:v>7.869599553696232E-5</c:v>
                </c:pt>
                <c:pt idx="17">
                  <c:v>1.5023116449428846E-4</c:v>
                </c:pt>
                <c:pt idx="18">
                  <c:v>2.8677361554201562E-4</c:v>
                </c:pt>
                <c:pt idx="19">
                  <c:v>5.4734915105023572E-4</c:v>
                </c:pt>
                <c:pt idx="20">
                  <c:v>1.044448090625283E-3</c:v>
                </c:pt>
                <c:pt idx="21">
                  <c:v>1.992109200303883E-3</c:v>
                </c:pt>
                <c:pt idx="22">
                  <c:v>3.7963458256897414E-3</c:v>
                </c:pt>
                <c:pt idx="23">
                  <c:v>7.2228381890255735E-3</c:v>
                </c:pt>
                <c:pt idx="24">
                  <c:v>1.3699472465982871E-2</c:v>
                </c:pt>
                <c:pt idx="25">
                  <c:v>2.5832514355634925E-2</c:v>
                </c:pt>
                <c:pt idx="26">
                  <c:v>4.8186288526599036E-2</c:v>
                </c:pt>
                <c:pt idx="27">
                  <c:v>8.8133543355824157E-2</c:v>
                </c:pt>
                <c:pt idx="28">
                  <c:v>0.15577769815415582</c:v>
                </c:pt>
                <c:pt idx="29">
                  <c:v>0.26050771060829231</c:v>
                </c:pt>
                <c:pt idx="30">
                  <c:v>0.40211100699790625</c:v>
                </c:pt>
                <c:pt idx="31">
                  <c:v>0.56217097697385987</c:v>
                </c:pt>
                <c:pt idx="32">
                  <c:v>0.71025689308104167</c:v>
                </c:pt>
                <c:pt idx="33">
                  <c:v>0.82394197926885104</c:v>
                </c:pt>
                <c:pt idx="34">
                  <c:v>0.89934256431426274</c:v>
                </c:pt>
              </c:numCache>
            </c:numRef>
          </c:val>
        </c:ser>
        <c:marker val="1"/>
        <c:axId val="156748416"/>
        <c:axId val="156754304"/>
      </c:lineChart>
      <c:catAx>
        <c:axId val="156748416"/>
        <c:scaling>
          <c:orientation val="minMax"/>
        </c:scaling>
        <c:axPos val="b"/>
        <c:numFmt formatCode="General" sourceLinked="1"/>
        <c:tickLblPos val="nextTo"/>
        <c:crossAx val="156754304"/>
        <c:crosses val="autoZero"/>
        <c:auto val="1"/>
        <c:lblAlgn val="ctr"/>
        <c:lblOffset val="100"/>
        <c:tickLblSkip val="5"/>
      </c:catAx>
      <c:valAx>
        <c:axId val="156754304"/>
        <c:scaling>
          <c:orientation val="minMax"/>
        </c:scaling>
        <c:axPos val="l"/>
        <c:majorGridlines/>
        <c:numFmt formatCode="0.00" sourceLinked="1"/>
        <c:tickLblPos val="nextTo"/>
        <c:crossAx val="1567484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printSettings>
    <c:headerFooter/>
    <c:pageMargins b="0.75000000000000822" l="0.70000000000000062" r="0.70000000000000062" t="0.750000000000008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Denmark (1977-2010)</a:t>
            </a:r>
            <a:endParaRPr lang="en-US" sz="140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'All Data &amp; Graphs'!$E$10</c:f>
              <c:strCache>
                <c:ptCount val="1"/>
                <c:pt idx="0">
                  <c:v>Cumulative Installed capacity (MW) - Core (Denmark)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Graphs'!$F$10:$AK$10</c:f>
              <c:numCache>
                <c:formatCode>0.00</c:formatCode>
                <c:ptCount val="32"/>
                <c:pt idx="0">
                  <c:v>1.1362365335468892E-5</c:v>
                </c:pt>
                <c:pt idx="1">
                  <c:v>1.7764621187954248E-4</c:v>
                </c:pt>
                <c:pt idx="2">
                  <c:v>2.3817265799348257E-4</c:v>
                </c:pt>
                <c:pt idx="3">
                  <c:v>5.8253973046846282E-4</c:v>
                </c:pt>
                <c:pt idx="4">
                  <c:v>1.3619542910764924E-3</c:v>
                </c:pt>
                <c:pt idx="5">
                  <c:v>2.3135523879220122E-3</c:v>
                </c:pt>
                <c:pt idx="6">
                  <c:v>3.114380637046887E-3</c:v>
                </c:pt>
                <c:pt idx="7">
                  <c:v>4.3450122056884416E-3</c:v>
                </c:pt>
                <c:pt idx="8">
                  <c:v>1.0283596149676395E-2</c:v>
                </c:pt>
                <c:pt idx="9">
                  <c:v>1.5854869783492747E-2</c:v>
                </c:pt>
                <c:pt idx="10">
                  <c:v>2.45025038318873E-2</c:v>
                </c:pt>
                <c:pt idx="11">
                  <c:v>4.1651809235520774E-2</c:v>
                </c:pt>
                <c:pt idx="12">
                  <c:v>5.3964680132706777E-2</c:v>
                </c:pt>
                <c:pt idx="13">
                  <c:v>7.1228264710771982E-2</c:v>
                </c:pt>
                <c:pt idx="14">
                  <c:v>8.5841577574339079E-2</c:v>
                </c:pt>
                <c:pt idx="15">
                  <c:v>9.5257045310980504E-2</c:v>
                </c:pt>
                <c:pt idx="16">
                  <c:v>0.10228204618665984</c:v>
                </c:pt>
                <c:pt idx="17">
                  <c:v>0.11389307251735493</c:v>
                </c:pt>
                <c:pt idx="18">
                  <c:v>0.13112584760479898</c:v>
                </c:pt>
                <c:pt idx="19">
                  <c:v>0.17806377880562096</c:v>
                </c:pt>
                <c:pt idx="20">
                  <c:v>0.24562658816057584</c:v>
                </c:pt>
                <c:pt idx="21">
                  <c:v>0.31451857575275483</c:v>
                </c:pt>
                <c:pt idx="22">
                  <c:v>0.38457345773561402</c:v>
                </c:pt>
                <c:pt idx="23">
                  <c:v>0.52552928090477335</c:v>
                </c:pt>
                <c:pt idx="24">
                  <c:v>0.55010236250595601</c:v>
                </c:pt>
                <c:pt idx="25">
                  <c:v>0.66127830015895406</c:v>
                </c:pt>
                <c:pt idx="26">
                  <c:v>0.71518813502821466</c:v>
                </c:pt>
                <c:pt idx="27">
                  <c:v>0.71761531106949139</c:v>
                </c:pt>
                <c:pt idx="28">
                  <c:v>0.72246463749045409</c:v>
                </c:pt>
                <c:pt idx="29">
                  <c:v>0.72499560436892974</c:v>
                </c:pt>
                <c:pt idx="30">
                  <c:v>0.72561441626566148</c:v>
                </c:pt>
                <c:pt idx="31">
                  <c:v>0.74256728385320669</c:v>
                </c:pt>
              </c:numCache>
            </c:numRef>
          </c:val>
        </c:ser>
        <c:ser>
          <c:idx val="1"/>
          <c:order val="1"/>
          <c:tx>
            <c:strRef>
              <c:f>'All Data &amp; Graphs'!$E$16</c:f>
              <c:strCache>
                <c:ptCount val="1"/>
                <c:pt idx="0">
                  <c:v>Cumulative Installed capacity (MW) - Core(Denmark) - Logistic fit - Indexed to 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Graphs'!$F$16:$AM$16</c:f>
              <c:numCache>
                <c:formatCode>0.00</c:formatCode>
                <c:ptCount val="34"/>
                <c:pt idx="0">
                  <c:v>5.6982145208133328E-4</c:v>
                </c:pt>
                <c:pt idx="1">
                  <c:v>7.8600103300224887E-4</c:v>
                </c:pt>
                <c:pt idx="2">
                  <c:v>1.084106132795972E-3</c:v>
                </c:pt>
                <c:pt idx="3">
                  <c:v>1.495103808318754E-3</c:v>
                </c:pt>
                <c:pt idx="4">
                  <c:v>2.0615940722983031E-3</c:v>
                </c:pt>
                <c:pt idx="5">
                  <c:v>2.842114817102104E-3</c:v>
                </c:pt>
                <c:pt idx="6">
                  <c:v>3.9169813000117376E-3</c:v>
                </c:pt>
                <c:pt idx="7">
                  <c:v>5.3961543921582584E-3</c:v>
                </c:pt>
                <c:pt idx="8">
                  <c:v>7.4297424835136185E-3</c:v>
                </c:pt>
                <c:pt idx="9">
                  <c:v>1.0221829814316371E-2</c:v>
                </c:pt>
                <c:pt idx="10">
                  <c:v>1.4048329120881249E-2</c:v>
                </c:pt>
                <c:pt idx="11">
                  <c:v>1.9279360845848144E-2</c:v>
                </c:pt>
                <c:pt idx="12">
                  <c:v>2.6406050774700592E-2</c:v>
                </c:pt>
                <c:pt idx="13">
                  <c:v>3.6070257262028255E-2</c:v>
                </c:pt>
                <c:pt idx="14">
                  <c:v>4.9093064742112766E-2</c:v>
                </c:pt>
                <c:pt idx="15">
                  <c:v>6.649329329528815E-2</c:v>
                </c:pt>
                <c:pt idx="16">
                  <c:v>8.9480410122873458E-2</c:v>
                </c:pt>
                <c:pt idx="17">
                  <c:v>0.11939789304709217</c:v>
                </c:pt>
                <c:pt idx="18">
                  <c:v>0.15758696520313947</c:v>
                </c:pt>
                <c:pt idx="19">
                  <c:v>0.20514517232469454</c:v>
                </c:pt>
                <c:pt idx="20">
                  <c:v>0.26258223999185426</c:v>
                </c:pt>
                <c:pt idx="21">
                  <c:v>0.32943559553521962</c:v>
                </c:pt>
                <c:pt idx="22">
                  <c:v>0.40398513730251334</c:v>
                </c:pt>
                <c:pt idx="23">
                  <c:v>0.48324723507024003</c:v>
                </c:pt>
                <c:pt idx="24">
                  <c:v>0.5633613312853869</c:v>
                </c:pt>
                <c:pt idx="25">
                  <c:v>0.64030002482579407</c:v>
                </c:pt>
                <c:pt idx="26">
                  <c:v>0.71064484297436981</c:v>
                </c:pt>
                <c:pt idx="27">
                  <c:v>0.77212853281031701</c:v>
                </c:pt>
                <c:pt idx="28">
                  <c:v>0.82378731241619274</c:v>
                </c:pt>
                <c:pt idx="29">
                  <c:v>0.86577087021945365</c:v>
                </c:pt>
                <c:pt idx="30">
                  <c:v>0.89897828530566981</c:v>
                </c:pt>
                <c:pt idx="31">
                  <c:v>0.92468506487169799</c:v>
                </c:pt>
                <c:pt idx="32">
                  <c:v>0.94425592530014679</c:v>
                </c:pt>
                <c:pt idx="33">
                  <c:v>0.95896689911276067</c:v>
                </c:pt>
              </c:numCache>
            </c:numRef>
          </c:val>
        </c:ser>
        <c:ser>
          <c:idx val="2"/>
          <c:order val="2"/>
          <c:tx>
            <c:strRef>
              <c:f>'All Data &amp; Graphs'!$E$24</c:f>
              <c:strCache>
                <c:ptCount val="1"/>
                <c:pt idx="0">
                  <c:v>Cumulative Total unit numbers - Core(Denmark)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Graphs'!$F$24:$AK$24</c:f>
              <c:numCache>
                <c:formatCode>0.00</c:formatCode>
                <c:ptCount val="32"/>
                <c:pt idx="0">
                  <c:v>2.5964503760433027E-4</c:v>
                </c:pt>
                <c:pt idx="1">
                  <c:v>1.6876927444281467E-3</c:v>
                </c:pt>
                <c:pt idx="2">
                  <c:v>2.9859179324497982E-3</c:v>
                </c:pt>
                <c:pt idx="3">
                  <c:v>8.8279312785472294E-3</c:v>
                </c:pt>
                <c:pt idx="4">
                  <c:v>2.1290893083555081E-2</c:v>
                </c:pt>
                <c:pt idx="5">
                  <c:v>3.3624032369760769E-2</c:v>
                </c:pt>
                <c:pt idx="6">
                  <c:v>4.3360721279923152E-2</c:v>
                </c:pt>
                <c:pt idx="7">
                  <c:v>5.6992085754150497E-2</c:v>
                </c:pt>
                <c:pt idx="8">
                  <c:v>0.10762286808699489</c:v>
                </c:pt>
                <c:pt idx="9">
                  <c:v>0.14773802639686393</c:v>
                </c:pt>
                <c:pt idx="10">
                  <c:v>0.1917478602707979</c:v>
                </c:pt>
                <c:pt idx="11">
                  <c:v>0.25458195937104583</c:v>
                </c:pt>
                <c:pt idx="12">
                  <c:v>0.29703392301935383</c:v>
                </c:pt>
                <c:pt idx="13">
                  <c:v>0.34623665764537442</c:v>
                </c:pt>
                <c:pt idx="14">
                  <c:v>0.39141489418852787</c:v>
                </c:pt>
                <c:pt idx="15">
                  <c:v>0.41763904298656523</c:v>
                </c:pt>
                <c:pt idx="16">
                  <c:v>0.43451597043084672</c:v>
                </c:pt>
                <c:pt idx="17">
                  <c:v>0.4530805906195563</c:v>
                </c:pt>
                <c:pt idx="18">
                  <c:v>0.4751504188159244</c:v>
                </c:pt>
                <c:pt idx="19">
                  <c:v>0.53123374693845971</c:v>
                </c:pt>
                <c:pt idx="20">
                  <c:v>0.60510276013689168</c:v>
                </c:pt>
                <c:pt idx="21">
                  <c:v>0.66923508442516122</c:v>
                </c:pt>
                <c:pt idx="22">
                  <c:v>0.73025166826217891</c:v>
                </c:pt>
                <c:pt idx="23">
                  <c:v>0.82813784743901142</c:v>
                </c:pt>
                <c:pt idx="24">
                  <c:v>0.84514459740209502</c:v>
                </c:pt>
                <c:pt idx="25">
                  <c:v>0.89382804195290699</c:v>
                </c:pt>
                <c:pt idx="26">
                  <c:v>0.90979621176557324</c:v>
                </c:pt>
                <c:pt idx="27">
                  <c:v>0.91135408199119927</c:v>
                </c:pt>
                <c:pt idx="28">
                  <c:v>0.91369088732963821</c:v>
                </c:pt>
                <c:pt idx="29">
                  <c:v>0.91498911251765991</c:v>
                </c:pt>
                <c:pt idx="30">
                  <c:v>0.91667680526208806</c:v>
                </c:pt>
                <c:pt idx="31">
                  <c:v>0.92368722127740499</c:v>
                </c:pt>
              </c:numCache>
            </c:numRef>
          </c:val>
        </c:ser>
        <c:ser>
          <c:idx val="3"/>
          <c:order val="3"/>
          <c:tx>
            <c:strRef>
              <c:f>'All Data &amp; Graphs'!$E$30</c:f>
              <c:strCache>
                <c:ptCount val="1"/>
                <c:pt idx="0">
                  <c:v>Cumulative Total unit numbers - Core(Denmark) - Logistic fit - Indexed to K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Graphs'!$F$30:$AM$30</c:f>
              <c:numCache>
                <c:formatCode>0.00</c:formatCode>
                <c:ptCount val="34"/>
                <c:pt idx="0">
                  <c:v>2.3508756499837857E-2</c:v>
                </c:pt>
                <c:pt idx="1">
                  <c:v>2.9035256985010197E-2</c:v>
                </c:pt>
                <c:pt idx="2">
                  <c:v>3.5813293561545036E-2</c:v>
                </c:pt>
                <c:pt idx="3">
                  <c:v>4.4101737972333806E-2</c:v>
                </c:pt>
                <c:pt idx="4">
                  <c:v>5.4200586065685008E-2</c:v>
                </c:pt>
                <c:pt idx="5">
                  <c:v>6.6451206913217098E-2</c:v>
                </c:pt>
                <c:pt idx="6">
                  <c:v>8.1232940936327824E-2</c:v>
                </c:pt>
                <c:pt idx="7">
                  <c:v>9.8954262556004771E-2</c:v>
                </c:pt>
                <c:pt idx="8">
                  <c:v>0.12003647909873875</c:v>
                </c:pt>
                <c:pt idx="9">
                  <c:v>0.14488802064282089</c:v>
                </c:pt>
                <c:pt idx="10">
                  <c:v>0.17386806104226368</c:v>
                </c:pt>
                <c:pt idx="11">
                  <c:v>0.20723979308211249</c:v>
                </c:pt>
                <c:pt idx="12">
                  <c:v>0.24511633089635526</c:v>
                </c:pt>
                <c:pt idx="13">
                  <c:v>0.28740574408011726</c:v>
                </c:pt>
                <c:pt idx="14">
                  <c:v>0.3337653518534055</c:v>
                </c:pt>
                <c:pt idx="15">
                  <c:v>0.38357766517648495</c:v>
                </c:pt>
                <c:pt idx="16">
                  <c:v>0.43595949866182215</c:v>
                </c:pt>
                <c:pt idx="17">
                  <c:v>0.48981060901947893</c:v>
                </c:pt>
                <c:pt idx="18">
                  <c:v>0.54389924985506222</c:v>
                </c:pt>
                <c:pt idx="19">
                  <c:v>0.59697191156303964</c:v>
                </c:pt>
                <c:pt idx="20">
                  <c:v>0.64786718893241235</c:v>
                </c:pt>
                <c:pt idx="21">
                  <c:v>0.69561242081326635</c:v>
                </c:pt>
                <c:pt idx="22">
                  <c:v>0.73948707424277416</c:v>
                </c:pt>
                <c:pt idx="23">
                  <c:v>0.77904639093258488</c:v>
                </c:pt>
                <c:pt idx="24">
                  <c:v>0.81410862972437248</c:v>
                </c:pt>
                <c:pt idx="25">
                  <c:v>0.84471600853451068</c:v>
                </c:pt>
                <c:pt idx="26">
                  <c:v>0.87108186247278774</c:v>
                </c:pt>
                <c:pt idx="27">
                  <c:v>0.89353525137036149</c:v>
                </c:pt>
                <c:pt idx="28">
                  <c:v>0.91247093806690982</c:v>
                </c:pt>
                <c:pt idx="29">
                  <c:v>0.92830896227576754</c:v>
                </c:pt>
                <c:pt idx="30">
                  <c:v>0.94146500371835573</c:v>
                </c:pt>
                <c:pt idx="31">
                  <c:v>0.95233075070430728</c:v>
                </c:pt>
                <c:pt idx="32">
                  <c:v>0.9612624994515564</c:v>
                </c:pt>
                <c:pt idx="33">
                  <c:v>0.96857593528023966</c:v>
                </c:pt>
              </c:numCache>
            </c:numRef>
          </c:val>
        </c:ser>
        <c:ser>
          <c:idx val="4"/>
          <c:order val="4"/>
          <c:tx>
            <c:strRef>
              <c:f>'All Data &amp; Graphs'!$E$38</c:f>
              <c:strCache>
                <c:ptCount val="1"/>
                <c:pt idx="0">
                  <c:v>Average capacity of unit additions (MW) - Denmark (Core)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Graphs'!$F$38:$AK$38</c:f>
              <c:numCache>
                <c:formatCode>0.00</c:formatCode>
                <c:ptCount val="32"/>
                <c:pt idx="0">
                  <c:v>1.5430751584233706E-2</c:v>
                </c:pt>
                <c:pt idx="1">
                  <c:v>4.1058748096509966E-2</c:v>
                </c:pt>
                <c:pt idx="2">
                  <c:v>1.6439685341664373E-2</c:v>
                </c:pt>
                <c:pt idx="3">
                  <c:v>2.0785354270728484E-2</c:v>
                </c:pt>
                <c:pt idx="4">
                  <c:v>2.226825609231162E-2</c:v>
                </c:pt>
                <c:pt idx="5">
                  <c:v>2.7294313227334843E-2</c:v>
                </c:pt>
                <c:pt idx="6">
                  <c:v>2.9001899772418738E-2</c:v>
                </c:pt>
                <c:pt idx="7">
                  <c:v>3.1815742708367241E-2</c:v>
                </c:pt>
                <c:pt idx="8">
                  <c:v>4.1399763002867657E-2</c:v>
                </c:pt>
                <c:pt idx="9">
                  <c:v>4.8926468817647173E-2</c:v>
                </c:pt>
                <c:pt idx="10">
                  <c:v>6.9356098792943341E-2</c:v>
                </c:pt>
                <c:pt idx="11">
                  <c:v>9.6128898209647901E-2</c:v>
                </c:pt>
                <c:pt idx="12">
                  <c:v>0.10215092409567471</c:v>
                </c:pt>
                <c:pt idx="13">
                  <c:v>0.12372083476672868</c:v>
                </c:pt>
                <c:pt idx="14">
                  <c:v>0.11405590234862753</c:v>
                </c:pt>
                <c:pt idx="15">
                  <c:v>0.12660150147841404</c:v>
                </c:pt>
                <c:pt idx="16">
                  <c:v>0.14776984765310344</c:v>
                </c:pt>
                <c:pt idx="17">
                  <c:v>0.22053772933916374</c:v>
                </c:pt>
                <c:pt idx="18">
                  <c:v>0.27533243661039991</c:v>
                </c:pt>
                <c:pt idx="19">
                  <c:v>0.29489108150938725</c:v>
                </c:pt>
                <c:pt idx="20">
                  <c:v>0.32251094813600262</c:v>
                </c:pt>
                <c:pt idx="21">
                  <c:v>0.37881296168696688</c:v>
                </c:pt>
                <c:pt idx="22">
                  <c:v>0.40571890779563874</c:v>
                </c:pt>
                <c:pt idx="23">
                  <c:v>0.50784536051458784</c:v>
                </c:pt>
                <c:pt idx="24">
                  <c:v>0.50998633985892405</c:v>
                </c:pt>
                <c:pt idx="25">
                  <c:v>0.80194322443739319</c:v>
                </c:pt>
                <c:pt idx="26">
                  <c:v>1.1846811156184041</c:v>
                </c:pt>
                <c:pt idx="27">
                  <c:v>0.64046097509506283</c:v>
                </c:pt>
                <c:pt idx="28">
                  <c:v>0.73174074766858699</c:v>
                </c:pt>
                <c:pt idx="29">
                  <c:v>0.75887644970667301</c:v>
                </c:pt>
                <c:pt idx="30">
                  <c:v>0.734903032618343</c:v>
                </c:pt>
                <c:pt idx="31">
                  <c:v>0.83574759312996194</c:v>
                </c:pt>
              </c:numCache>
            </c:numRef>
          </c:val>
        </c:ser>
        <c:ser>
          <c:idx val="5"/>
          <c:order val="5"/>
          <c:tx>
            <c:strRef>
              <c:f>'All Data &amp; Graphs'!$E$44</c:f>
              <c:strCache>
                <c:ptCount val="1"/>
                <c:pt idx="0">
                  <c:v>Average capacity of unit additions (MW) - Denmark (Core) - logistic fit - Indexed to K</c:v>
                </c:pt>
              </c:strCache>
            </c:strRef>
          </c:tx>
          <c:marker>
            <c:symbol val="none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Graphs'!$F$44:$AM$44</c:f>
              <c:numCache>
                <c:formatCode>0.00</c:formatCode>
                <c:ptCount val="34"/>
                <c:pt idx="0">
                  <c:v>9.3739340043732522E-3</c:v>
                </c:pt>
                <c:pt idx="1">
                  <c:v>1.1399652971688431E-2</c:v>
                </c:pt>
                <c:pt idx="2">
                  <c:v>1.3857008913158499E-2</c:v>
                </c:pt>
                <c:pt idx="3">
                  <c:v>1.6835061915218812E-2</c:v>
                </c:pt>
                <c:pt idx="4">
                  <c:v>2.0439871770298212E-2</c:v>
                </c:pt>
                <c:pt idx="5">
                  <c:v>2.4797093873788815E-2</c:v>
                </c:pt>
                <c:pt idx="6">
                  <c:v>3.0054658165652479E-2</c:v>
                </c:pt>
                <c:pt idx="7">
                  <c:v>3.6385358076551147E-2</c:v>
                </c:pt>
                <c:pt idx="8">
                  <c:v>4.3989076956167779E-2</c:v>
                </c:pt>
                <c:pt idx="9">
                  <c:v>5.3094248820357556E-2</c:v>
                </c:pt>
                <c:pt idx="10">
                  <c:v>6.3957988894299253E-2</c:v>
                </c:pt>
                <c:pt idx="11">
                  <c:v>7.6864146444484263E-2</c:v>
                </c:pt>
                <c:pt idx="12">
                  <c:v>9.2118351865913675E-2</c:v>
                </c:pt>
                <c:pt idx="13">
                  <c:v>0.11003899863185368</c:v>
                </c:pt>
                <c:pt idx="14">
                  <c:v>0.13094309451436859</c:v>
                </c:pt>
                <c:pt idx="15">
                  <c:v>0.15512614136571176</c:v>
                </c:pt>
                <c:pt idx="16">
                  <c:v>0.18283578090536992</c:v>
                </c:pt>
                <c:pt idx="17">
                  <c:v>0.21423997590950231</c:v>
                </c:pt>
                <c:pt idx="18">
                  <c:v>0.2493919927922893</c:v>
                </c:pt>
                <c:pt idx="19">
                  <c:v>0.28819624550405321</c:v>
                </c:pt>
                <c:pt idx="20">
                  <c:v>0.33038073546829488</c:v>
                </c:pt>
                <c:pt idx="21">
                  <c:v>0.37548272656829229</c:v>
                </c:pt>
                <c:pt idx="22">
                  <c:v>0.42285371146973416</c:v>
                </c:pt>
                <c:pt idx="23">
                  <c:v>0.47168720760630245</c:v>
                </c:pt>
                <c:pt idx="24">
                  <c:v>0.52106866416162978</c:v>
                </c:pt>
                <c:pt idx="25">
                  <c:v>0.57004178211547363</c:v>
                </c:pt>
                <c:pt idx="26">
                  <c:v>0.61768143816685617</c:v>
                </c:pt>
                <c:pt idx="27">
                  <c:v>0.66316166360222262</c:v>
                </c:pt>
                <c:pt idx="28">
                  <c:v>0.70580843629068701</c:v>
                </c:pt>
                <c:pt idx="29">
                  <c:v>0.74513088858108922</c:v>
                </c:pt>
                <c:pt idx="30">
                  <c:v>0.7808294919533828</c:v>
                </c:pt>
                <c:pt idx="31">
                  <c:v>0.81278422493203029</c:v>
                </c:pt>
                <c:pt idx="32">
                  <c:v>0.8410285358944517</c:v>
                </c:pt>
                <c:pt idx="33">
                  <c:v>0.86571576297458563</c:v>
                </c:pt>
              </c:numCache>
            </c:numRef>
          </c:val>
        </c:ser>
        <c:ser>
          <c:idx val="6"/>
          <c:order val="6"/>
          <c:tx>
            <c:strRef>
              <c:f>'All Data &amp; Graphs'!$E$66</c:f>
              <c:strCache>
                <c:ptCount val="1"/>
                <c:pt idx="0">
                  <c:v>Capacity frontier of unit additions ( MW) - Denmark/Vestas (Core)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Graphs'!$F$66:$AM$66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6.2371432641992255E-3</c:v>
                </c:pt>
                <c:pt idx="5">
                  <c:v>6.2371432641992255E-3</c:v>
                </c:pt>
                <c:pt idx="6">
                  <c:v>6.2371432641992255E-3</c:v>
                </c:pt>
                <c:pt idx="7">
                  <c:v>8.5051953602716703E-3</c:v>
                </c:pt>
                <c:pt idx="8">
                  <c:v>8.5051953602716703E-3</c:v>
                </c:pt>
                <c:pt idx="9">
                  <c:v>1.0206234432326005E-2</c:v>
                </c:pt>
                <c:pt idx="10">
                  <c:v>1.1340260480362229E-2</c:v>
                </c:pt>
                <c:pt idx="11">
                  <c:v>2.2680520960724457E-2</c:v>
                </c:pt>
                <c:pt idx="12">
                  <c:v>2.5515586080815014E-2</c:v>
                </c:pt>
                <c:pt idx="13">
                  <c:v>2.5515586080815014E-2</c:v>
                </c:pt>
                <c:pt idx="14">
                  <c:v>5.6701302401811135E-2</c:v>
                </c:pt>
                <c:pt idx="15">
                  <c:v>5.6701302401811135E-2</c:v>
                </c:pt>
                <c:pt idx="16">
                  <c:v>5.6701302401811135E-2</c:v>
                </c:pt>
                <c:pt idx="17">
                  <c:v>5.6701302401811135E-2</c:v>
                </c:pt>
                <c:pt idx="18">
                  <c:v>6.8041562882173362E-2</c:v>
                </c:pt>
                <c:pt idx="19">
                  <c:v>6.8041562882173362E-2</c:v>
                </c:pt>
                <c:pt idx="20">
                  <c:v>7.4845719170390707E-2</c:v>
                </c:pt>
                <c:pt idx="21">
                  <c:v>9.6392214083078936E-2</c:v>
                </c:pt>
                <c:pt idx="22">
                  <c:v>0.19845455840633899</c:v>
                </c:pt>
                <c:pt idx="23">
                  <c:v>0.22680520960724454</c:v>
                </c:pt>
                <c:pt idx="24">
                  <c:v>0.22680520960724454</c:v>
                </c:pt>
                <c:pt idx="25">
                  <c:v>0.34020781441086684</c:v>
                </c:pt>
                <c:pt idx="26">
                  <c:v>0.34020781441086684</c:v>
                </c:pt>
                <c:pt idx="27">
                  <c:v>0.34020781441086684</c:v>
                </c:pt>
                <c:pt idx="28">
                  <c:v>0.34020781441086684</c:v>
                </c:pt>
                <c:pt idx="29">
                  <c:v>0.34020781441086684</c:v>
                </c:pt>
                <c:pt idx="30">
                  <c:v>0.34020781441086684</c:v>
                </c:pt>
                <c:pt idx="31">
                  <c:v>0.34020781441086684</c:v>
                </c:pt>
                <c:pt idx="32">
                  <c:v>0.34020781441086684</c:v>
                </c:pt>
                <c:pt idx="33">
                  <c:v>0.34020781441086684</c:v>
                </c:pt>
              </c:numCache>
            </c:numRef>
          </c:val>
        </c:ser>
        <c:ser>
          <c:idx val="7"/>
          <c:order val="7"/>
          <c:tx>
            <c:strRef>
              <c:f>'All Data &amp; Graphs'!$E$72</c:f>
              <c:strCache>
                <c:ptCount val="1"/>
                <c:pt idx="0">
                  <c:v>Denmark (Core) - Vestas (1980 - 2007) - logistic fit - Indexed to K</c:v>
                </c:pt>
              </c:strCache>
            </c:strRef>
          </c:tx>
          <c:marker>
            <c:symbol val="none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Graphs'!$F$72:$AM$72</c:f>
              <c:numCache>
                <c:formatCode>0.00</c:formatCode>
                <c:ptCount val="34"/>
                <c:pt idx="0">
                  <c:v>8.2852849381571264E-4</c:v>
                </c:pt>
                <c:pt idx="1">
                  <c:v>1.064413494772961E-3</c:v>
                </c:pt>
                <c:pt idx="2">
                  <c:v>1.3673638875728478E-3</c:v>
                </c:pt>
                <c:pt idx="3">
                  <c:v>1.7563875684245538E-3</c:v>
                </c:pt>
                <c:pt idx="4">
                  <c:v>2.255840931172909E-3</c:v>
                </c:pt>
                <c:pt idx="5">
                  <c:v>2.8969086790820286E-3</c:v>
                </c:pt>
                <c:pt idx="6">
                  <c:v>3.7194767315235221E-3</c:v>
                </c:pt>
                <c:pt idx="7">
                  <c:v>4.7744919825624885E-3</c:v>
                </c:pt>
                <c:pt idx="8">
                  <c:v>6.1269179151885438E-3</c:v>
                </c:pt>
                <c:pt idx="9">
                  <c:v>7.8594076640026884E-3</c:v>
                </c:pt>
                <c:pt idx="10">
                  <c:v>1.0076821240289534E-2</c:v>
                </c:pt>
                <c:pt idx="11">
                  <c:v>1.2911703004121165E-2</c:v>
                </c:pt>
                <c:pt idx="12">
                  <c:v>1.6530795527074319E-2</c:v>
                </c:pt>
                <c:pt idx="13">
                  <c:v>2.1142575576007225E-2</c:v>
                </c:pt>
                <c:pt idx="14">
                  <c:v>2.7005625791720347E-2</c:v>
                </c:pt>
                <c:pt idx="15">
                  <c:v>3.443735869136965E-2</c:v>
                </c:pt>
                <c:pt idx="16">
                  <c:v>4.3822134731082402E-2</c:v>
                </c:pt>
                <c:pt idx="17">
                  <c:v>5.5617109950580626E-2</c:v>
                </c:pt>
                <c:pt idx="18">
                  <c:v>7.0353184055211848E-2</c:v>
                </c:pt>
                <c:pt idx="19">
                  <c:v>8.8627250073217326E-2</c:v>
                </c:pt>
                <c:pt idx="20">
                  <c:v>0.11108079701340781</c:v>
                </c:pt>
                <c:pt idx="21">
                  <c:v>0.13835930316277775</c:v>
                </c:pt>
                <c:pt idx="22">
                  <c:v>0.17104767669789145</c:v>
                </c:pt>
                <c:pt idx="23">
                  <c:v>0.20958044818708721</c:v>
                </c:pt>
                <c:pt idx="24">
                  <c:v>0.25413251273965198</c:v>
                </c:pt>
                <c:pt idx="25">
                  <c:v>0.3045067564392856</c:v>
                </c:pt>
                <c:pt idx="26">
                  <c:v>0.36004613223220328</c:v>
                </c:pt>
                <c:pt idx="27">
                  <c:v>0.41960385228715685</c:v>
                </c:pt>
                <c:pt idx="28">
                  <c:v>0.48159938137553804</c:v>
                </c:pt>
                <c:pt idx="29">
                  <c:v>0.54416667701195964</c:v>
                </c:pt>
                <c:pt idx="30">
                  <c:v>0.60537029664518127</c:v>
                </c:pt>
                <c:pt idx="31">
                  <c:v>0.66343879036563669</c:v>
                </c:pt>
                <c:pt idx="32">
                  <c:v>0.71695773537672325</c:v>
                </c:pt>
                <c:pt idx="33">
                  <c:v>0.76498102218840003</c:v>
                </c:pt>
              </c:numCache>
            </c:numRef>
          </c:val>
        </c:ser>
        <c:ser>
          <c:idx val="8"/>
          <c:order val="8"/>
          <c:tx>
            <c:strRef>
              <c:f>'All Data &amp; Graphs'!$E$80</c:f>
              <c:strCache>
                <c:ptCount val="1"/>
                <c:pt idx="0">
                  <c:v>Gross Electricity Production from Wind (GWh) - Denmark - Indexed to K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1F497D"/>
              </a:solidFill>
            </c:spPr>
          </c:marker>
          <c:val>
            <c:numRef>
              <c:f>'All Data &amp; Graphs'!$F$80:$AN$80</c:f>
              <c:numCache>
                <c:formatCode>0.00</c:formatCode>
                <c:ptCount val="35"/>
                <c:pt idx="1">
                  <c:v>2.7359503705799265E-4</c:v>
                </c:pt>
                <c:pt idx="2">
                  <c:v>5.4719007411598529E-4</c:v>
                </c:pt>
                <c:pt idx="3">
                  <c:v>9.5758262970297434E-4</c:v>
                </c:pt>
                <c:pt idx="4">
                  <c:v>9.5758262970297434E-4</c:v>
                </c:pt>
                <c:pt idx="5">
                  <c:v>1.6871693951909547E-3</c:v>
                </c:pt>
                <c:pt idx="6">
                  <c:v>2.4714751680905331E-3</c:v>
                </c:pt>
                <c:pt idx="7">
                  <c:v>3.0277850767751187E-3</c:v>
                </c:pt>
                <c:pt idx="8">
                  <c:v>4.687594968260273E-3</c:v>
                </c:pt>
                <c:pt idx="9">
                  <c:v>1.1454512218161291E-2</c:v>
                </c:pt>
                <c:pt idx="10">
                  <c:v>1.5850272480226371E-2</c:v>
                </c:pt>
                <c:pt idx="11">
                  <c:v>2.660255743660548E-2</c:v>
                </c:pt>
                <c:pt idx="12">
                  <c:v>3.9069371291881351E-2</c:v>
                </c:pt>
                <c:pt idx="13">
                  <c:v>5.5658350372164302E-2</c:v>
                </c:pt>
                <c:pt idx="14">
                  <c:v>6.7495895642206788E-2</c:v>
                </c:pt>
                <c:pt idx="15">
                  <c:v>8.3482965640962151E-2</c:v>
                </c:pt>
                <c:pt idx="16">
                  <c:v>9.4317329108458664E-2</c:v>
                </c:pt>
                <c:pt idx="17">
                  <c:v>0.10369251904497921</c:v>
                </c:pt>
                <c:pt idx="18">
                  <c:v>0.1073678123761249</c:v>
                </c:pt>
                <c:pt idx="19">
                  <c:v>0.1118912503221504</c:v>
                </c:pt>
                <c:pt idx="20">
                  <c:v>0.17639584022585644</c:v>
                </c:pt>
                <c:pt idx="21">
                  <c:v>0.25717021499994452</c:v>
                </c:pt>
                <c:pt idx="22">
                  <c:v>0.27623978908288654</c:v>
                </c:pt>
                <c:pt idx="23">
                  <c:v>0.38679033535225582</c:v>
                </c:pt>
                <c:pt idx="24">
                  <c:v>0.39270193651416563</c:v>
                </c:pt>
                <c:pt idx="25">
                  <c:v>0.44476880893879533</c:v>
                </c:pt>
                <c:pt idx="26">
                  <c:v>0.50713423132289182</c:v>
                </c:pt>
                <c:pt idx="27">
                  <c:v>0.60036890300948909</c:v>
                </c:pt>
                <c:pt idx="28">
                  <c:v>0.60318585836718774</c:v>
                </c:pt>
                <c:pt idx="29">
                  <c:v>0.55703561520296041</c:v>
                </c:pt>
                <c:pt idx="30">
                  <c:v>0.65400157658342561</c:v>
                </c:pt>
                <c:pt idx="31">
                  <c:v>0.63180389924345381</c:v>
                </c:pt>
                <c:pt idx="32">
                  <c:v>0.61289848218274645</c:v>
                </c:pt>
                <c:pt idx="33">
                  <c:v>0.71220637413111443</c:v>
                </c:pt>
                <c:pt idx="34">
                  <c:v>0.89138943945643434</c:v>
                </c:pt>
              </c:numCache>
            </c:numRef>
          </c:val>
        </c:ser>
        <c:ser>
          <c:idx val="9"/>
          <c:order val="9"/>
          <c:tx>
            <c:strRef>
              <c:f>'All Data &amp; Graphs'!$E$86</c:f>
              <c:strCache>
                <c:ptCount val="1"/>
                <c:pt idx="0">
                  <c:v>Gross Electricity Production from Wind (GWh) - Denmark - logistic fit - Indexed to K</c:v>
                </c:pt>
              </c:strCache>
            </c:strRef>
          </c:tx>
          <c:spPr>
            <a:ln w="28575">
              <a:solidFill>
                <a:schemeClr val="tx2"/>
              </a:solidFill>
            </a:ln>
          </c:spPr>
          <c:marker>
            <c:symbol val="none"/>
          </c:marker>
          <c:val>
            <c:numRef>
              <c:f>'All Data &amp; Graphs'!$F$86:$AN$86</c:f>
              <c:numCache>
                <c:formatCode>0.00</c:formatCode>
                <c:ptCount val="35"/>
                <c:pt idx="1">
                  <c:v>1.9682261811875125E-3</c:v>
                </c:pt>
                <c:pt idx="2">
                  <c:v>2.5329988959968434E-3</c:v>
                </c:pt>
                <c:pt idx="3">
                  <c:v>3.259301092903324E-3</c:v>
                </c:pt>
                <c:pt idx="4">
                  <c:v>4.1929849050390171E-3</c:v>
                </c:pt>
                <c:pt idx="5">
                  <c:v>5.3926916777345246E-3</c:v>
                </c:pt>
                <c:pt idx="6">
                  <c:v>6.9332714376934669E-3</c:v>
                </c:pt>
                <c:pt idx="7">
                  <c:v>8.9100201024038157E-3</c:v>
                </c:pt>
                <c:pt idx="8">
                  <c:v>1.1443865919080583E-2</c:v>
                </c:pt>
                <c:pt idx="9">
                  <c:v>1.4687612141082428E-2</c:v>
                </c:pt>
                <c:pt idx="10">
                  <c:v>1.8833276821371491E-2</c:v>
                </c:pt>
                <c:pt idx="11">
                  <c:v>2.4120434707411809E-2</c:v>
                </c:pt>
                <c:pt idx="12">
                  <c:v>3.0845220236628966E-2</c:v>
                </c:pt>
                <c:pt idx="13">
                  <c:v>3.9369241594958825E-2</c:v>
                </c:pt>
                <c:pt idx="14">
                  <c:v>5.0127023771995495E-2</c:v>
                </c:pt>
                <c:pt idx="15">
                  <c:v>6.3629695750594489E-2</c:v>
                </c:pt>
                <c:pt idx="16">
                  <c:v>8.046147175274701E-2</c:v>
                </c:pt>
                <c:pt idx="17">
                  <c:v>0.10126419454863556</c:v>
                </c:pt>
                <c:pt idx="18">
                  <c:v>0.12670421421371353</c:v>
                </c:pt>
                <c:pt idx="19">
                  <c:v>0.15741595657008245</c:v>
                </c:pt>
                <c:pt idx="20">
                  <c:v>0.19391888162270363</c:v>
                </c:pt>
                <c:pt idx="21">
                  <c:v>0.23651042472347167</c:v>
                </c:pt>
                <c:pt idx="22">
                  <c:v>0.28514744154833754</c:v>
                </c:pt>
                <c:pt idx="23">
                  <c:v>0.33934092295897733</c:v>
                </c:pt>
                <c:pt idx="24">
                  <c:v>0.39809824722137099</c:v>
                </c:pt>
                <c:pt idx="25">
                  <c:v>0.45994647198739291</c:v>
                </c:pt>
                <c:pt idx="26">
                  <c:v>0.5230534224688439</c:v>
                </c:pt>
                <c:pt idx="27">
                  <c:v>0.58543281439638206</c:v>
                </c:pt>
                <c:pt idx="28">
                  <c:v>0.64518799141509697</c:v>
                </c:pt>
                <c:pt idx="29">
                  <c:v>0.70073302512344904</c:v>
                </c:pt>
                <c:pt idx="30">
                  <c:v>0.75093929581162533</c:v>
                </c:pt>
                <c:pt idx="31">
                  <c:v>0.79518463513598647</c:v>
                </c:pt>
                <c:pt idx="32">
                  <c:v>0.83331455012136257</c:v>
                </c:pt>
                <c:pt idx="33">
                  <c:v>0.86554618052273102</c:v>
                </c:pt>
                <c:pt idx="34">
                  <c:v>0.89235038344181417</c:v>
                </c:pt>
              </c:numCache>
            </c:numRef>
          </c:val>
        </c:ser>
        <c:marker val="1"/>
        <c:axId val="155773568"/>
        <c:axId val="158089600"/>
      </c:lineChart>
      <c:catAx>
        <c:axId val="155773568"/>
        <c:scaling>
          <c:orientation val="minMax"/>
        </c:scaling>
        <c:axPos val="b"/>
        <c:numFmt formatCode="General" sourceLinked="1"/>
        <c:tickLblPos val="nextTo"/>
        <c:crossAx val="158089600"/>
        <c:crosses val="autoZero"/>
        <c:auto val="1"/>
        <c:lblAlgn val="ctr"/>
        <c:lblOffset val="100"/>
        <c:tickLblSkip val="5"/>
      </c:catAx>
      <c:valAx>
        <c:axId val="158089600"/>
        <c:scaling>
          <c:orientation val="minMax"/>
          <c:max val="1.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(K=1.00)</a:t>
                </a:r>
              </a:p>
            </c:rich>
          </c:tx>
          <c:layout/>
        </c:title>
        <c:numFmt formatCode="0.00" sourceLinked="1"/>
        <c:tickLblPos val="nextTo"/>
        <c:crossAx val="1557735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Portugal (1977-2010) - Unit &amp; Industrial Scaling </a:t>
            </a:r>
            <a:r>
              <a:rPr lang="en-US" sz="1400" i="1"/>
              <a:t>Knwon Data &amp; Logistic Fits Indexed to K=1.00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'All Data &amp; Graphs'!$E$11</c:f>
              <c:strCache>
                <c:ptCount val="1"/>
                <c:pt idx="0">
                  <c:v>Cumulative Installed capacity (MW) - Portugal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cat>
            <c:numRef>
              <c:f>'All Data &amp; Graphs'!$F$3:$AQ$3</c:f>
              <c:numCache>
                <c:formatCode>General</c:formatCode>
                <c:ptCount val="38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</c:numCache>
            </c:numRef>
          </c:cat>
          <c:val>
            <c:numRef>
              <c:f>'All Data &amp; Graphs'!$F$11:$AM$11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6.017870568702055E-5</c:v>
                </c:pt>
                <c:pt idx="9">
                  <c:v>6.017870568702055E-5</c:v>
                </c:pt>
                <c:pt idx="10">
                  <c:v>6.017870568702055E-5</c:v>
                </c:pt>
                <c:pt idx="11">
                  <c:v>1.0998177246248582E-4</c:v>
                </c:pt>
                <c:pt idx="12">
                  <c:v>1.0998177246248582E-4</c:v>
                </c:pt>
                <c:pt idx="13">
                  <c:v>1.0998177246248582E-4</c:v>
                </c:pt>
                <c:pt idx="14">
                  <c:v>1.9298688375492796E-4</c:v>
                </c:pt>
                <c:pt idx="15">
                  <c:v>7.9477394062513337E-4</c:v>
                </c:pt>
                <c:pt idx="16">
                  <c:v>1.8219621928691047E-3</c:v>
                </c:pt>
                <c:pt idx="17">
                  <c:v>1.8530891096037705E-3</c:v>
                </c:pt>
                <c:pt idx="18">
                  <c:v>1.8530891096037705E-3</c:v>
                </c:pt>
                <c:pt idx="19">
                  <c:v>4.0693255811119758E-3</c:v>
                </c:pt>
                <c:pt idx="20">
                  <c:v>4.0693255811119758E-3</c:v>
                </c:pt>
                <c:pt idx="21">
                  <c:v>1.0813490873622898E-2</c:v>
                </c:pt>
                <c:pt idx="22">
                  <c:v>1.2100070098655751E-2</c:v>
                </c:pt>
                <c:pt idx="23">
                  <c:v>1.7619909999603157E-2</c:v>
                </c:pt>
                <c:pt idx="24">
                  <c:v>2.5995125729010565E-2</c:v>
                </c:pt>
                <c:pt idx="25">
                  <c:v>4.0770035539065254E-2</c:v>
                </c:pt>
                <c:pt idx="26">
                  <c:v>6.2372115752923313E-2</c:v>
                </c:pt>
                <c:pt idx="27">
                  <c:v>0.10924925235533001</c:v>
                </c:pt>
                <c:pt idx="28">
                  <c:v>0.21221709291360447</c:v>
                </c:pt>
                <c:pt idx="29">
                  <c:v>0.35353329488898722</c:v>
                </c:pt>
                <c:pt idx="30">
                  <c:v>0.44473516092155801</c:v>
                </c:pt>
                <c:pt idx="31">
                  <c:v>0.58665314995381102</c:v>
                </c:pt>
                <c:pt idx="32">
                  <c:v>0.73110279488048335</c:v>
                </c:pt>
                <c:pt idx="33">
                  <c:v>0.80686571021265985</c:v>
                </c:pt>
              </c:numCache>
            </c:numRef>
          </c:val>
        </c:ser>
        <c:ser>
          <c:idx val="1"/>
          <c:order val="1"/>
          <c:tx>
            <c:strRef>
              <c:f>'All Data &amp; Graphs'!$E$25</c:f>
              <c:strCache>
                <c:ptCount val="1"/>
                <c:pt idx="0">
                  <c:v>Cumulative Total unit numbers - Portugal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'All Data &amp; Graphs'!$F$3:$AQ$3</c:f>
              <c:numCache>
                <c:formatCode>General</c:formatCode>
                <c:ptCount val="38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</c:numCache>
            </c:numRef>
          </c:cat>
          <c:val>
            <c:numRef>
              <c:f>'All Data &amp; Graphs'!$F$25:$AM$25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3.0654360555814773E-3</c:v>
                </c:pt>
                <c:pt idx="9">
                  <c:v>3.0654360555814773E-3</c:v>
                </c:pt>
                <c:pt idx="10">
                  <c:v>3.0654360555814773E-3</c:v>
                </c:pt>
                <c:pt idx="11">
                  <c:v>5.5177849000466591E-3</c:v>
                </c:pt>
                <c:pt idx="12">
                  <c:v>5.5177849000466591E-3</c:v>
                </c:pt>
                <c:pt idx="13">
                  <c:v>5.5177849000466591E-3</c:v>
                </c:pt>
                <c:pt idx="14">
                  <c:v>6.7439593222792501E-3</c:v>
                </c:pt>
                <c:pt idx="15">
                  <c:v>1.2874831433442204E-2</c:v>
                </c:pt>
                <c:pt idx="16">
                  <c:v>2.2990770416861081E-2</c:v>
                </c:pt>
                <c:pt idx="17">
                  <c:v>2.3297314022419226E-2</c:v>
                </c:pt>
                <c:pt idx="18">
                  <c:v>2.3297314022419226E-2</c:v>
                </c:pt>
                <c:pt idx="19">
                  <c:v>2.9428186133582182E-2</c:v>
                </c:pt>
                <c:pt idx="20">
                  <c:v>2.9428186133582182E-2</c:v>
                </c:pt>
                <c:pt idx="21">
                  <c:v>4.9353520494861781E-2</c:v>
                </c:pt>
                <c:pt idx="22">
                  <c:v>5.119278212821067E-2</c:v>
                </c:pt>
                <c:pt idx="23">
                  <c:v>6.1308721111629542E-2</c:v>
                </c:pt>
                <c:pt idx="24">
                  <c:v>7.6635901389536937E-2</c:v>
                </c:pt>
                <c:pt idx="25">
                  <c:v>9.4415430511909496E-2</c:v>
                </c:pt>
                <c:pt idx="26">
                  <c:v>0.11832583174544502</c:v>
                </c:pt>
                <c:pt idx="27">
                  <c:v>0.15725686965132979</c:v>
                </c:pt>
                <c:pt idx="28">
                  <c:v>0.23082733498528524</c:v>
                </c:pt>
                <c:pt idx="29">
                  <c:v>0.32861474515833439</c:v>
                </c:pt>
                <c:pt idx="30">
                  <c:v>0.39666742559224316</c:v>
                </c:pt>
                <c:pt idx="31">
                  <c:v>0.49997262066533893</c:v>
                </c:pt>
                <c:pt idx="32">
                  <c:v>0.60266472852731845</c:v>
                </c:pt>
                <c:pt idx="33">
                  <c:v>0.65814912113334312</c:v>
                </c:pt>
              </c:numCache>
            </c:numRef>
          </c:val>
        </c:ser>
        <c:ser>
          <c:idx val="2"/>
          <c:order val="2"/>
          <c:tx>
            <c:strRef>
              <c:f>'All Data &amp; Graphs'!$E$39</c:f>
              <c:strCache>
                <c:ptCount val="1"/>
                <c:pt idx="0">
                  <c:v>Average capacity of unit additions (MW) - Portugal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18"/>
            <c:marker>
              <c:spPr>
                <a:noFill/>
                <a:ln>
                  <a:noFill/>
                </a:ln>
              </c:spPr>
            </c:marker>
          </c:dPt>
          <c:dPt>
            <c:idx val="20"/>
            <c:marker>
              <c:spPr>
                <a:noFill/>
                <a:ln>
                  <a:noFill/>
                </a:ln>
              </c:spPr>
            </c:marker>
          </c:dPt>
          <c:cat>
            <c:numRef>
              <c:f>'All Data &amp; Graphs'!$F$3:$AQ$3</c:f>
              <c:numCache>
                <c:formatCode>General</c:formatCode>
                <c:ptCount val="38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</c:numCache>
            </c:numRef>
          </c:cat>
          <c:val>
            <c:numRef>
              <c:f>'All Data &amp; Graphs'!$F$39:$AM$39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1.274459409399205E-2</c:v>
                </c:pt>
                <c:pt idx="9">
                  <c:v>0</c:v>
                </c:pt>
                <c:pt idx="10">
                  <c:v>0</c:v>
                </c:pt>
                <c:pt idx="11">
                  <c:v>1.3184062855853841E-2</c:v>
                </c:pt>
                <c:pt idx="12">
                  <c:v>0</c:v>
                </c:pt>
                <c:pt idx="13">
                  <c:v>0</c:v>
                </c:pt>
                <c:pt idx="14">
                  <c:v>4.3946876186179477E-2</c:v>
                </c:pt>
                <c:pt idx="15">
                  <c:v>6.3722970469960227E-2</c:v>
                </c:pt>
                <c:pt idx="16">
                  <c:v>6.5920314279269199E-2</c:v>
                </c:pt>
                <c:pt idx="17">
                  <c:v>6.5920314279269213E-2</c:v>
                </c:pt>
                <c:pt idx="18">
                  <c:v>0</c:v>
                </c:pt>
                <c:pt idx="19">
                  <c:v>0.23467631883419834</c:v>
                </c:pt>
                <c:pt idx="20">
                  <c:v>0</c:v>
                </c:pt>
                <c:pt idx="21">
                  <c:v>0.21973438093089737</c:v>
                </c:pt>
                <c:pt idx="22">
                  <c:v>0.45411772059052119</c:v>
                </c:pt>
                <c:pt idx="23">
                  <c:v>0.35423845653102248</c:v>
                </c:pt>
                <c:pt idx="24">
                  <c:v>0.3547391845748406</c:v>
                </c:pt>
                <c:pt idx="25">
                  <c:v>0.53948579042344436</c:v>
                </c:pt>
                <c:pt idx="26">
                  <c:v>0.58652177063862598</c:v>
                </c:pt>
                <c:pt idx="27">
                  <c:v>0.78170073468172785</c:v>
                </c:pt>
                <c:pt idx="28">
                  <c:v>0.90860166514926077</c:v>
                </c:pt>
                <c:pt idx="29">
                  <c:v>0.93817625964853379</c:v>
                </c:pt>
                <c:pt idx="30">
                  <c:v>0.87002937314530993</c:v>
                </c:pt>
                <c:pt idx="31">
                  <c:v>0.8918477336417846</c:v>
                </c:pt>
                <c:pt idx="32">
                  <c:v>0.91317673173729963</c:v>
                </c:pt>
                <c:pt idx="33">
                  <c:v>0.88646433677205128</c:v>
                </c:pt>
              </c:numCache>
            </c:numRef>
          </c:val>
        </c:ser>
        <c:ser>
          <c:idx val="3"/>
          <c:order val="3"/>
          <c:tx>
            <c:strRef>
              <c:f>'All Data &amp; Graphs'!$E$53</c:f>
              <c:strCache>
                <c:ptCount val="1"/>
                <c:pt idx="0">
                  <c:v>Maximum capacity of unit additions (MW) - Portugal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rgbClr val="C00000"/>
              </a:solidFill>
              <a:ln>
                <a:noFill/>
              </a:ln>
            </c:spPr>
          </c:marker>
          <c:dPt>
            <c:idx val="18"/>
            <c:marker>
              <c:spPr>
                <a:noFill/>
                <a:ln>
                  <a:noFill/>
                </a:ln>
              </c:spPr>
            </c:marker>
          </c:dPt>
          <c:dPt>
            <c:idx val="20"/>
            <c:marker>
              <c:spPr>
                <a:noFill/>
                <a:ln>
                  <a:noFill/>
                </a:ln>
              </c:spPr>
            </c:marker>
          </c:dPt>
          <c:cat>
            <c:numRef>
              <c:f>'All Data &amp; Graphs'!$F$3:$AQ$3</c:f>
              <c:numCache>
                <c:formatCode>General</c:formatCode>
                <c:ptCount val="38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</c:numCache>
            </c:numRef>
          </c:cat>
          <c:val>
            <c:numRef>
              <c:f>'All Data &amp; Graphs'!$F$53:$AM$53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9.8083122363796255E-3</c:v>
                </c:pt>
                <c:pt idx="9">
                  <c:v>0</c:v>
                </c:pt>
                <c:pt idx="10">
                  <c:v>0</c:v>
                </c:pt>
                <c:pt idx="11">
                  <c:v>9.8083122363796238E-3</c:v>
                </c:pt>
                <c:pt idx="12">
                  <c:v>0</c:v>
                </c:pt>
                <c:pt idx="13">
                  <c:v>0</c:v>
                </c:pt>
                <c:pt idx="14">
                  <c:v>3.2694374121265413E-2</c:v>
                </c:pt>
                <c:pt idx="15">
                  <c:v>4.9041561181898119E-2</c:v>
                </c:pt>
                <c:pt idx="16">
                  <c:v>4.9041561181898126E-2</c:v>
                </c:pt>
                <c:pt idx="17">
                  <c:v>4.9041561181898119E-2</c:v>
                </c:pt>
                <c:pt idx="18">
                  <c:v>0</c:v>
                </c:pt>
                <c:pt idx="19">
                  <c:v>0.19616624472759248</c:v>
                </c:pt>
                <c:pt idx="20">
                  <c:v>0</c:v>
                </c:pt>
                <c:pt idx="21">
                  <c:v>0.16347187060632706</c:v>
                </c:pt>
                <c:pt idx="22">
                  <c:v>0.53945717300087925</c:v>
                </c:pt>
                <c:pt idx="23">
                  <c:v>0.42502686357645031</c:v>
                </c:pt>
                <c:pt idx="24">
                  <c:v>0.53945717300087925</c:v>
                </c:pt>
                <c:pt idx="25">
                  <c:v>0.58849873418277743</c:v>
                </c:pt>
                <c:pt idx="26">
                  <c:v>0.98083122363796238</c:v>
                </c:pt>
                <c:pt idx="27">
                  <c:v>0.75197060478910449</c:v>
                </c:pt>
                <c:pt idx="28">
                  <c:v>0.98083122363796238</c:v>
                </c:pt>
                <c:pt idx="29">
                  <c:v>0.98083122363796238</c:v>
                </c:pt>
                <c:pt idx="30">
                  <c:v>0.7519706047891046</c:v>
                </c:pt>
                <c:pt idx="31">
                  <c:v>0.98083122363796238</c:v>
                </c:pt>
                <c:pt idx="32">
                  <c:v>0.98083122363796238</c:v>
                </c:pt>
                <c:pt idx="33">
                  <c:v>0.81735935303163532</c:v>
                </c:pt>
              </c:numCache>
            </c:numRef>
          </c:val>
        </c:ser>
        <c:ser>
          <c:idx val="4"/>
          <c:order val="4"/>
          <c:tx>
            <c:strRef>
              <c:f>'All Data &amp; Graphs'!$E$72</c:f>
              <c:strCache>
                <c:ptCount val="1"/>
                <c:pt idx="0">
                  <c:v>Denmark (Core) - Vestas (1980 - 2007) - logistic fit - Indexed to K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Graphs'!$F$72:$AM$72</c:f>
              <c:numCache>
                <c:formatCode>0.00</c:formatCode>
                <c:ptCount val="34"/>
                <c:pt idx="0">
                  <c:v>8.2852849381571264E-4</c:v>
                </c:pt>
                <c:pt idx="1">
                  <c:v>1.064413494772961E-3</c:v>
                </c:pt>
                <c:pt idx="2">
                  <c:v>1.3673638875728478E-3</c:v>
                </c:pt>
                <c:pt idx="3">
                  <c:v>1.7563875684245538E-3</c:v>
                </c:pt>
                <c:pt idx="4">
                  <c:v>2.255840931172909E-3</c:v>
                </c:pt>
                <c:pt idx="5">
                  <c:v>2.8969086790820286E-3</c:v>
                </c:pt>
                <c:pt idx="6">
                  <c:v>3.7194767315235221E-3</c:v>
                </c:pt>
                <c:pt idx="7">
                  <c:v>4.7744919825624885E-3</c:v>
                </c:pt>
                <c:pt idx="8">
                  <c:v>6.1269179151885438E-3</c:v>
                </c:pt>
                <c:pt idx="9">
                  <c:v>7.8594076640026884E-3</c:v>
                </c:pt>
                <c:pt idx="10">
                  <c:v>1.0076821240289534E-2</c:v>
                </c:pt>
                <c:pt idx="11">
                  <c:v>1.2911703004121165E-2</c:v>
                </c:pt>
                <c:pt idx="12">
                  <c:v>1.6530795527074319E-2</c:v>
                </c:pt>
                <c:pt idx="13">
                  <c:v>2.1142575576007225E-2</c:v>
                </c:pt>
                <c:pt idx="14">
                  <c:v>2.7005625791720347E-2</c:v>
                </c:pt>
                <c:pt idx="15">
                  <c:v>3.443735869136965E-2</c:v>
                </c:pt>
                <c:pt idx="16">
                  <c:v>4.3822134731082402E-2</c:v>
                </c:pt>
                <c:pt idx="17">
                  <c:v>5.5617109950580626E-2</c:v>
                </c:pt>
                <c:pt idx="18">
                  <c:v>7.0353184055211848E-2</c:v>
                </c:pt>
                <c:pt idx="19">
                  <c:v>8.8627250073217326E-2</c:v>
                </c:pt>
                <c:pt idx="20">
                  <c:v>0.11108079701340781</c:v>
                </c:pt>
                <c:pt idx="21">
                  <c:v>0.13835930316277775</c:v>
                </c:pt>
                <c:pt idx="22">
                  <c:v>0.17104767669789145</c:v>
                </c:pt>
                <c:pt idx="23">
                  <c:v>0.20958044818708721</c:v>
                </c:pt>
                <c:pt idx="24">
                  <c:v>0.25413251273965198</c:v>
                </c:pt>
                <c:pt idx="25">
                  <c:v>0.3045067564392856</c:v>
                </c:pt>
                <c:pt idx="26">
                  <c:v>0.36004613223220328</c:v>
                </c:pt>
                <c:pt idx="27">
                  <c:v>0.41960385228715685</c:v>
                </c:pt>
                <c:pt idx="28">
                  <c:v>0.48159938137553804</c:v>
                </c:pt>
                <c:pt idx="29">
                  <c:v>0.54416667701195964</c:v>
                </c:pt>
                <c:pt idx="30">
                  <c:v>0.60537029664518127</c:v>
                </c:pt>
                <c:pt idx="31">
                  <c:v>0.66343879036563669</c:v>
                </c:pt>
                <c:pt idx="32">
                  <c:v>0.71695773537672325</c:v>
                </c:pt>
                <c:pt idx="33">
                  <c:v>0.76498102218840003</c:v>
                </c:pt>
              </c:numCache>
            </c:numRef>
          </c:val>
        </c:ser>
        <c:ser>
          <c:idx val="5"/>
          <c:order val="5"/>
          <c:tx>
            <c:strRef>
              <c:f>'All Data &amp; Graphs'!$E$17</c:f>
              <c:strCache>
                <c:ptCount val="1"/>
                <c:pt idx="0">
                  <c:v>Cumulative Installed capacity (MW) - Portugal - Logistic fit - Indexed to K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'All Data &amp; Graphs'!$F$17:$AM$17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8.3822498227469012E-4</c:v>
                </c:pt>
                <c:pt idx="19">
                  <c:v>1.4887197260202219E-3</c:v>
                </c:pt>
                <c:pt idx="20">
                  <c:v>2.6426881747433515E-3</c:v>
                </c:pt>
                <c:pt idx="21">
                  <c:v>4.686946791111998E-3</c:v>
                </c:pt>
                <c:pt idx="22">
                  <c:v>8.2993882687298817E-3</c:v>
                </c:pt>
                <c:pt idx="23">
                  <c:v>1.4655105530046095E-2</c:v>
                </c:pt>
                <c:pt idx="24">
                  <c:v>2.5751677458881243E-2</c:v>
                </c:pt>
                <c:pt idx="25">
                  <c:v>4.4867774999701446E-2</c:v>
                </c:pt>
                <c:pt idx="26">
                  <c:v>7.7051923125225366E-2</c:v>
                </c:pt>
                <c:pt idx="27">
                  <c:v>0.12919930006978447</c:v>
                </c:pt>
                <c:pt idx="28">
                  <c:v>0.20866018441784831</c:v>
                </c:pt>
                <c:pt idx="29">
                  <c:v>0.31908412958307697</c:v>
                </c:pt>
                <c:pt idx="30">
                  <c:v>0.45439027510221697</c:v>
                </c:pt>
                <c:pt idx="31">
                  <c:v>0.59678549015373406</c:v>
                </c:pt>
                <c:pt idx="32">
                  <c:v>0.72454618456539233</c:v>
                </c:pt>
                <c:pt idx="33">
                  <c:v>0.82377880086410304</c:v>
                </c:pt>
              </c:numCache>
            </c:numRef>
          </c:val>
        </c:ser>
        <c:ser>
          <c:idx val="6"/>
          <c:order val="6"/>
          <c:tx>
            <c:strRef>
              <c:f>'All Data &amp; Graphs'!$E$31</c:f>
              <c:strCache>
                <c:ptCount val="1"/>
                <c:pt idx="0">
                  <c:v>Cumulative Total unit numbers - Portugal - Logistic fit - Indexed to K</c:v>
                </c:pt>
              </c:strCache>
            </c:strRef>
          </c:tx>
          <c:spPr>
            <a:ln w="28575"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'All Data &amp; Graphs'!$F$31:$AM$31</c:f>
              <c:numCache>
                <c:formatCode>0.00</c:formatCode>
                <c:ptCount val="34"/>
                <c:pt idx="0">
                  <c:v>1.2322412354467376E-5</c:v>
                </c:pt>
                <c:pt idx="1">
                  <c:v>1.7722010934661604E-5</c:v>
                </c:pt>
                <c:pt idx="2">
                  <c:v>2.5487617149642203E-5</c:v>
                </c:pt>
                <c:pt idx="3">
                  <c:v>3.665590884698217E-5</c:v>
                </c:pt>
                <c:pt idx="4">
                  <c:v>5.2717720523719766E-5</c:v>
                </c:pt>
                <c:pt idx="5">
                  <c:v>7.5816930599472394E-5</c:v>
                </c:pt>
                <c:pt idx="6">
                  <c:v>1.0903636815924963E-4</c:v>
                </c:pt>
                <c:pt idx="7">
                  <c:v>1.5680872901260702E-4</c:v>
                </c:pt>
                <c:pt idx="8">
                  <c:v>2.2550698635539777E-4</c:v>
                </c:pt>
                <c:pt idx="9">
                  <c:v>3.2429234324890858E-4</c:v>
                </c:pt>
                <c:pt idx="10">
                  <c:v>4.6633132678930802E-4</c:v>
                </c:pt>
                <c:pt idx="11">
                  <c:v>6.7054118996666878E-4</c:v>
                </c:pt>
                <c:pt idx="12">
                  <c:v>9.6408977631445858E-4</c:v>
                </c:pt>
                <c:pt idx="13">
                  <c:v>1.3859694236647694E-3</c:v>
                </c:pt>
                <c:pt idx="14">
                  <c:v>1.9920928432430414E-3</c:v>
                </c:pt>
                <c:pt idx="15">
                  <c:v>2.8625312478170041E-3</c:v>
                </c:pt>
                <c:pt idx="16">
                  <c:v>4.1117378853129261E-3</c:v>
                </c:pt>
                <c:pt idx="17">
                  <c:v>5.902870222207925E-3</c:v>
                </c:pt>
                <c:pt idx="18">
                  <c:v>8.4676115701766523E-3</c:v>
                </c:pt>
                <c:pt idx="19">
                  <c:v>1.2133107920594492E-2</c:v>
                </c:pt>
                <c:pt idx="20">
                  <c:v>1.7357563123596605E-2</c:v>
                </c:pt>
                <c:pt idx="21">
                  <c:v>2.4775222958912244E-2</c:v>
                </c:pt>
                <c:pt idx="22">
                  <c:v>3.5249069605355947E-2</c:v>
                </c:pt>
                <c:pt idx="23">
                  <c:v>4.9924112775983145E-2</c:v>
                </c:pt>
                <c:pt idx="24">
                  <c:v>7.0263766062207619E-2</c:v>
                </c:pt>
                <c:pt idx="25">
                  <c:v>9.8034960648289163E-2</c:v>
                </c:pt>
                <c:pt idx="26">
                  <c:v>0.13518650487128478</c:v>
                </c:pt>
                <c:pt idx="27">
                  <c:v>0.18355196473388286</c:v>
                </c:pt>
                <c:pt idx="28">
                  <c:v>0.24433233092810738</c:v>
                </c:pt>
                <c:pt idx="29">
                  <c:v>0.31741450018092249</c:v>
                </c:pt>
                <c:pt idx="30">
                  <c:v>0.40076317342964929</c:v>
                </c:pt>
                <c:pt idx="31">
                  <c:v>0.49027793759666766</c:v>
                </c:pt>
                <c:pt idx="32">
                  <c:v>0.58042052488942597</c:v>
                </c:pt>
                <c:pt idx="33">
                  <c:v>0.66549805013603414</c:v>
                </c:pt>
              </c:numCache>
            </c:numRef>
          </c:val>
        </c:ser>
        <c:ser>
          <c:idx val="7"/>
          <c:order val="7"/>
          <c:tx>
            <c:strRef>
              <c:f>'All Data &amp; Graphs'!$E$45</c:f>
              <c:strCache>
                <c:ptCount val="1"/>
                <c:pt idx="0">
                  <c:v>Average capacity of unit additions (MW) - Portugal - logistic fit - Indexed to K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'All Data &amp; Graphs'!$F$45:$AM$45</c:f>
              <c:numCache>
                <c:formatCode>0.00</c:formatCode>
                <c:ptCount val="34"/>
                <c:pt idx="0">
                  <c:v>2.7268188547263682E-4</c:v>
                </c:pt>
                <c:pt idx="1">
                  <c:v>3.8311817032624671E-4</c:v>
                </c:pt>
                <c:pt idx="2">
                  <c:v>5.3825711859161688E-4</c:v>
                </c:pt>
                <c:pt idx="3">
                  <c:v>7.5617013653833957E-4</c:v>
                </c:pt>
                <c:pt idx="4">
                  <c:v>1.0622113265651408E-3</c:v>
                </c:pt>
                <c:pt idx="5">
                  <c:v>1.4919301967097533E-3</c:v>
                </c:pt>
                <c:pt idx="6">
                  <c:v>2.095127741595636E-3</c:v>
                </c:pt>
                <c:pt idx="7">
                  <c:v>2.9414837324874066E-3</c:v>
                </c:pt>
                <c:pt idx="8">
                  <c:v>4.128322571641193E-3</c:v>
                </c:pt>
                <c:pt idx="9">
                  <c:v>5.7912493366121367E-3</c:v>
                </c:pt>
                <c:pt idx="10">
                  <c:v>8.1185577861212013E-3</c:v>
                </c:pt>
                <c:pt idx="11">
                  <c:v>1.1370436934572759E-2</c:v>
                </c:pt>
                <c:pt idx="12">
                  <c:v>1.5903967546741039E-2</c:v>
                </c:pt>
                <c:pt idx="13">
                  <c:v>2.2204473767419224E-2</c:v>
                </c:pt>
                <c:pt idx="14">
                  <c:v>3.0922554549658837E-2</c:v>
                </c:pt>
                <c:pt idx="15">
                  <c:v>4.2913364896976801E-2</c:v>
                </c:pt>
                <c:pt idx="16">
                  <c:v>5.9269463835657753E-2</c:v>
                </c:pt>
                <c:pt idx="17">
                  <c:v>8.1329820797944027E-2</c:v>
                </c:pt>
                <c:pt idx="18">
                  <c:v>0.11063548250583036</c:v>
                </c:pt>
                <c:pt idx="19">
                  <c:v>0.14879059730163766</c:v>
                </c:pt>
                <c:pt idx="20">
                  <c:v>0.1971868654538573</c:v>
                </c:pt>
                <c:pt idx="21">
                  <c:v>0.25657973350385826</c:v>
                </c:pt>
                <c:pt idx="22">
                  <c:v>0.32658446563977112</c:v>
                </c:pt>
                <c:pt idx="23">
                  <c:v>0.40527678289668317</c:v>
                </c:pt>
                <c:pt idx="24">
                  <c:v>0.48915725612029665</c:v>
                </c:pt>
                <c:pt idx="25">
                  <c:v>0.573652804473051</c:v>
                </c:pt>
                <c:pt idx="26">
                  <c:v>0.65405653060510605</c:v>
                </c:pt>
                <c:pt idx="27">
                  <c:v>0.72652575804105901</c:v>
                </c:pt>
                <c:pt idx="28">
                  <c:v>0.78871791376790445</c:v>
                </c:pt>
                <c:pt idx="29">
                  <c:v>0.83988365683827459</c:v>
                </c:pt>
                <c:pt idx="30">
                  <c:v>0.88053547743131633</c:v>
                </c:pt>
                <c:pt idx="31">
                  <c:v>0.91194827657778144</c:v>
                </c:pt>
                <c:pt idx="32">
                  <c:v>0.93570431234372942</c:v>
                </c:pt>
                <c:pt idx="33">
                  <c:v>0.95337871629104987</c:v>
                </c:pt>
              </c:numCache>
            </c:numRef>
          </c:val>
        </c:ser>
        <c:ser>
          <c:idx val="8"/>
          <c:order val="8"/>
          <c:tx>
            <c:strRef>
              <c:f>'All Data &amp; Graphs'!$E$59</c:f>
              <c:strCache>
                <c:ptCount val="1"/>
                <c:pt idx="0">
                  <c:v>Maximum capacity of unit additions (MW) - Portugal - logistic fit - Indexed to K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'All Data &amp; Graphs'!$F$59:$AM$59</c:f>
              <c:numCache>
                <c:formatCode>0.00</c:formatCode>
                <c:ptCount val="34"/>
                <c:pt idx="0">
                  <c:v>3.0392316773662122E-6</c:v>
                </c:pt>
                <c:pt idx="1">
                  <c:v>5.4770504623481548E-6</c:v>
                </c:pt>
                <c:pt idx="2">
                  <c:v>9.8702653475662652E-6</c:v>
                </c:pt>
                <c:pt idx="3">
                  <c:v>1.7787273533234167E-5</c:v>
                </c:pt>
                <c:pt idx="4">
                  <c:v>3.2054365252512421E-5</c:v>
                </c:pt>
                <c:pt idx="5">
                  <c:v>5.7764365723693373E-5</c:v>
                </c:pt>
                <c:pt idx="6">
                  <c:v>1.0409356456428288E-4</c:v>
                </c:pt>
                <c:pt idx="7">
                  <c:v>1.8757355711973564E-4</c:v>
                </c:pt>
                <c:pt idx="8">
                  <c:v>3.3797943114600315E-4</c:v>
                </c:pt>
                <c:pt idx="9">
                  <c:v>6.0891481838271078E-4</c:v>
                </c:pt>
                <c:pt idx="10">
                  <c:v>1.0968025944501744E-3</c:v>
                </c:pt>
                <c:pt idx="11">
                  <c:v>1.9748338025883708E-3</c:v>
                </c:pt>
                <c:pt idx="12">
                  <c:v>3.5532612821541814E-3</c:v>
                </c:pt>
                <c:pt idx="13">
                  <c:v>6.3852086806928067E-3</c:v>
                </c:pt>
                <c:pt idx="14">
                  <c:v>1.1448285071664652E-2</c:v>
                </c:pt>
                <c:pt idx="15">
                  <c:v>2.0443466588447472E-2</c:v>
                </c:pt>
                <c:pt idx="16">
                  <c:v>3.6247217518089722E-2</c:v>
                </c:pt>
                <c:pt idx="17">
                  <c:v>6.347632616952345E-2</c:v>
                </c:pt>
                <c:pt idx="18">
                  <c:v>0.10884986484334162</c:v>
                </c:pt>
                <c:pt idx="19">
                  <c:v>0.18040899733982027</c:v>
                </c:pt>
                <c:pt idx="20">
                  <c:v>0.28401858241192379</c:v>
                </c:pt>
                <c:pt idx="21">
                  <c:v>0.41686649667230186</c:v>
                </c:pt>
                <c:pt idx="22">
                  <c:v>0.56299208839401449</c:v>
                </c:pt>
                <c:pt idx="23">
                  <c:v>0.69894491677657455</c:v>
                </c:pt>
                <c:pt idx="24">
                  <c:v>0.80709493106845198</c:v>
                </c:pt>
                <c:pt idx="25">
                  <c:v>0.8829024644098229</c:v>
                </c:pt>
                <c:pt idx="26">
                  <c:v>0.93144954127645152</c:v>
                </c:pt>
                <c:pt idx="27">
                  <c:v>0.96076408384435663</c:v>
                </c:pt>
                <c:pt idx="28">
                  <c:v>0.9778409436302663</c:v>
                </c:pt>
                <c:pt idx="29">
                  <c:v>0.98758141938267086</c:v>
                </c:pt>
                <c:pt idx="30">
                  <c:v>0.99307060713542161</c:v>
                </c:pt>
                <c:pt idx="31">
                  <c:v>0.99614297247387584</c:v>
                </c:pt>
                <c:pt idx="32">
                  <c:v>0.99785604846824261</c:v>
                </c:pt>
                <c:pt idx="33">
                  <c:v>0.99880918142345265</c:v>
                </c:pt>
              </c:numCache>
            </c:numRef>
          </c:val>
        </c:ser>
        <c:marker val="1"/>
        <c:axId val="156672384"/>
        <c:axId val="156673920"/>
      </c:lineChart>
      <c:catAx>
        <c:axId val="156672384"/>
        <c:scaling>
          <c:orientation val="minMax"/>
        </c:scaling>
        <c:axPos val="b"/>
        <c:numFmt formatCode="General" sourceLinked="1"/>
        <c:tickLblPos val="nextTo"/>
        <c:crossAx val="156673920"/>
        <c:crosses val="autoZero"/>
        <c:auto val="1"/>
        <c:lblAlgn val="ctr"/>
        <c:lblOffset val="100"/>
        <c:tickLblSkip val="5"/>
      </c:catAx>
      <c:valAx>
        <c:axId val="156673920"/>
        <c:scaling>
          <c:orientation val="minMax"/>
        </c:scaling>
        <c:axPos val="l"/>
        <c:majorGridlines/>
        <c:numFmt formatCode="0.00" sourceLinked="1"/>
        <c:tickLblPos val="nextTo"/>
        <c:crossAx val="1566723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Denmark (1977-2010) - Unit &amp; Industry Scaling </a:t>
            </a:r>
            <a:r>
              <a:rPr lang="en-US" sz="1400" i="1"/>
              <a:t>Known Data &amp; Logistic Fits Indexed to K=1.00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'All Data &amp; Graphs'!$E$10</c:f>
              <c:strCache>
                <c:ptCount val="1"/>
                <c:pt idx="0">
                  <c:v>Cumulative Installed capacity (MW) - Core (Denmark)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Graphs'!$F$10:$AK$10</c:f>
              <c:numCache>
                <c:formatCode>0.00</c:formatCode>
                <c:ptCount val="32"/>
                <c:pt idx="0">
                  <c:v>1.1362365335468892E-5</c:v>
                </c:pt>
                <c:pt idx="1">
                  <c:v>1.7764621187954248E-4</c:v>
                </c:pt>
                <c:pt idx="2">
                  <c:v>2.3817265799348257E-4</c:v>
                </c:pt>
                <c:pt idx="3">
                  <c:v>5.8253973046846282E-4</c:v>
                </c:pt>
                <c:pt idx="4">
                  <c:v>1.3619542910764924E-3</c:v>
                </c:pt>
                <c:pt idx="5">
                  <c:v>2.3135523879220122E-3</c:v>
                </c:pt>
                <c:pt idx="6">
                  <c:v>3.114380637046887E-3</c:v>
                </c:pt>
                <c:pt idx="7">
                  <c:v>4.3450122056884416E-3</c:v>
                </c:pt>
                <c:pt idx="8">
                  <c:v>1.0283596149676395E-2</c:v>
                </c:pt>
                <c:pt idx="9">
                  <c:v>1.5854869783492747E-2</c:v>
                </c:pt>
                <c:pt idx="10">
                  <c:v>2.45025038318873E-2</c:v>
                </c:pt>
                <c:pt idx="11">
                  <c:v>4.1651809235520774E-2</c:v>
                </c:pt>
                <c:pt idx="12">
                  <c:v>5.3964680132706777E-2</c:v>
                </c:pt>
                <c:pt idx="13">
                  <c:v>7.1228264710771982E-2</c:v>
                </c:pt>
                <c:pt idx="14">
                  <c:v>8.5841577574339079E-2</c:v>
                </c:pt>
                <c:pt idx="15">
                  <c:v>9.5257045310980504E-2</c:v>
                </c:pt>
                <c:pt idx="16">
                  <c:v>0.10228204618665984</c:v>
                </c:pt>
                <c:pt idx="17">
                  <c:v>0.11389307251735493</c:v>
                </c:pt>
                <c:pt idx="18">
                  <c:v>0.13112584760479898</c:v>
                </c:pt>
                <c:pt idx="19">
                  <c:v>0.17806377880562096</c:v>
                </c:pt>
                <c:pt idx="20">
                  <c:v>0.24562658816057584</c:v>
                </c:pt>
                <c:pt idx="21">
                  <c:v>0.31451857575275483</c:v>
                </c:pt>
                <c:pt idx="22">
                  <c:v>0.38457345773561402</c:v>
                </c:pt>
                <c:pt idx="23">
                  <c:v>0.52552928090477335</c:v>
                </c:pt>
                <c:pt idx="24">
                  <c:v>0.55010236250595601</c:v>
                </c:pt>
                <c:pt idx="25">
                  <c:v>0.66127830015895406</c:v>
                </c:pt>
                <c:pt idx="26">
                  <c:v>0.71518813502821466</c:v>
                </c:pt>
                <c:pt idx="27">
                  <c:v>0.71761531106949139</c:v>
                </c:pt>
                <c:pt idx="28">
                  <c:v>0.72246463749045409</c:v>
                </c:pt>
                <c:pt idx="29">
                  <c:v>0.72499560436892974</c:v>
                </c:pt>
                <c:pt idx="30">
                  <c:v>0.72561441626566148</c:v>
                </c:pt>
                <c:pt idx="31">
                  <c:v>0.74256728385320669</c:v>
                </c:pt>
              </c:numCache>
            </c:numRef>
          </c:val>
        </c:ser>
        <c:ser>
          <c:idx val="1"/>
          <c:order val="1"/>
          <c:tx>
            <c:strRef>
              <c:f>'All Data &amp; Graphs'!$E$16</c:f>
              <c:strCache>
                <c:ptCount val="1"/>
                <c:pt idx="0">
                  <c:v>Cumulative Installed capacity (MW) - Core(Denmark) - Logistic fit - Indexed to 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Graphs'!$F$16:$AM$16</c:f>
              <c:numCache>
                <c:formatCode>0.00</c:formatCode>
                <c:ptCount val="34"/>
                <c:pt idx="0">
                  <c:v>5.6982145208133328E-4</c:v>
                </c:pt>
                <c:pt idx="1">
                  <c:v>7.8600103300224887E-4</c:v>
                </c:pt>
                <c:pt idx="2">
                  <c:v>1.084106132795972E-3</c:v>
                </c:pt>
                <c:pt idx="3">
                  <c:v>1.495103808318754E-3</c:v>
                </c:pt>
                <c:pt idx="4">
                  <c:v>2.0615940722983031E-3</c:v>
                </c:pt>
                <c:pt idx="5">
                  <c:v>2.842114817102104E-3</c:v>
                </c:pt>
                <c:pt idx="6">
                  <c:v>3.9169813000117376E-3</c:v>
                </c:pt>
                <c:pt idx="7">
                  <c:v>5.3961543921582584E-3</c:v>
                </c:pt>
                <c:pt idx="8">
                  <c:v>7.4297424835136185E-3</c:v>
                </c:pt>
                <c:pt idx="9">
                  <c:v>1.0221829814316371E-2</c:v>
                </c:pt>
                <c:pt idx="10">
                  <c:v>1.4048329120881249E-2</c:v>
                </c:pt>
                <c:pt idx="11">
                  <c:v>1.9279360845848144E-2</c:v>
                </c:pt>
                <c:pt idx="12">
                  <c:v>2.6406050774700592E-2</c:v>
                </c:pt>
                <c:pt idx="13">
                  <c:v>3.6070257262028255E-2</c:v>
                </c:pt>
                <c:pt idx="14">
                  <c:v>4.9093064742112766E-2</c:v>
                </c:pt>
                <c:pt idx="15">
                  <c:v>6.649329329528815E-2</c:v>
                </c:pt>
                <c:pt idx="16">
                  <c:v>8.9480410122873458E-2</c:v>
                </c:pt>
                <c:pt idx="17">
                  <c:v>0.11939789304709217</c:v>
                </c:pt>
                <c:pt idx="18">
                  <c:v>0.15758696520313947</c:v>
                </c:pt>
                <c:pt idx="19">
                  <c:v>0.20514517232469454</c:v>
                </c:pt>
                <c:pt idx="20">
                  <c:v>0.26258223999185426</c:v>
                </c:pt>
                <c:pt idx="21">
                  <c:v>0.32943559553521962</c:v>
                </c:pt>
                <c:pt idx="22">
                  <c:v>0.40398513730251334</c:v>
                </c:pt>
                <c:pt idx="23">
                  <c:v>0.48324723507024003</c:v>
                </c:pt>
                <c:pt idx="24">
                  <c:v>0.5633613312853869</c:v>
                </c:pt>
                <c:pt idx="25">
                  <c:v>0.64030002482579407</c:v>
                </c:pt>
                <c:pt idx="26">
                  <c:v>0.71064484297436981</c:v>
                </c:pt>
                <c:pt idx="27">
                  <c:v>0.77212853281031701</c:v>
                </c:pt>
                <c:pt idx="28">
                  <c:v>0.82378731241619274</c:v>
                </c:pt>
                <c:pt idx="29">
                  <c:v>0.86577087021945365</c:v>
                </c:pt>
                <c:pt idx="30">
                  <c:v>0.89897828530566981</c:v>
                </c:pt>
                <c:pt idx="31">
                  <c:v>0.92468506487169799</c:v>
                </c:pt>
                <c:pt idx="32">
                  <c:v>0.94425592530014679</c:v>
                </c:pt>
                <c:pt idx="33">
                  <c:v>0.95896689911276067</c:v>
                </c:pt>
              </c:numCache>
            </c:numRef>
          </c:val>
        </c:ser>
        <c:ser>
          <c:idx val="2"/>
          <c:order val="2"/>
          <c:tx>
            <c:strRef>
              <c:f>'All Data &amp; Graphs'!$E$24</c:f>
              <c:strCache>
                <c:ptCount val="1"/>
                <c:pt idx="0">
                  <c:v>Cumulative Total unit numbers - Core(Denmark)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Graphs'!$F$24:$AK$24</c:f>
              <c:numCache>
                <c:formatCode>0.00</c:formatCode>
                <c:ptCount val="32"/>
                <c:pt idx="0">
                  <c:v>2.5964503760433027E-4</c:v>
                </c:pt>
                <c:pt idx="1">
                  <c:v>1.6876927444281467E-3</c:v>
                </c:pt>
                <c:pt idx="2">
                  <c:v>2.9859179324497982E-3</c:v>
                </c:pt>
                <c:pt idx="3">
                  <c:v>8.8279312785472294E-3</c:v>
                </c:pt>
                <c:pt idx="4">
                  <c:v>2.1290893083555081E-2</c:v>
                </c:pt>
                <c:pt idx="5">
                  <c:v>3.3624032369760769E-2</c:v>
                </c:pt>
                <c:pt idx="6">
                  <c:v>4.3360721279923152E-2</c:v>
                </c:pt>
                <c:pt idx="7">
                  <c:v>5.6992085754150497E-2</c:v>
                </c:pt>
                <c:pt idx="8">
                  <c:v>0.10762286808699489</c:v>
                </c:pt>
                <c:pt idx="9">
                  <c:v>0.14773802639686393</c:v>
                </c:pt>
                <c:pt idx="10">
                  <c:v>0.1917478602707979</c:v>
                </c:pt>
                <c:pt idx="11">
                  <c:v>0.25458195937104583</c:v>
                </c:pt>
                <c:pt idx="12">
                  <c:v>0.29703392301935383</c:v>
                </c:pt>
                <c:pt idx="13">
                  <c:v>0.34623665764537442</c:v>
                </c:pt>
                <c:pt idx="14">
                  <c:v>0.39141489418852787</c:v>
                </c:pt>
                <c:pt idx="15">
                  <c:v>0.41763904298656523</c:v>
                </c:pt>
                <c:pt idx="16">
                  <c:v>0.43451597043084672</c:v>
                </c:pt>
                <c:pt idx="17">
                  <c:v>0.4530805906195563</c:v>
                </c:pt>
                <c:pt idx="18">
                  <c:v>0.4751504188159244</c:v>
                </c:pt>
                <c:pt idx="19">
                  <c:v>0.53123374693845971</c:v>
                </c:pt>
                <c:pt idx="20">
                  <c:v>0.60510276013689168</c:v>
                </c:pt>
                <c:pt idx="21">
                  <c:v>0.66923508442516122</c:v>
                </c:pt>
                <c:pt idx="22">
                  <c:v>0.73025166826217891</c:v>
                </c:pt>
                <c:pt idx="23">
                  <c:v>0.82813784743901142</c:v>
                </c:pt>
                <c:pt idx="24">
                  <c:v>0.84514459740209502</c:v>
                </c:pt>
                <c:pt idx="25">
                  <c:v>0.89382804195290699</c:v>
                </c:pt>
                <c:pt idx="26">
                  <c:v>0.90979621176557324</c:v>
                </c:pt>
                <c:pt idx="27">
                  <c:v>0.91135408199119927</c:v>
                </c:pt>
                <c:pt idx="28">
                  <c:v>0.91369088732963821</c:v>
                </c:pt>
                <c:pt idx="29">
                  <c:v>0.91498911251765991</c:v>
                </c:pt>
                <c:pt idx="30">
                  <c:v>0.91667680526208806</c:v>
                </c:pt>
                <c:pt idx="31">
                  <c:v>0.92368722127740499</c:v>
                </c:pt>
              </c:numCache>
            </c:numRef>
          </c:val>
        </c:ser>
        <c:ser>
          <c:idx val="3"/>
          <c:order val="3"/>
          <c:tx>
            <c:strRef>
              <c:f>'All Data &amp; Graphs'!$E$30</c:f>
              <c:strCache>
                <c:ptCount val="1"/>
                <c:pt idx="0">
                  <c:v>Cumulative Total unit numbers - Core(Denmark) - Logistic fit - Indexed to K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Graphs'!$F$30:$AM$30</c:f>
              <c:numCache>
                <c:formatCode>0.00</c:formatCode>
                <c:ptCount val="34"/>
                <c:pt idx="0">
                  <c:v>2.3508756499837857E-2</c:v>
                </c:pt>
                <c:pt idx="1">
                  <c:v>2.9035256985010197E-2</c:v>
                </c:pt>
                <c:pt idx="2">
                  <c:v>3.5813293561545036E-2</c:v>
                </c:pt>
                <c:pt idx="3">
                  <c:v>4.4101737972333806E-2</c:v>
                </c:pt>
                <c:pt idx="4">
                  <c:v>5.4200586065685008E-2</c:v>
                </c:pt>
                <c:pt idx="5">
                  <c:v>6.6451206913217098E-2</c:v>
                </c:pt>
                <c:pt idx="6">
                  <c:v>8.1232940936327824E-2</c:v>
                </c:pt>
                <c:pt idx="7">
                  <c:v>9.8954262556004771E-2</c:v>
                </c:pt>
                <c:pt idx="8">
                  <c:v>0.12003647909873875</c:v>
                </c:pt>
                <c:pt idx="9">
                  <c:v>0.14488802064282089</c:v>
                </c:pt>
                <c:pt idx="10">
                  <c:v>0.17386806104226368</c:v>
                </c:pt>
                <c:pt idx="11">
                  <c:v>0.20723979308211249</c:v>
                </c:pt>
                <c:pt idx="12">
                  <c:v>0.24511633089635526</c:v>
                </c:pt>
                <c:pt idx="13">
                  <c:v>0.28740574408011726</c:v>
                </c:pt>
                <c:pt idx="14">
                  <c:v>0.3337653518534055</c:v>
                </c:pt>
                <c:pt idx="15">
                  <c:v>0.38357766517648495</c:v>
                </c:pt>
                <c:pt idx="16">
                  <c:v>0.43595949866182215</c:v>
                </c:pt>
                <c:pt idx="17">
                  <c:v>0.48981060901947893</c:v>
                </c:pt>
                <c:pt idx="18">
                  <c:v>0.54389924985506222</c:v>
                </c:pt>
                <c:pt idx="19">
                  <c:v>0.59697191156303964</c:v>
                </c:pt>
                <c:pt idx="20">
                  <c:v>0.64786718893241235</c:v>
                </c:pt>
                <c:pt idx="21">
                  <c:v>0.69561242081326635</c:v>
                </c:pt>
                <c:pt idx="22">
                  <c:v>0.73948707424277416</c:v>
                </c:pt>
                <c:pt idx="23">
                  <c:v>0.77904639093258488</c:v>
                </c:pt>
                <c:pt idx="24">
                  <c:v>0.81410862972437248</c:v>
                </c:pt>
                <c:pt idx="25">
                  <c:v>0.84471600853451068</c:v>
                </c:pt>
                <c:pt idx="26">
                  <c:v>0.87108186247278774</c:v>
                </c:pt>
                <c:pt idx="27">
                  <c:v>0.89353525137036149</c:v>
                </c:pt>
                <c:pt idx="28">
                  <c:v>0.91247093806690982</c:v>
                </c:pt>
                <c:pt idx="29">
                  <c:v>0.92830896227576754</c:v>
                </c:pt>
                <c:pt idx="30">
                  <c:v>0.94146500371835573</c:v>
                </c:pt>
                <c:pt idx="31">
                  <c:v>0.95233075070430728</c:v>
                </c:pt>
                <c:pt idx="32">
                  <c:v>0.9612624994515564</c:v>
                </c:pt>
                <c:pt idx="33">
                  <c:v>0.96857593528023966</c:v>
                </c:pt>
              </c:numCache>
            </c:numRef>
          </c:val>
        </c:ser>
        <c:ser>
          <c:idx val="4"/>
          <c:order val="4"/>
          <c:tx>
            <c:strRef>
              <c:f>'All Data &amp; Graphs'!$E$38</c:f>
              <c:strCache>
                <c:ptCount val="1"/>
                <c:pt idx="0">
                  <c:v>Average capacity of unit additions (MW) - Denmark (Core)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Graphs'!$F$38:$AK$38</c:f>
              <c:numCache>
                <c:formatCode>0.00</c:formatCode>
                <c:ptCount val="32"/>
                <c:pt idx="0">
                  <c:v>1.5430751584233706E-2</c:v>
                </c:pt>
                <c:pt idx="1">
                  <c:v>4.1058748096509966E-2</c:v>
                </c:pt>
                <c:pt idx="2">
                  <c:v>1.6439685341664373E-2</c:v>
                </c:pt>
                <c:pt idx="3">
                  <c:v>2.0785354270728484E-2</c:v>
                </c:pt>
                <c:pt idx="4">
                  <c:v>2.226825609231162E-2</c:v>
                </c:pt>
                <c:pt idx="5">
                  <c:v>2.7294313227334843E-2</c:v>
                </c:pt>
                <c:pt idx="6">
                  <c:v>2.9001899772418738E-2</c:v>
                </c:pt>
                <c:pt idx="7">
                  <c:v>3.1815742708367241E-2</c:v>
                </c:pt>
                <c:pt idx="8">
                  <c:v>4.1399763002867657E-2</c:v>
                </c:pt>
                <c:pt idx="9">
                  <c:v>4.8926468817647173E-2</c:v>
                </c:pt>
                <c:pt idx="10">
                  <c:v>6.9356098792943341E-2</c:v>
                </c:pt>
                <c:pt idx="11">
                  <c:v>9.6128898209647901E-2</c:v>
                </c:pt>
                <c:pt idx="12">
                  <c:v>0.10215092409567471</c:v>
                </c:pt>
                <c:pt idx="13">
                  <c:v>0.12372083476672868</c:v>
                </c:pt>
                <c:pt idx="14">
                  <c:v>0.11405590234862753</c:v>
                </c:pt>
                <c:pt idx="15">
                  <c:v>0.12660150147841404</c:v>
                </c:pt>
                <c:pt idx="16">
                  <c:v>0.14776984765310344</c:v>
                </c:pt>
                <c:pt idx="17">
                  <c:v>0.22053772933916374</c:v>
                </c:pt>
                <c:pt idx="18">
                  <c:v>0.27533243661039991</c:v>
                </c:pt>
                <c:pt idx="19">
                  <c:v>0.29489108150938725</c:v>
                </c:pt>
                <c:pt idx="20">
                  <c:v>0.32251094813600262</c:v>
                </c:pt>
                <c:pt idx="21">
                  <c:v>0.37881296168696688</c:v>
                </c:pt>
                <c:pt idx="22">
                  <c:v>0.40571890779563874</c:v>
                </c:pt>
                <c:pt idx="23">
                  <c:v>0.50784536051458784</c:v>
                </c:pt>
                <c:pt idx="24">
                  <c:v>0.50998633985892405</c:v>
                </c:pt>
                <c:pt idx="25">
                  <c:v>0.80194322443739319</c:v>
                </c:pt>
                <c:pt idx="26">
                  <c:v>1.1846811156184041</c:v>
                </c:pt>
                <c:pt idx="27">
                  <c:v>0.64046097509506283</c:v>
                </c:pt>
                <c:pt idx="28">
                  <c:v>0.73174074766858699</c:v>
                </c:pt>
                <c:pt idx="29">
                  <c:v>0.75887644970667301</c:v>
                </c:pt>
                <c:pt idx="30">
                  <c:v>0.734903032618343</c:v>
                </c:pt>
                <c:pt idx="31">
                  <c:v>0.83574759312996194</c:v>
                </c:pt>
              </c:numCache>
            </c:numRef>
          </c:val>
        </c:ser>
        <c:ser>
          <c:idx val="5"/>
          <c:order val="5"/>
          <c:tx>
            <c:strRef>
              <c:f>'All Data &amp; Graphs'!$E$44</c:f>
              <c:strCache>
                <c:ptCount val="1"/>
                <c:pt idx="0">
                  <c:v>Average capacity of unit additions (MW) - Denmark (Core) - logistic fit - Indexed to K</c:v>
                </c:pt>
              </c:strCache>
            </c:strRef>
          </c:tx>
          <c:marker>
            <c:symbol val="none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Graphs'!$F$44:$AM$44</c:f>
              <c:numCache>
                <c:formatCode>0.00</c:formatCode>
                <c:ptCount val="34"/>
                <c:pt idx="0">
                  <c:v>9.3739340043732522E-3</c:v>
                </c:pt>
                <c:pt idx="1">
                  <c:v>1.1399652971688431E-2</c:v>
                </c:pt>
                <c:pt idx="2">
                  <c:v>1.3857008913158499E-2</c:v>
                </c:pt>
                <c:pt idx="3">
                  <c:v>1.6835061915218812E-2</c:v>
                </c:pt>
                <c:pt idx="4">
                  <c:v>2.0439871770298212E-2</c:v>
                </c:pt>
                <c:pt idx="5">
                  <c:v>2.4797093873788815E-2</c:v>
                </c:pt>
                <c:pt idx="6">
                  <c:v>3.0054658165652479E-2</c:v>
                </c:pt>
                <c:pt idx="7">
                  <c:v>3.6385358076551147E-2</c:v>
                </c:pt>
                <c:pt idx="8">
                  <c:v>4.3989076956167779E-2</c:v>
                </c:pt>
                <c:pt idx="9">
                  <c:v>5.3094248820357556E-2</c:v>
                </c:pt>
                <c:pt idx="10">
                  <c:v>6.3957988894299253E-2</c:v>
                </c:pt>
                <c:pt idx="11">
                  <c:v>7.6864146444484263E-2</c:v>
                </c:pt>
                <c:pt idx="12">
                  <c:v>9.2118351865913675E-2</c:v>
                </c:pt>
                <c:pt idx="13">
                  <c:v>0.11003899863185368</c:v>
                </c:pt>
                <c:pt idx="14">
                  <c:v>0.13094309451436859</c:v>
                </c:pt>
                <c:pt idx="15">
                  <c:v>0.15512614136571176</c:v>
                </c:pt>
                <c:pt idx="16">
                  <c:v>0.18283578090536992</c:v>
                </c:pt>
                <c:pt idx="17">
                  <c:v>0.21423997590950231</c:v>
                </c:pt>
                <c:pt idx="18">
                  <c:v>0.2493919927922893</c:v>
                </c:pt>
                <c:pt idx="19">
                  <c:v>0.28819624550405321</c:v>
                </c:pt>
                <c:pt idx="20">
                  <c:v>0.33038073546829488</c:v>
                </c:pt>
                <c:pt idx="21">
                  <c:v>0.37548272656829229</c:v>
                </c:pt>
                <c:pt idx="22">
                  <c:v>0.42285371146973416</c:v>
                </c:pt>
                <c:pt idx="23">
                  <c:v>0.47168720760630245</c:v>
                </c:pt>
                <c:pt idx="24">
                  <c:v>0.52106866416162978</c:v>
                </c:pt>
                <c:pt idx="25">
                  <c:v>0.57004178211547363</c:v>
                </c:pt>
                <c:pt idx="26">
                  <c:v>0.61768143816685617</c:v>
                </c:pt>
                <c:pt idx="27">
                  <c:v>0.66316166360222262</c:v>
                </c:pt>
                <c:pt idx="28">
                  <c:v>0.70580843629068701</c:v>
                </c:pt>
                <c:pt idx="29">
                  <c:v>0.74513088858108922</c:v>
                </c:pt>
                <c:pt idx="30">
                  <c:v>0.7808294919533828</c:v>
                </c:pt>
                <c:pt idx="31">
                  <c:v>0.81278422493203029</c:v>
                </c:pt>
                <c:pt idx="32">
                  <c:v>0.8410285358944517</c:v>
                </c:pt>
                <c:pt idx="33">
                  <c:v>0.86571576297458563</c:v>
                </c:pt>
              </c:numCache>
            </c:numRef>
          </c:val>
        </c:ser>
        <c:ser>
          <c:idx val="6"/>
          <c:order val="6"/>
          <c:tx>
            <c:strRef>
              <c:f>'All Data &amp; Graphs'!$E$66</c:f>
              <c:strCache>
                <c:ptCount val="1"/>
                <c:pt idx="0">
                  <c:v>Capacity frontier of unit additions ( MW) - Denmark/Vestas (Core) - Indexed to 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Graphs'!$F$66:$AM$66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6.2371432641992255E-3</c:v>
                </c:pt>
                <c:pt idx="5">
                  <c:v>6.2371432641992255E-3</c:v>
                </c:pt>
                <c:pt idx="6">
                  <c:v>6.2371432641992255E-3</c:v>
                </c:pt>
                <c:pt idx="7">
                  <c:v>8.5051953602716703E-3</c:v>
                </c:pt>
                <c:pt idx="8">
                  <c:v>8.5051953602716703E-3</c:v>
                </c:pt>
                <c:pt idx="9">
                  <c:v>1.0206234432326005E-2</c:v>
                </c:pt>
                <c:pt idx="10">
                  <c:v>1.1340260480362229E-2</c:v>
                </c:pt>
                <c:pt idx="11">
                  <c:v>2.2680520960724457E-2</c:v>
                </c:pt>
                <c:pt idx="12">
                  <c:v>2.5515586080815014E-2</c:v>
                </c:pt>
                <c:pt idx="13">
                  <c:v>2.5515586080815014E-2</c:v>
                </c:pt>
                <c:pt idx="14">
                  <c:v>5.6701302401811135E-2</c:v>
                </c:pt>
                <c:pt idx="15">
                  <c:v>5.6701302401811135E-2</c:v>
                </c:pt>
                <c:pt idx="16">
                  <c:v>5.6701302401811135E-2</c:v>
                </c:pt>
                <c:pt idx="17">
                  <c:v>5.6701302401811135E-2</c:v>
                </c:pt>
                <c:pt idx="18">
                  <c:v>6.8041562882173362E-2</c:v>
                </c:pt>
                <c:pt idx="19">
                  <c:v>6.8041562882173362E-2</c:v>
                </c:pt>
                <c:pt idx="20">
                  <c:v>7.4845719170390707E-2</c:v>
                </c:pt>
                <c:pt idx="21">
                  <c:v>9.6392214083078936E-2</c:v>
                </c:pt>
                <c:pt idx="22">
                  <c:v>0.19845455840633899</c:v>
                </c:pt>
                <c:pt idx="23">
                  <c:v>0.22680520960724454</c:v>
                </c:pt>
                <c:pt idx="24">
                  <c:v>0.22680520960724454</c:v>
                </c:pt>
                <c:pt idx="25">
                  <c:v>0.34020781441086684</c:v>
                </c:pt>
                <c:pt idx="26">
                  <c:v>0.34020781441086684</c:v>
                </c:pt>
                <c:pt idx="27">
                  <c:v>0.34020781441086684</c:v>
                </c:pt>
                <c:pt idx="28">
                  <c:v>0.34020781441086684</c:v>
                </c:pt>
                <c:pt idx="29">
                  <c:v>0.34020781441086684</c:v>
                </c:pt>
                <c:pt idx="30">
                  <c:v>0.34020781441086684</c:v>
                </c:pt>
                <c:pt idx="31">
                  <c:v>0.34020781441086684</c:v>
                </c:pt>
                <c:pt idx="32">
                  <c:v>0.34020781441086684</c:v>
                </c:pt>
                <c:pt idx="33">
                  <c:v>0.34020781441086684</c:v>
                </c:pt>
              </c:numCache>
            </c:numRef>
          </c:val>
        </c:ser>
        <c:ser>
          <c:idx val="7"/>
          <c:order val="7"/>
          <c:tx>
            <c:strRef>
              <c:f>'All Data &amp; Graphs'!$E$72</c:f>
              <c:strCache>
                <c:ptCount val="1"/>
                <c:pt idx="0">
                  <c:v>Denmark (Core) - Vestas (1980 - 2007) - logistic fit - Indexed to K</c:v>
                </c:pt>
              </c:strCache>
            </c:strRef>
          </c:tx>
          <c:marker>
            <c:symbol val="none"/>
          </c:marker>
          <c:cat>
            <c:numRef>
              <c:f>'All Data &amp; Graphs'!$F$3:$AM$3</c:f>
              <c:numCache>
                <c:formatCode>General</c:formatCode>
                <c:ptCount val="3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</c:numCache>
            </c:numRef>
          </c:cat>
          <c:val>
            <c:numRef>
              <c:f>'All Data &amp; Graphs'!$F$72:$AM$72</c:f>
              <c:numCache>
                <c:formatCode>0.00</c:formatCode>
                <c:ptCount val="34"/>
                <c:pt idx="0">
                  <c:v>8.2852849381571264E-4</c:v>
                </c:pt>
                <c:pt idx="1">
                  <c:v>1.064413494772961E-3</c:v>
                </c:pt>
                <c:pt idx="2">
                  <c:v>1.3673638875728478E-3</c:v>
                </c:pt>
                <c:pt idx="3">
                  <c:v>1.7563875684245538E-3</c:v>
                </c:pt>
                <c:pt idx="4">
                  <c:v>2.255840931172909E-3</c:v>
                </c:pt>
                <c:pt idx="5">
                  <c:v>2.8969086790820286E-3</c:v>
                </c:pt>
                <c:pt idx="6">
                  <c:v>3.7194767315235221E-3</c:v>
                </c:pt>
                <c:pt idx="7">
                  <c:v>4.7744919825624885E-3</c:v>
                </c:pt>
                <c:pt idx="8">
                  <c:v>6.1269179151885438E-3</c:v>
                </c:pt>
                <c:pt idx="9">
                  <c:v>7.8594076640026884E-3</c:v>
                </c:pt>
                <c:pt idx="10">
                  <c:v>1.0076821240289534E-2</c:v>
                </c:pt>
                <c:pt idx="11">
                  <c:v>1.2911703004121165E-2</c:v>
                </c:pt>
                <c:pt idx="12">
                  <c:v>1.6530795527074319E-2</c:v>
                </c:pt>
                <c:pt idx="13">
                  <c:v>2.1142575576007225E-2</c:v>
                </c:pt>
                <c:pt idx="14">
                  <c:v>2.7005625791720347E-2</c:v>
                </c:pt>
                <c:pt idx="15">
                  <c:v>3.443735869136965E-2</c:v>
                </c:pt>
                <c:pt idx="16">
                  <c:v>4.3822134731082402E-2</c:v>
                </c:pt>
                <c:pt idx="17">
                  <c:v>5.5617109950580626E-2</c:v>
                </c:pt>
                <c:pt idx="18">
                  <c:v>7.0353184055211848E-2</c:v>
                </c:pt>
                <c:pt idx="19">
                  <c:v>8.8627250073217326E-2</c:v>
                </c:pt>
                <c:pt idx="20">
                  <c:v>0.11108079701340781</c:v>
                </c:pt>
                <c:pt idx="21">
                  <c:v>0.13835930316277775</c:v>
                </c:pt>
                <c:pt idx="22">
                  <c:v>0.17104767669789145</c:v>
                </c:pt>
                <c:pt idx="23">
                  <c:v>0.20958044818708721</c:v>
                </c:pt>
                <c:pt idx="24">
                  <c:v>0.25413251273965198</c:v>
                </c:pt>
                <c:pt idx="25">
                  <c:v>0.3045067564392856</c:v>
                </c:pt>
                <c:pt idx="26">
                  <c:v>0.36004613223220328</c:v>
                </c:pt>
                <c:pt idx="27">
                  <c:v>0.41960385228715685</c:v>
                </c:pt>
                <c:pt idx="28">
                  <c:v>0.48159938137553804</c:v>
                </c:pt>
                <c:pt idx="29">
                  <c:v>0.54416667701195964</c:v>
                </c:pt>
                <c:pt idx="30">
                  <c:v>0.60537029664518127</c:v>
                </c:pt>
                <c:pt idx="31">
                  <c:v>0.66343879036563669</c:v>
                </c:pt>
                <c:pt idx="32">
                  <c:v>0.71695773537672325</c:v>
                </c:pt>
                <c:pt idx="33">
                  <c:v>0.76498102218840003</c:v>
                </c:pt>
              </c:numCache>
            </c:numRef>
          </c:val>
        </c:ser>
        <c:marker val="1"/>
        <c:axId val="158080000"/>
        <c:axId val="158335744"/>
      </c:lineChart>
      <c:catAx>
        <c:axId val="158080000"/>
        <c:scaling>
          <c:orientation val="minMax"/>
        </c:scaling>
        <c:axPos val="b"/>
        <c:numFmt formatCode="General" sourceLinked="1"/>
        <c:tickLblPos val="nextTo"/>
        <c:crossAx val="158335744"/>
        <c:crosses val="autoZero"/>
        <c:auto val="1"/>
        <c:lblAlgn val="ctr"/>
        <c:lblOffset val="100"/>
        <c:tickLblSkip val="5"/>
      </c:catAx>
      <c:valAx>
        <c:axId val="158335744"/>
        <c:scaling>
          <c:orientation val="minMax"/>
          <c:max val="1.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(K=1.00)</a:t>
                </a:r>
              </a:p>
            </c:rich>
          </c:tx>
          <c:layout/>
        </c:title>
        <c:numFmt formatCode="0.00" sourceLinked="1"/>
        <c:tickLblPos val="nextTo"/>
        <c:crossAx val="1580800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222251</xdr:colOff>
      <xdr:row>122</xdr:row>
      <xdr:rowOff>21167</xdr:rowOff>
    </xdr:from>
    <xdr:to>
      <xdr:col>14</xdr:col>
      <xdr:colOff>497417</xdr:colOff>
      <xdr:row>136</xdr:row>
      <xdr:rowOff>95251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95250</xdr:colOff>
      <xdr:row>122</xdr:row>
      <xdr:rowOff>0</xdr:rowOff>
    </xdr:from>
    <xdr:to>
      <xdr:col>22</xdr:col>
      <xdr:colOff>416719</xdr:colOff>
      <xdr:row>136</xdr:row>
      <xdr:rowOff>71438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595310</xdr:colOff>
      <xdr:row>130</xdr:row>
      <xdr:rowOff>154784</xdr:rowOff>
    </xdr:from>
    <xdr:to>
      <xdr:col>18</xdr:col>
      <xdr:colOff>190497</xdr:colOff>
      <xdr:row>132</xdr:row>
      <xdr:rowOff>119066</xdr:rowOff>
    </xdr:to>
    <xdr:sp macro="" textlink="">
      <xdr:nvSpPr>
        <xdr:cNvPr id="4" name="Chamada com Linha 1 3"/>
        <xdr:cNvSpPr/>
      </xdr:nvSpPr>
      <xdr:spPr>
        <a:xfrm>
          <a:off x="11787185" y="25072184"/>
          <a:ext cx="814387" cy="345282"/>
        </a:xfrm>
        <a:prstGeom prst="borderCallout1">
          <a:avLst>
            <a:gd name="adj1" fmla="val 114904"/>
            <a:gd name="adj2" fmla="val 80129"/>
            <a:gd name="adj3" fmla="val 163163"/>
            <a:gd name="adj4" fmla="val 109065"/>
          </a:avLst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800" b="1"/>
            <a:t>Average</a:t>
          </a:r>
          <a:r>
            <a:rPr lang="fr-FR" sz="800" b="1" baseline="0"/>
            <a:t> Unit Capacity</a:t>
          </a:r>
          <a:endParaRPr lang="fr-FR" sz="800" b="1"/>
        </a:p>
      </xdr:txBody>
    </xdr:sp>
    <xdr:clientData/>
  </xdr:twoCellAnchor>
  <xdr:twoCellAnchor>
    <xdr:from>
      <xdr:col>19</xdr:col>
      <xdr:colOff>57150</xdr:colOff>
      <xdr:row>126</xdr:row>
      <xdr:rowOff>9527</xdr:rowOff>
    </xdr:from>
    <xdr:to>
      <xdr:col>20</xdr:col>
      <xdr:colOff>392908</xdr:colOff>
      <xdr:row>127</xdr:row>
      <xdr:rowOff>164309</xdr:rowOff>
    </xdr:to>
    <xdr:sp macro="" textlink="">
      <xdr:nvSpPr>
        <xdr:cNvPr id="5" name="Chamada com Linha 1 4"/>
        <xdr:cNvSpPr/>
      </xdr:nvSpPr>
      <xdr:spPr>
        <a:xfrm>
          <a:off x="13077825" y="24164927"/>
          <a:ext cx="945358" cy="345282"/>
        </a:xfrm>
        <a:prstGeom prst="borderCallout1">
          <a:avLst>
            <a:gd name="adj1" fmla="val 108007"/>
            <a:gd name="adj2" fmla="val 62452"/>
            <a:gd name="adj3" fmla="val 187301"/>
            <a:gd name="adj4" fmla="val 93067"/>
          </a:avLst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800" b="1"/>
            <a:t>Cumulative Total Industry</a:t>
          </a:r>
          <a:r>
            <a:rPr lang="fr-FR" sz="800" b="1" baseline="0"/>
            <a:t> Capacity</a:t>
          </a:r>
          <a:endParaRPr lang="fr-FR" sz="800" b="1"/>
        </a:p>
      </xdr:txBody>
    </xdr:sp>
    <xdr:clientData/>
  </xdr:twoCellAnchor>
  <xdr:twoCellAnchor>
    <xdr:from>
      <xdr:col>20</xdr:col>
      <xdr:colOff>557210</xdr:colOff>
      <xdr:row>132</xdr:row>
      <xdr:rowOff>116684</xdr:rowOff>
    </xdr:from>
    <xdr:to>
      <xdr:col>22</xdr:col>
      <xdr:colOff>226219</xdr:colOff>
      <xdr:row>134</xdr:row>
      <xdr:rowOff>80966</xdr:rowOff>
    </xdr:to>
    <xdr:sp macro="" textlink="">
      <xdr:nvSpPr>
        <xdr:cNvPr id="6" name="Chamada com Linha 1 5"/>
        <xdr:cNvSpPr/>
      </xdr:nvSpPr>
      <xdr:spPr>
        <a:xfrm>
          <a:off x="14187485" y="25415084"/>
          <a:ext cx="888209" cy="345282"/>
        </a:xfrm>
        <a:prstGeom prst="borderCallout1">
          <a:avLst>
            <a:gd name="adj1" fmla="val -29923"/>
            <a:gd name="adj2" fmla="val 13953"/>
            <a:gd name="adj3" fmla="val 1094"/>
            <a:gd name="adj4" fmla="val 28183"/>
          </a:avLst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lang="fr-FR" sz="800" b="1" baseline="0"/>
            <a:t>Unit Capacity frontier (Vestas)</a:t>
          </a:r>
          <a:endParaRPr lang="fr-FR" sz="800" b="1"/>
        </a:p>
      </xdr:txBody>
    </xdr:sp>
    <xdr:clientData/>
  </xdr:twoCellAnchor>
  <xdr:twoCellAnchor>
    <xdr:from>
      <xdr:col>7</xdr:col>
      <xdr:colOff>228600</xdr:colOff>
      <xdr:row>105</xdr:row>
      <xdr:rowOff>183092</xdr:rowOff>
    </xdr:from>
    <xdr:to>
      <xdr:col>14</xdr:col>
      <xdr:colOff>503766</xdr:colOff>
      <xdr:row>120</xdr:row>
      <xdr:rowOff>66676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101599</xdr:colOff>
      <xdr:row>105</xdr:row>
      <xdr:rowOff>161925</xdr:rowOff>
    </xdr:from>
    <xdr:to>
      <xdr:col>22</xdr:col>
      <xdr:colOff>423068</xdr:colOff>
      <xdr:row>120</xdr:row>
      <xdr:rowOff>42863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0.33674</cdr:x>
      <cdr:y>0.68629</cdr:y>
    </cdr:from>
    <cdr:to>
      <cdr:x>0.53195</cdr:x>
      <cdr:y>0.81226</cdr:y>
    </cdr:to>
    <cdr:sp macro="" textlink="">
      <cdr:nvSpPr>
        <cdr:cNvPr id="2" name="Chamada com Linha 1 1"/>
        <cdr:cNvSpPr/>
      </cdr:nvSpPr>
      <cdr:spPr>
        <a:xfrm xmlns:a="http://schemas.openxmlformats.org/drawingml/2006/main">
          <a:off x="1524000" y="1881188"/>
          <a:ext cx="883447" cy="345282"/>
        </a:xfrm>
        <a:prstGeom xmlns:a="http://schemas.openxmlformats.org/drawingml/2006/main" prst="borderCallout1">
          <a:avLst>
            <a:gd name="adj1" fmla="val 111456"/>
            <a:gd name="adj2" fmla="val 123117"/>
            <a:gd name="adj3" fmla="val 76956"/>
            <a:gd name="adj4" fmla="val 105002"/>
          </a:avLst>
        </a:prstGeom>
        <a:gradFill xmlns:a="http://schemas.openxmlformats.org/drawingml/2006/main" rotWithShape="1">
          <a:gsLst>
            <a:gs pos="0">
              <a:srgbClr val="8064A2">
                <a:shade val="51000"/>
                <a:satMod val="130000"/>
              </a:srgbClr>
            </a:gs>
            <a:gs pos="80000">
              <a:srgbClr val="8064A2">
                <a:shade val="93000"/>
                <a:satMod val="130000"/>
              </a:srgbClr>
            </a:gs>
            <a:gs pos="100000">
              <a:srgbClr val="8064A2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8064A2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4"/>
        </a:lnRef>
        <a:fillRef xmlns:a="http://schemas.openxmlformats.org/drawingml/2006/main" idx="3">
          <a:schemeClr val="accent4"/>
        </a:fillRef>
        <a:effectRef xmlns:a="http://schemas.openxmlformats.org/drawingml/2006/main" idx="2">
          <a:schemeClr val="accent4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 baseline="0"/>
            <a:t>Unit Capacity frontier (Vestas)</a:t>
          </a:r>
          <a:endParaRPr lang="fr-FR" sz="800" b="1"/>
        </a:p>
      </cdr:txBody>
    </cdr:sp>
  </cdr:relSizeAnchor>
  <cdr:relSizeAnchor xmlns:cdr="http://schemas.openxmlformats.org/drawingml/2006/chartDrawing">
    <cdr:from>
      <cdr:x>0.46302</cdr:x>
      <cdr:y>0.23021</cdr:y>
    </cdr:from>
    <cdr:to>
      <cdr:x>0.65823</cdr:x>
      <cdr:y>0.35617</cdr:y>
    </cdr:to>
    <cdr:sp macro="" textlink="">
      <cdr:nvSpPr>
        <cdr:cNvPr id="3" name="Chamada com Linha 1 2"/>
        <cdr:cNvSpPr/>
      </cdr:nvSpPr>
      <cdr:spPr>
        <a:xfrm xmlns:a="http://schemas.openxmlformats.org/drawingml/2006/main">
          <a:off x="2095486" y="631037"/>
          <a:ext cx="883461" cy="345267"/>
        </a:xfrm>
        <a:prstGeom xmlns:a="http://schemas.openxmlformats.org/drawingml/2006/main" prst="borderCallout1">
          <a:avLst>
            <a:gd name="adj1" fmla="val 111456"/>
            <a:gd name="adj2" fmla="val 123117"/>
            <a:gd name="adj3" fmla="val 76956"/>
            <a:gd name="adj4" fmla="val 105002"/>
          </a:avLst>
        </a:prstGeom>
        <a:ln xmlns:a="http://schemas.openxmlformats.org/drawingml/2006/main"/>
      </cdr:spPr>
      <cdr:style>
        <a:lnRef xmlns:a="http://schemas.openxmlformats.org/drawingml/2006/main" idx="1">
          <a:schemeClr val="accent2"/>
        </a:lnRef>
        <a:fillRef xmlns:a="http://schemas.openxmlformats.org/drawingml/2006/main" idx="3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 baseline="0"/>
            <a:t>Maximum Unit Capacity </a:t>
          </a:r>
          <a:endParaRPr lang="fr-FR" sz="800" b="1"/>
        </a:p>
      </cdr:txBody>
    </cdr:sp>
  </cdr:relSizeAnchor>
  <cdr:relSizeAnchor xmlns:cdr="http://schemas.openxmlformats.org/drawingml/2006/chartDrawing">
    <cdr:from>
      <cdr:x>0.44198</cdr:x>
      <cdr:y>0.46477</cdr:y>
    </cdr:from>
    <cdr:to>
      <cdr:x>0.62087</cdr:x>
      <cdr:y>0.59073</cdr:y>
    </cdr:to>
    <cdr:sp macro="" textlink="">
      <cdr:nvSpPr>
        <cdr:cNvPr id="4" name="Chamada com Linha 1 3"/>
        <cdr:cNvSpPr/>
      </cdr:nvSpPr>
      <cdr:spPr>
        <a:xfrm xmlns:a="http://schemas.openxmlformats.org/drawingml/2006/main">
          <a:off x="2000249" y="1273969"/>
          <a:ext cx="809625" cy="345282"/>
        </a:xfrm>
        <a:prstGeom xmlns:a="http://schemas.openxmlformats.org/drawingml/2006/main" prst="borderCallout1">
          <a:avLst>
            <a:gd name="adj1" fmla="val 114904"/>
            <a:gd name="adj2" fmla="val 80129"/>
            <a:gd name="adj3" fmla="val 176956"/>
            <a:gd name="adj4" fmla="val 116418"/>
          </a:avLst>
        </a:prstGeom>
        <a:gradFill xmlns:a="http://schemas.openxmlformats.org/drawingml/2006/main" rotWithShape="1">
          <a:gsLst>
            <a:gs pos="0">
              <a:srgbClr val="F79646">
                <a:shade val="51000"/>
                <a:satMod val="130000"/>
              </a:srgbClr>
            </a:gs>
            <a:gs pos="80000">
              <a:srgbClr val="F79646">
                <a:shade val="93000"/>
                <a:satMod val="130000"/>
              </a:srgbClr>
            </a:gs>
            <a:gs pos="100000">
              <a:srgbClr val="F79646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3">
          <a:schemeClr val="accent6"/>
        </a:fillRef>
        <a:effectRef xmlns:a="http://schemas.openxmlformats.org/drawingml/2006/main" idx="2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/>
            <a:t>Average</a:t>
          </a:r>
          <a:r>
            <a:rPr lang="fr-FR" sz="800" b="1" baseline="0"/>
            <a:t> Unit Capacity</a:t>
          </a:r>
          <a:endParaRPr lang="fr-FR" sz="800" b="1"/>
        </a:p>
      </cdr:txBody>
    </cdr:sp>
  </cdr:relSizeAnchor>
  <cdr:relSizeAnchor xmlns:cdr="http://schemas.openxmlformats.org/drawingml/2006/chartDrawing">
    <cdr:from>
      <cdr:x>0.72873</cdr:x>
      <cdr:y>0.18678</cdr:y>
    </cdr:from>
    <cdr:to>
      <cdr:x>0.93657</cdr:x>
      <cdr:y>0.31274</cdr:y>
    </cdr:to>
    <cdr:sp macro="" textlink="">
      <cdr:nvSpPr>
        <cdr:cNvPr id="5" name="Chamada com Linha 1 4"/>
        <cdr:cNvSpPr/>
      </cdr:nvSpPr>
      <cdr:spPr>
        <a:xfrm xmlns:a="http://schemas.openxmlformats.org/drawingml/2006/main">
          <a:off x="3298011" y="511980"/>
          <a:ext cx="940621" cy="345267"/>
        </a:xfrm>
        <a:prstGeom xmlns:a="http://schemas.openxmlformats.org/drawingml/2006/main" prst="borderCallout1">
          <a:avLst>
            <a:gd name="adj1" fmla="val 114904"/>
            <a:gd name="adj2" fmla="val 70795"/>
            <a:gd name="adj3" fmla="val 236897"/>
            <a:gd name="adj4" fmla="val 81088"/>
          </a:avLst>
        </a:prstGeom>
        <a:gradFill xmlns:a="http://schemas.openxmlformats.org/drawingml/2006/main" rotWithShape="1">
          <a:gsLst>
            <a:gs pos="0">
              <a:srgbClr val="9BBB59">
                <a:shade val="51000"/>
                <a:satMod val="130000"/>
              </a:srgbClr>
            </a:gs>
            <a:gs pos="80000">
              <a:srgbClr val="9BBB59">
                <a:shade val="93000"/>
                <a:satMod val="130000"/>
              </a:srgbClr>
            </a:gs>
            <a:gs pos="100000">
              <a:srgbClr val="9BBB59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9BBB59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3"/>
        </a:lnRef>
        <a:fillRef xmlns:a="http://schemas.openxmlformats.org/drawingml/2006/main" idx="3">
          <a:schemeClr val="accent3"/>
        </a:fillRef>
        <a:effectRef xmlns:a="http://schemas.openxmlformats.org/drawingml/2006/main" idx="2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/>
            <a:t>Cumulative Total Unit Numbers</a:t>
          </a:r>
        </a:p>
      </cdr:txBody>
    </cdr:sp>
  </cdr:relSizeAnchor>
  <cdr:relSizeAnchor xmlns:cdr="http://schemas.openxmlformats.org/drawingml/2006/chartDrawing">
    <cdr:from>
      <cdr:x>0.79164</cdr:x>
      <cdr:y>0.80224</cdr:y>
    </cdr:from>
    <cdr:to>
      <cdr:x>1</cdr:x>
      <cdr:y>0.9282</cdr:y>
    </cdr:to>
    <cdr:sp macro="" textlink="">
      <cdr:nvSpPr>
        <cdr:cNvPr id="6" name="Chamada com Linha 1 5"/>
        <cdr:cNvSpPr/>
      </cdr:nvSpPr>
      <cdr:spPr>
        <a:xfrm xmlns:a="http://schemas.openxmlformats.org/drawingml/2006/main">
          <a:off x="3602452" y="2199002"/>
          <a:ext cx="944310" cy="345267"/>
        </a:xfrm>
        <a:prstGeom xmlns:a="http://schemas.openxmlformats.org/drawingml/2006/main" prst="borderCallout1">
          <a:avLst>
            <a:gd name="adj1" fmla="val -49551"/>
            <a:gd name="adj2" fmla="val 14303"/>
            <a:gd name="adj3" fmla="val -22247"/>
            <a:gd name="adj4" fmla="val 32687"/>
          </a:avLst>
        </a:prstGeom>
        <a:gradFill xmlns:a="http://schemas.openxmlformats.org/drawingml/2006/main" rotWithShape="1">
          <a:gsLst>
            <a:gs pos="0">
              <a:srgbClr val="4BACC6">
                <a:shade val="51000"/>
                <a:satMod val="130000"/>
              </a:srgbClr>
            </a:gs>
            <a:gs pos="80000">
              <a:srgbClr val="4BACC6">
                <a:shade val="93000"/>
                <a:satMod val="130000"/>
              </a:srgbClr>
            </a:gs>
            <a:gs pos="100000">
              <a:srgbClr val="4BACC6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2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/>
            <a:t>Cumulative Total Industry</a:t>
          </a:r>
          <a:r>
            <a:rPr lang="fr-FR" sz="800" b="1" baseline="0"/>
            <a:t> Capacity</a:t>
          </a:r>
          <a:endParaRPr lang="fr-FR" sz="800" b="1"/>
        </a:p>
      </cdr:txBody>
    </cdr:sp>
  </cdr:relSizeAnchor>
  <cdr:relSizeAnchor xmlns:cdr="http://schemas.openxmlformats.org/drawingml/2006/chartDrawing">
    <cdr:from>
      <cdr:x>0.10523</cdr:x>
      <cdr:y>0.25627</cdr:y>
    </cdr:from>
    <cdr:to>
      <cdr:x>0.31833</cdr:x>
      <cdr:y>0.59344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477993" y="702457"/>
          <a:ext cx="967978" cy="9242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" lastClr="FFFFFF">
              <a:lumMod val="50000"/>
            </a:sys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900" baseline="0">
              <a:solidFill>
                <a:srgbClr val="4F81BD"/>
              </a:solidFill>
              <a:latin typeface="Calibri"/>
            </a:rPr>
            <a:t>K = 4568 MW</a:t>
          </a:r>
        </a:p>
        <a:p xmlns:a="http://schemas.openxmlformats.org/drawingml/2006/main">
          <a:r>
            <a:rPr lang="fr-FR" sz="900" baseline="0">
              <a:solidFill>
                <a:srgbClr val="00B050"/>
              </a:solidFill>
              <a:latin typeface="Calibri"/>
            </a:rPr>
            <a:t>K = 3584 units</a:t>
          </a:r>
        </a:p>
        <a:p xmlns:a="http://schemas.openxmlformats.org/drawingml/2006/main">
          <a:r>
            <a:rPr lang="fr-FR" sz="900" baseline="0">
              <a:solidFill>
                <a:schemeClr val="accent6">
                  <a:lumMod val="75000"/>
                </a:schemeClr>
              </a:solidFill>
              <a:latin typeface="Calibri"/>
            </a:rPr>
            <a:t>K = 2.3 MW/unit</a:t>
          </a:r>
        </a:p>
        <a:p xmlns:a="http://schemas.openxmlformats.org/drawingml/2006/main">
          <a:r>
            <a:rPr lang="fr-FR" sz="900" baseline="0">
              <a:solidFill>
                <a:srgbClr val="C00000"/>
              </a:solidFill>
              <a:latin typeface="Calibri"/>
            </a:rPr>
            <a:t>K = 3 MW/unit</a:t>
          </a:r>
        </a:p>
        <a:p xmlns:a="http://schemas.openxmlformats.org/drawingml/2006/main">
          <a:r>
            <a:rPr lang="fr-FR" sz="900" baseline="0">
              <a:solidFill>
                <a:srgbClr val="7030A0"/>
              </a:solidFill>
              <a:latin typeface="Calibri"/>
            </a:rPr>
            <a:t>K = 9 MW/unit</a:t>
          </a:r>
        </a:p>
        <a:p xmlns:a="http://schemas.openxmlformats.org/drawingml/2006/main">
          <a:r>
            <a:rPr lang="fr-FR" sz="900" baseline="0">
              <a:solidFill>
                <a:schemeClr val="tx2"/>
              </a:solidFill>
              <a:latin typeface="Calibri"/>
            </a:rPr>
            <a:t>K = 10569 GWh</a:t>
          </a:r>
        </a:p>
        <a:p xmlns:a="http://schemas.openxmlformats.org/drawingml/2006/main">
          <a:endParaRPr lang="fr-FR" sz="900"/>
        </a:p>
      </cdr:txBody>
    </cdr:sp>
  </cdr:relSizeAnchor>
  <cdr:relSizeAnchor xmlns:cdr="http://schemas.openxmlformats.org/drawingml/2006/chartDrawing">
    <cdr:from>
      <cdr:x>0.85953</cdr:x>
      <cdr:y>0.64716</cdr:y>
    </cdr:from>
    <cdr:to>
      <cdr:x>0.99568</cdr:x>
      <cdr:y>0.75141</cdr:y>
    </cdr:to>
    <cdr:sp macro="" textlink="">
      <cdr:nvSpPr>
        <cdr:cNvPr id="8" name="Chamada com Linha 1 7"/>
        <cdr:cNvSpPr/>
      </cdr:nvSpPr>
      <cdr:spPr>
        <a:xfrm xmlns:a="http://schemas.openxmlformats.org/drawingml/2006/main">
          <a:off x="3889972" y="1773920"/>
          <a:ext cx="616174" cy="285758"/>
        </a:xfrm>
        <a:prstGeom xmlns:a="http://schemas.openxmlformats.org/drawingml/2006/main" prst="borderCallout1">
          <a:avLst>
            <a:gd name="adj1" fmla="val -102756"/>
            <a:gd name="adj2" fmla="val 15188"/>
            <a:gd name="adj3" fmla="val -14555"/>
            <a:gd name="adj4" fmla="val 50499"/>
          </a:avLst>
        </a:prstGeom>
        <a:ln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/>
            <a:t>Gross Elec.Prod.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0.00533</cdr:x>
      <cdr:y>0.00891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0.00533</cdr:x>
      <cdr:y>0.00891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0.15885</cdr:x>
      <cdr:y>0.26087</cdr:y>
    </cdr:from>
    <cdr:to>
      <cdr:x>0.36979</cdr:x>
      <cdr:y>0.56348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728910" y="714376"/>
          <a:ext cx="967934" cy="8286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900" baseline="0">
              <a:solidFill>
                <a:schemeClr val="accent1"/>
              </a:solidFill>
              <a:latin typeface="Calibri"/>
            </a:rPr>
            <a:t>K = </a:t>
          </a:r>
          <a:r>
            <a:rPr lang="fr-FR" sz="900" baseline="0">
              <a:solidFill>
                <a:schemeClr val="accent1"/>
              </a:solidFill>
              <a:latin typeface="Calibri"/>
              <a:ea typeface="+mn-ea"/>
              <a:cs typeface="+mn-cs"/>
            </a:rPr>
            <a:t>3562</a:t>
          </a:r>
          <a:r>
            <a:rPr lang="fr-FR" sz="1100" baseline="0">
              <a:latin typeface="Calibri"/>
              <a:ea typeface="+mn-ea"/>
              <a:cs typeface="+mn-cs"/>
            </a:rPr>
            <a:t> </a:t>
          </a:r>
          <a:r>
            <a:rPr lang="fr-FR" sz="900" baseline="0">
              <a:solidFill>
                <a:schemeClr val="accent1"/>
              </a:solidFill>
              <a:latin typeface="Calibri"/>
            </a:rPr>
            <a:t> MW</a:t>
          </a:r>
        </a:p>
        <a:p xmlns:a="http://schemas.openxmlformats.org/drawingml/2006/main">
          <a:r>
            <a:rPr lang="fr-FR" sz="900" baseline="0">
              <a:solidFill>
                <a:srgbClr val="00B050"/>
              </a:solidFill>
              <a:latin typeface="Calibri"/>
            </a:rPr>
            <a:t>K = </a:t>
          </a:r>
          <a:r>
            <a:rPr lang="fr-FR" sz="900" baseline="0">
              <a:solidFill>
                <a:srgbClr val="00B050"/>
              </a:solidFill>
              <a:latin typeface="Calibri"/>
              <a:ea typeface="+mn-ea"/>
              <a:cs typeface="+mn-cs"/>
            </a:rPr>
            <a:t>7687</a:t>
          </a:r>
          <a:r>
            <a:rPr lang="fr-FR" sz="1100" baseline="0">
              <a:solidFill>
                <a:srgbClr val="00B050"/>
              </a:solidFill>
              <a:latin typeface="Calibri"/>
              <a:ea typeface="+mn-ea"/>
              <a:cs typeface="+mn-cs"/>
            </a:rPr>
            <a:t> </a:t>
          </a:r>
          <a:r>
            <a:rPr lang="fr-FR" sz="900" baseline="0">
              <a:solidFill>
                <a:srgbClr val="00B050"/>
              </a:solidFill>
              <a:latin typeface="Calibri"/>
            </a:rPr>
            <a:t>units</a:t>
          </a:r>
        </a:p>
        <a:p xmlns:a="http://schemas.openxmlformats.org/drawingml/2006/main">
          <a:r>
            <a:rPr lang="fr-FR" sz="900" baseline="0">
              <a:solidFill>
                <a:schemeClr val="accent6">
                  <a:lumMod val="75000"/>
                </a:schemeClr>
              </a:solidFill>
              <a:latin typeface="Calibri"/>
            </a:rPr>
            <a:t>K = 1.7 MW/unit</a:t>
          </a:r>
        </a:p>
        <a:p xmlns:a="http://schemas.openxmlformats.org/drawingml/2006/main">
          <a:r>
            <a:rPr lang="fr-FR" sz="900" baseline="0">
              <a:solidFill>
                <a:srgbClr val="7030A0"/>
              </a:solidFill>
              <a:latin typeface="Calibri"/>
            </a:rPr>
            <a:t>K = 9 MW/unit</a:t>
          </a:r>
        </a:p>
        <a:p xmlns:a="http://schemas.openxmlformats.org/drawingml/2006/main">
          <a:r>
            <a:rPr lang="fr-FR" sz="900">
              <a:solidFill>
                <a:schemeClr val="tx2"/>
              </a:solidFill>
            </a:rPr>
            <a:t>K = 10965 GWh</a:t>
          </a:r>
        </a:p>
      </cdr:txBody>
    </cdr:sp>
  </cdr:relSizeAnchor>
  <cdr:relSizeAnchor xmlns:cdr="http://schemas.openxmlformats.org/drawingml/2006/chartDrawing">
    <cdr:from>
      <cdr:x>0.39062</cdr:x>
      <cdr:y>0.43043</cdr:y>
    </cdr:from>
    <cdr:to>
      <cdr:x>0.59635</cdr:x>
      <cdr:y>0.55652</cdr:y>
    </cdr:to>
    <cdr:sp macro="" textlink="">
      <cdr:nvSpPr>
        <cdr:cNvPr id="5" name="Chamada com Linha 1 4"/>
        <cdr:cNvSpPr/>
      </cdr:nvSpPr>
      <cdr:spPr>
        <a:xfrm xmlns:a="http://schemas.openxmlformats.org/drawingml/2006/main">
          <a:off x="1785915" y="1178706"/>
          <a:ext cx="940597" cy="345290"/>
        </a:xfrm>
        <a:prstGeom xmlns:a="http://schemas.openxmlformats.org/drawingml/2006/main" prst="borderCallout1">
          <a:avLst>
            <a:gd name="adj1" fmla="val 125248"/>
            <a:gd name="adj2" fmla="val 54339"/>
            <a:gd name="adj3" fmla="val 139025"/>
            <a:gd name="adj4" fmla="val 62376"/>
          </a:avLst>
        </a:prstGeom>
        <a:gradFill xmlns:a="http://schemas.openxmlformats.org/drawingml/2006/main" rotWithShape="1">
          <a:gsLst>
            <a:gs pos="0">
              <a:srgbClr val="9BBB59">
                <a:shade val="51000"/>
                <a:satMod val="130000"/>
              </a:srgbClr>
            </a:gs>
            <a:gs pos="80000">
              <a:srgbClr val="9BBB59">
                <a:shade val="93000"/>
                <a:satMod val="130000"/>
              </a:srgbClr>
            </a:gs>
            <a:gs pos="100000">
              <a:srgbClr val="9BBB59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9BBB59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3"/>
        </a:lnRef>
        <a:fillRef xmlns:a="http://schemas.openxmlformats.org/drawingml/2006/main" idx="3">
          <a:schemeClr val="accent3"/>
        </a:fillRef>
        <a:effectRef xmlns:a="http://schemas.openxmlformats.org/drawingml/2006/main" idx="2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/>
            <a:t>Cumulative Total Unit Numbers</a:t>
          </a:r>
        </a:p>
      </cdr:txBody>
    </cdr:sp>
  </cdr:relSizeAnchor>
  <cdr:relSizeAnchor xmlns:cdr="http://schemas.openxmlformats.org/drawingml/2006/chartDrawing">
    <cdr:from>
      <cdr:x>0.83446</cdr:x>
      <cdr:y>0.5913</cdr:y>
    </cdr:from>
    <cdr:to>
      <cdr:x>1</cdr:x>
      <cdr:y>0.68957</cdr:y>
    </cdr:to>
    <cdr:sp macro="" textlink="">
      <cdr:nvSpPr>
        <cdr:cNvPr id="6" name="Chamada com Linha 1 5"/>
        <cdr:cNvSpPr/>
      </cdr:nvSpPr>
      <cdr:spPr>
        <a:xfrm xmlns:a="http://schemas.openxmlformats.org/drawingml/2006/main">
          <a:off x="3815151" y="1619238"/>
          <a:ext cx="756849" cy="269107"/>
        </a:xfrm>
        <a:prstGeom xmlns:a="http://schemas.openxmlformats.org/drawingml/2006/main" prst="borderCallout1">
          <a:avLst>
            <a:gd name="adj1" fmla="val -75054"/>
            <a:gd name="adj2" fmla="val -11468"/>
            <a:gd name="adj3" fmla="val 1094"/>
            <a:gd name="adj4" fmla="val 28183"/>
          </a:avLst>
        </a:prstGeom>
        <a:ln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/>
            <a:t>Gross Elec. Production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0.33674</cdr:x>
      <cdr:y>0.68629</cdr:y>
    </cdr:from>
    <cdr:to>
      <cdr:x>0.53195</cdr:x>
      <cdr:y>0.81226</cdr:y>
    </cdr:to>
    <cdr:sp macro="" textlink="">
      <cdr:nvSpPr>
        <cdr:cNvPr id="2" name="Chamada com Linha 1 1"/>
        <cdr:cNvSpPr/>
      </cdr:nvSpPr>
      <cdr:spPr>
        <a:xfrm xmlns:a="http://schemas.openxmlformats.org/drawingml/2006/main">
          <a:off x="1524000" y="1881188"/>
          <a:ext cx="883447" cy="345282"/>
        </a:xfrm>
        <a:prstGeom xmlns:a="http://schemas.openxmlformats.org/drawingml/2006/main" prst="borderCallout1">
          <a:avLst>
            <a:gd name="adj1" fmla="val 111456"/>
            <a:gd name="adj2" fmla="val 123117"/>
            <a:gd name="adj3" fmla="val 76956"/>
            <a:gd name="adj4" fmla="val 105002"/>
          </a:avLst>
        </a:prstGeom>
        <a:gradFill xmlns:a="http://schemas.openxmlformats.org/drawingml/2006/main" rotWithShape="1">
          <a:gsLst>
            <a:gs pos="0">
              <a:srgbClr val="8064A2">
                <a:shade val="51000"/>
                <a:satMod val="130000"/>
              </a:srgbClr>
            </a:gs>
            <a:gs pos="80000">
              <a:srgbClr val="8064A2">
                <a:shade val="93000"/>
                <a:satMod val="130000"/>
              </a:srgbClr>
            </a:gs>
            <a:gs pos="100000">
              <a:srgbClr val="8064A2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8064A2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4"/>
        </a:lnRef>
        <a:fillRef xmlns:a="http://schemas.openxmlformats.org/drawingml/2006/main" idx="3">
          <a:schemeClr val="accent4"/>
        </a:fillRef>
        <a:effectRef xmlns:a="http://schemas.openxmlformats.org/drawingml/2006/main" idx="2">
          <a:schemeClr val="accent4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 baseline="0"/>
            <a:t>Unit Capacity frontier (Vestas)</a:t>
          </a:r>
          <a:endParaRPr lang="fr-FR" sz="800" b="1"/>
        </a:p>
      </cdr:txBody>
    </cdr:sp>
  </cdr:relSizeAnchor>
  <cdr:relSizeAnchor xmlns:cdr="http://schemas.openxmlformats.org/drawingml/2006/chartDrawing">
    <cdr:from>
      <cdr:x>0.47091</cdr:x>
      <cdr:y>0.22587</cdr:y>
    </cdr:from>
    <cdr:to>
      <cdr:x>0.66612</cdr:x>
      <cdr:y>0.35183</cdr:y>
    </cdr:to>
    <cdr:sp macro="" textlink="">
      <cdr:nvSpPr>
        <cdr:cNvPr id="3" name="Chamada com Linha 1 2"/>
        <cdr:cNvSpPr/>
      </cdr:nvSpPr>
      <cdr:spPr>
        <a:xfrm xmlns:a="http://schemas.openxmlformats.org/drawingml/2006/main">
          <a:off x="2131204" y="619131"/>
          <a:ext cx="883461" cy="345267"/>
        </a:xfrm>
        <a:prstGeom xmlns:a="http://schemas.openxmlformats.org/drawingml/2006/main" prst="borderCallout1">
          <a:avLst>
            <a:gd name="adj1" fmla="val 111456"/>
            <a:gd name="adj2" fmla="val 123117"/>
            <a:gd name="adj3" fmla="val 76956"/>
            <a:gd name="adj4" fmla="val 105002"/>
          </a:avLst>
        </a:prstGeom>
        <a:ln xmlns:a="http://schemas.openxmlformats.org/drawingml/2006/main"/>
      </cdr:spPr>
      <cdr:style>
        <a:lnRef xmlns:a="http://schemas.openxmlformats.org/drawingml/2006/main" idx="1">
          <a:schemeClr val="accent2"/>
        </a:lnRef>
        <a:fillRef xmlns:a="http://schemas.openxmlformats.org/drawingml/2006/main" idx="3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 baseline="0"/>
            <a:t>Maximum Unit Capacity </a:t>
          </a:r>
          <a:endParaRPr lang="fr-FR" sz="800" b="1"/>
        </a:p>
      </cdr:txBody>
    </cdr:sp>
  </cdr:relSizeAnchor>
  <cdr:relSizeAnchor xmlns:cdr="http://schemas.openxmlformats.org/drawingml/2006/chartDrawing">
    <cdr:from>
      <cdr:x>0.44198</cdr:x>
      <cdr:y>0.46477</cdr:y>
    </cdr:from>
    <cdr:to>
      <cdr:x>0.62087</cdr:x>
      <cdr:y>0.59073</cdr:y>
    </cdr:to>
    <cdr:sp macro="" textlink="">
      <cdr:nvSpPr>
        <cdr:cNvPr id="4" name="Chamada com Linha 1 3"/>
        <cdr:cNvSpPr/>
      </cdr:nvSpPr>
      <cdr:spPr>
        <a:xfrm xmlns:a="http://schemas.openxmlformats.org/drawingml/2006/main">
          <a:off x="2000249" y="1273969"/>
          <a:ext cx="809625" cy="345282"/>
        </a:xfrm>
        <a:prstGeom xmlns:a="http://schemas.openxmlformats.org/drawingml/2006/main" prst="borderCallout1">
          <a:avLst>
            <a:gd name="adj1" fmla="val 114904"/>
            <a:gd name="adj2" fmla="val 80129"/>
            <a:gd name="adj3" fmla="val 176956"/>
            <a:gd name="adj4" fmla="val 116418"/>
          </a:avLst>
        </a:prstGeom>
        <a:gradFill xmlns:a="http://schemas.openxmlformats.org/drawingml/2006/main" rotWithShape="1">
          <a:gsLst>
            <a:gs pos="0">
              <a:srgbClr val="F79646">
                <a:shade val="51000"/>
                <a:satMod val="130000"/>
              </a:srgbClr>
            </a:gs>
            <a:gs pos="80000">
              <a:srgbClr val="F79646">
                <a:shade val="93000"/>
                <a:satMod val="130000"/>
              </a:srgbClr>
            </a:gs>
            <a:gs pos="100000">
              <a:srgbClr val="F79646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3">
          <a:schemeClr val="accent6"/>
        </a:fillRef>
        <a:effectRef xmlns:a="http://schemas.openxmlformats.org/drawingml/2006/main" idx="2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/>
            <a:t>Average</a:t>
          </a:r>
          <a:r>
            <a:rPr lang="fr-FR" sz="800" b="1" baseline="0"/>
            <a:t> Unit Capacity</a:t>
          </a:r>
          <a:endParaRPr lang="fr-FR" sz="800" b="1"/>
        </a:p>
      </cdr:txBody>
    </cdr:sp>
  </cdr:relSizeAnchor>
  <cdr:relSizeAnchor xmlns:cdr="http://schemas.openxmlformats.org/drawingml/2006/chartDrawing">
    <cdr:from>
      <cdr:x>0.72873</cdr:x>
      <cdr:y>0.18678</cdr:y>
    </cdr:from>
    <cdr:to>
      <cdr:x>0.93657</cdr:x>
      <cdr:y>0.31274</cdr:y>
    </cdr:to>
    <cdr:sp macro="" textlink="">
      <cdr:nvSpPr>
        <cdr:cNvPr id="5" name="Chamada com Linha 1 4"/>
        <cdr:cNvSpPr/>
      </cdr:nvSpPr>
      <cdr:spPr>
        <a:xfrm xmlns:a="http://schemas.openxmlformats.org/drawingml/2006/main">
          <a:off x="3298011" y="511980"/>
          <a:ext cx="940621" cy="345267"/>
        </a:xfrm>
        <a:prstGeom xmlns:a="http://schemas.openxmlformats.org/drawingml/2006/main" prst="borderCallout1">
          <a:avLst>
            <a:gd name="adj1" fmla="val 114904"/>
            <a:gd name="adj2" fmla="val 70795"/>
            <a:gd name="adj3" fmla="val 259710"/>
            <a:gd name="adj4" fmla="val 90224"/>
          </a:avLst>
        </a:prstGeom>
        <a:gradFill xmlns:a="http://schemas.openxmlformats.org/drawingml/2006/main" rotWithShape="1">
          <a:gsLst>
            <a:gs pos="0">
              <a:srgbClr val="9BBB59">
                <a:shade val="51000"/>
                <a:satMod val="130000"/>
              </a:srgbClr>
            </a:gs>
            <a:gs pos="80000">
              <a:srgbClr val="9BBB59">
                <a:shade val="93000"/>
                <a:satMod val="130000"/>
              </a:srgbClr>
            </a:gs>
            <a:gs pos="100000">
              <a:srgbClr val="9BBB59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9BBB59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3"/>
        </a:lnRef>
        <a:fillRef xmlns:a="http://schemas.openxmlformats.org/drawingml/2006/main" idx="3">
          <a:schemeClr val="accent3"/>
        </a:fillRef>
        <a:effectRef xmlns:a="http://schemas.openxmlformats.org/drawingml/2006/main" idx="2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/>
            <a:t>Cumulative Total Unit Numbers</a:t>
          </a:r>
        </a:p>
      </cdr:txBody>
    </cdr:sp>
  </cdr:relSizeAnchor>
  <cdr:relSizeAnchor xmlns:cdr="http://schemas.openxmlformats.org/drawingml/2006/chartDrawing">
    <cdr:from>
      <cdr:x>0.79164</cdr:x>
      <cdr:y>0.7862</cdr:y>
    </cdr:from>
    <cdr:to>
      <cdr:x>1</cdr:x>
      <cdr:y>0.91216</cdr:y>
    </cdr:to>
    <cdr:sp macro="" textlink="">
      <cdr:nvSpPr>
        <cdr:cNvPr id="6" name="Chamada com Linha 1 5"/>
        <cdr:cNvSpPr/>
      </cdr:nvSpPr>
      <cdr:spPr>
        <a:xfrm xmlns:a="http://schemas.openxmlformats.org/drawingml/2006/main">
          <a:off x="3582721" y="2155031"/>
          <a:ext cx="942976" cy="345282"/>
        </a:xfrm>
        <a:prstGeom xmlns:a="http://schemas.openxmlformats.org/drawingml/2006/main" prst="borderCallout1">
          <a:avLst>
            <a:gd name="adj1" fmla="val -91993"/>
            <a:gd name="adj2" fmla="val 32149"/>
            <a:gd name="adj3" fmla="val -26491"/>
            <a:gd name="adj4" fmla="val 55188"/>
          </a:avLst>
        </a:prstGeom>
        <a:gradFill xmlns:a="http://schemas.openxmlformats.org/drawingml/2006/main" rotWithShape="1">
          <a:gsLst>
            <a:gs pos="0">
              <a:srgbClr val="4BACC6">
                <a:shade val="51000"/>
                <a:satMod val="130000"/>
              </a:srgbClr>
            </a:gs>
            <a:gs pos="80000">
              <a:srgbClr val="4BACC6">
                <a:shade val="93000"/>
                <a:satMod val="130000"/>
              </a:srgbClr>
            </a:gs>
            <a:gs pos="100000">
              <a:srgbClr val="4BACC6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2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/>
            <a:t>Cumulative Total Industry</a:t>
          </a:r>
          <a:r>
            <a:rPr lang="fr-FR" sz="800" b="1" baseline="0"/>
            <a:t> Capacity</a:t>
          </a:r>
          <a:endParaRPr lang="fr-FR" sz="800" b="1"/>
        </a:p>
      </cdr:txBody>
    </cdr:sp>
  </cdr:relSizeAnchor>
  <cdr:relSizeAnchor xmlns:cdr="http://schemas.openxmlformats.org/drawingml/2006/chartDrawing">
    <cdr:from>
      <cdr:x>0.10523</cdr:x>
      <cdr:y>0.25627</cdr:y>
    </cdr:from>
    <cdr:to>
      <cdr:x>0.31833</cdr:x>
      <cdr:y>0.53958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476250" y="702469"/>
          <a:ext cx="964418" cy="7765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" lastClr="FFFFFF">
              <a:lumMod val="50000"/>
            </a:sys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900" baseline="0">
              <a:solidFill>
                <a:srgbClr val="4F81BD"/>
              </a:solidFill>
              <a:latin typeface="Calibri"/>
            </a:rPr>
            <a:t>K = 4568 MW</a:t>
          </a:r>
        </a:p>
        <a:p xmlns:a="http://schemas.openxmlformats.org/drawingml/2006/main">
          <a:r>
            <a:rPr lang="fr-FR" sz="900" baseline="0">
              <a:solidFill>
                <a:srgbClr val="00B050"/>
              </a:solidFill>
              <a:latin typeface="Calibri"/>
            </a:rPr>
            <a:t>K = 3584 units</a:t>
          </a:r>
        </a:p>
        <a:p xmlns:a="http://schemas.openxmlformats.org/drawingml/2006/main">
          <a:r>
            <a:rPr lang="fr-FR" sz="900" baseline="0">
              <a:solidFill>
                <a:schemeClr val="accent6">
                  <a:lumMod val="75000"/>
                </a:schemeClr>
              </a:solidFill>
              <a:latin typeface="Calibri"/>
            </a:rPr>
            <a:t>K = 2.3 MW/unit</a:t>
          </a:r>
        </a:p>
        <a:p xmlns:a="http://schemas.openxmlformats.org/drawingml/2006/main">
          <a:r>
            <a:rPr lang="fr-FR" sz="900" baseline="0">
              <a:solidFill>
                <a:srgbClr val="C00000"/>
              </a:solidFill>
              <a:latin typeface="Calibri"/>
            </a:rPr>
            <a:t>K = 3 MW/unit</a:t>
          </a:r>
        </a:p>
        <a:p xmlns:a="http://schemas.openxmlformats.org/drawingml/2006/main">
          <a:r>
            <a:rPr lang="fr-FR" sz="900" baseline="0">
              <a:solidFill>
                <a:srgbClr val="7030A0"/>
              </a:solidFill>
              <a:latin typeface="Calibri"/>
            </a:rPr>
            <a:t>K = 9 MW/unit</a:t>
          </a:r>
        </a:p>
        <a:p xmlns:a="http://schemas.openxmlformats.org/drawingml/2006/main">
          <a:endParaRPr lang="fr-FR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0.00533</cdr:x>
      <cdr:y>0.00891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0.00533</cdr:x>
      <cdr:y>0.00891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0.15885</cdr:x>
      <cdr:y>0.26087</cdr:y>
    </cdr:from>
    <cdr:to>
      <cdr:x>0.36979</cdr:x>
      <cdr:y>0.53043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726262" y="714375"/>
          <a:ext cx="964418" cy="7381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900" baseline="0">
              <a:solidFill>
                <a:schemeClr val="accent1"/>
              </a:solidFill>
              <a:latin typeface="Calibri"/>
            </a:rPr>
            <a:t>K = </a:t>
          </a:r>
          <a:r>
            <a:rPr lang="fr-FR" sz="900" baseline="0">
              <a:solidFill>
                <a:schemeClr val="accent1"/>
              </a:solidFill>
              <a:latin typeface="Calibri"/>
              <a:ea typeface="+mn-ea"/>
              <a:cs typeface="+mn-cs"/>
            </a:rPr>
            <a:t>3562</a:t>
          </a:r>
          <a:r>
            <a:rPr lang="fr-FR" sz="1100" baseline="0">
              <a:latin typeface="Calibri"/>
              <a:ea typeface="+mn-ea"/>
              <a:cs typeface="+mn-cs"/>
            </a:rPr>
            <a:t> </a:t>
          </a:r>
          <a:r>
            <a:rPr lang="fr-FR" sz="900" baseline="0">
              <a:solidFill>
                <a:schemeClr val="accent1"/>
              </a:solidFill>
              <a:latin typeface="Calibri"/>
            </a:rPr>
            <a:t> MW</a:t>
          </a:r>
        </a:p>
        <a:p xmlns:a="http://schemas.openxmlformats.org/drawingml/2006/main">
          <a:r>
            <a:rPr lang="fr-FR" sz="900" baseline="0">
              <a:solidFill>
                <a:srgbClr val="00B050"/>
              </a:solidFill>
              <a:latin typeface="Calibri"/>
            </a:rPr>
            <a:t>K = </a:t>
          </a:r>
          <a:r>
            <a:rPr lang="fr-FR" sz="900" baseline="0">
              <a:solidFill>
                <a:srgbClr val="00B050"/>
              </a:solidFill>
              <a:latin typeface="Calibri"/>
              <a:ea typeface="+mn-ea"/>
              <a:cs typeface="+mn-cs"/>
            </a:rPr>
            <a:t>7687</a:t>
          </a:r>
          <a:r>
            <a:rPr lang="fr-FR" sz="1100" baseline="0">
              <a:solidFill>
                <a:srgbClr val="00B050"/>
              </a:solidFill>
              <a:latin typeface="Calibri"/>
              <a:ea typeface="+mn-ea"/>
              <a:cs typeface="+mn-cs"/>
            </a:rPr>
            <a:t> </a:t>
          </a:r>
          <a:r>
            <a:rPr lang="fr-FR" sz="900" baseline="0">
              <a:solidFill>
                <a:srgbClr val="00B050"/>
              </a:solidFill>
              <a:latin typeface="Calibri"/>
            </a:rPr>
            <a:t>units</a:t>
          </a:r>
        </a:p>
        <a:p xmlns:a="http://schemas.openxmlformats.org/drawingml/2006/main">
          <a:r>
            <a:rPr lang="fr-FR" sz="900" baseline="0">
              <a:solidFill>
                <a:schemeClr val="accent6">
                  <a:lumMod val="75000"/>
                </a:schemeClr>
              </a:solidFill>
              <a:latin typeface="Calibri"/>
            </a:rPr>
            <a:t>K = 1.7 MW/unit</a:t>
          </a:r>
        </a:p>
        <a:p xmlns:a="http://schemas.openxmlformats.org/drawingml/2006/main">
          <a:r>
            <a:rPr lang="fr-FR" sz="900" baseline="0">
              <a:solidFill>
                <a:srgbClr val="7030A0"/>
              </a:solidFill>
              <a:latin typeface="Calibri"/>
            </a:rPr>
            <a:t>K = 9 MW/unit</a:t>
          </a:r>
        </a:p>
        <a:p xmlns:a="http://schemas.openxmlformats.org/drawingml/2006/main">
          <a:endParaRPr lang="fr-FR" sz="900"/>
        </a:p>
      </cdr:txBody>
    </cdr:sp>
  </cdr:relSizeAnchor>
  <cdr:relSizeAnchor xmlns:cdr="http://schemas.openxmlformats.org/drawingml/2006/chartDrawing">
    <cdr:from>
      <cdr:x>0.3776</cdr:x>
      <cdr:y>0.42608</cdr:y>
    </cdr:from>
    <cdr:to>
      <cdr:x>0.58333</cdr:x>
      <cdr:y>0.55217</cdr:y>
    </cdr:to>
    <cdr:sp macro="" textlink="">
      <cdr:nvSpPr>
        <cdr:cNvPr id="5" name="Chamada com Linha 1 4"/>
        <cdr:cNvSpPr/>
      </cdr:nvSpPr>
      <cdr:spPr>
        <a:xfrm xmlns:a="http://schemas.openxmlformats.org/drawingml/2006/main">
          <a:off x="1726384" y="1166800"/>
          <a:ext cx="940597" cy="345290"/>
        </a:xfrm>
        <a:prstGeom xmlns:a="http://schemas.openxmlformats.org/drawingml/2006/main" prst="borderCallout1">
          <a:avLst>
            <a:gd name="adj1" fmla="val 118352"/>
            <a:gd name="adj2" fmla="val 65732"/>
            <a:gd name="adj3" fmla="val 152818"/>
            <a:gd name="adj4" fmla="val 87692"/>
          </a:avLst>
        </a:prstGeom>
        <a:gradFill xmlns:a="http://schemas.openxmlformats.org/drawingml/2006/main" rotWithShape="1">
          <a:gsLst>
            <a:gs pos="0">
              <a:srgbClr val="9BBB59">
                <a:shade val="51000"/>
                <a:satMod val="130000"/>
              </a:srgbClr>
            </a:gs>
            <a:gs pos="80000">
              <a:srgbClr val="9BBB59">
                <a:shade val="93000"/>
                <a:satMod val="130000"/>
              </a:srgbClr>
            </a:gs>
            <a:gs pos="100000">
              <a:srgbClr val="9BBB59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9BBB59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3"/>
        </a:lnRef>
        <a:fillRef xmlns:a="http://schemas.openxmlformats.org/drawingml/2006/main" idx="3">
          <a:schemeClr val="accent3"/>
        </a:fillRef>
        <a:effectRef xmlns:a="http://schemas.openxmlformats.org/drawingml/2006/main" idx="2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/>
            <a:t>Cumulative Total Unit Numbers</a:t>
          </a:r>
        </a:p>
      </cdr:txBody>
    </cdr:sp>
  </cdr:relSizeAnchor>
  <cdr:relSizeAnchor xmlns:cdr="http://schemas.openxmlformats.org/drawingml/2006/chartDrawing">
    <cdr:from>
      <cdr:x>0.26155</cdr:x>
      <cdr:y>0.61304</cdr:y>
    </cdr:from>
    <cdr:to>
      <cdr:x>0.43902</cdr:x>
      <cdr:y>0.73913</cdr:y>
    </cdr:to>
    <cdr:sp macro="" textlink="">
      <cdr:nvSpPr>
        <cdr:cNvPr id="6" name="Chamada com Linha 1 5"/>
        <cdr:cNvSpPr/>
      </cdr:nvSpPr>
      <cdr:spPr>
        <a:xfrm xmlns:a="http://schemas.openxmlformats.org/drawingml/2006/main">
          <a:off x="1200150" y="1678782"/>
          <a:ext cx="814387" cy="345282"/>
        </a:xfrm>
        <a:prstGeom xmlns:a="http://schemas.openxmlformats.org/drawingml/2006/main" prst="borderCallout1">
          <a:avLst>
            <a:gd name="adj1" fmla="val 114904"/>
            <a:gd name="adj2" fmla="val 80129"/>
            <a:gd name="adj3" fmla="val 163163"/>
            <a:gd name="adj4" fmla="val 109065"/>
          </a:avLst>
        </a:prstGeom>
        <a:gradFill xmlns:a="http://schemas.openxmlformats.org/drawingml/2006/main" rotWithShape="1">
          <a:gsLst>
            <a:gs pos="0">
              <a:srgbClr val="F79646">
                <a:shade val="51000"/>
                <a:satMod val="130000"/>
              </a:srgbClr>
            </a:gs>
            <a:gs pos="80000">
              <a:srgbClr val="F79646">
                <a:shade val="93000"/>
                <a:satMod val="130000"/>
              </a:srgbClr>
            </a:gs>
            <a:gs pos="100000">
              <a:srgbClr val="F79646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3">
          <a:schemeClr val="accent6"/>
        </a:fillRef>
        <a:effectRef xmlns:a="http://schemas.openxmlformats.org/drawingml/2006/main" idx="2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/>
            <a:t>Average</a:t>
          </a:r>
          <a:r>
            <a:rPr lang="fr-FR" sz="800" b="1" baseline="0"/>
            <a:t> Unit Capacity</a:t>
          </a:r>
          <a:endParaRPr lang="fr-FR" sz="800" b="1"/>
        </a:p>
      </cdr:txBody>
    </cdr:sp>
  </cdr:relSizeAnchor>
  <cdr:relSizeAnchor xmlns:cdr="http://schemas.openxmlformats.org/drawingml/2006/chartDrawing">
    <cdr:from>
      <cdr:x>0.54281</cdr:x>
      <cdr:y>0.28174</cdr:y>
    </cdr:from>
    <cdr:to>
      <cdr:x>0.74883</cdr:x>
      <cdr:y>0.40783</cdr:y>
    </cdr:to>
    <cdr:sp macro="" textlink="">
      <cdr:nvSpPr>
        <cdr:cNvPr id="7" name="Chamada com Linha 1 6"/>
        <cdr:cNvSpPr/>
      </cdr:nvSpPr>
      <cdr:spPr>
        <a:xfrm xmlns:a="http://schemas.openxmlformats.org/drawingml/2006/main">
          <a:off x="2490790" y="771525"/>
          <a:ext cx="945358" cy="345282"/>
        </a:xfrm>
        <a:prstGeom xmlns:a="http://schemas.openxmlformats.org/drawingml/2006/main" prst="borderCallout1">
          <a:avLst>
            <a:gd name="adj1" fmla="val 108007"/>
            <a:gd name="adj2" fmla="val 62452"/>
            <a:gd name="adj3" fmla="val 187301"/>
            <a:gd name="adj4" fmla="val 93067"/>
          </a:avLst>
        </a:prstGeom>
        <a:gradFill xmlns:a="http://schemas.openxmlformats.org/drawingml/2006/main" rotWithShape="1">
          <a:gsLst>
            <a:gs pos="0">
              <a:srgbClr val="4BACC6">
                <a:shade val="51000"/>
                <a:satMod val="130000"/>
              </a:srgbClr>
            </a:gs>
            <a:gs pos="80000">
              <a:srgbClr val="4BACC6">
                <a:shade val="93000"/>
                <a:satMod val="130000"/>
              </a:srgbClr>
            </a:gs>
            <a:gs pos="100000">
              <a:srgbClr val="4BACC6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2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/>
            <a:t>Cumulative Total Industry</a:t>
          </a:r>
          <a:r>
            <a:rPr lang="fr-FR" sz="800" b="1" baseline="0"/>
            <a:t> Capacity</a:t>
          </a:r>
          <a:endParaRPr lang="fr-FR" sz="800" b="1"/>
        </a:p>
      </cdr:txBody>
    </cdr:sp>
  </cdr:relSizeAnchor>
  <cdr:relSizeAnchor xmlns:cdr="http://schemas.openxmlformats.org/drawingml/2006/chartDrawing">
    <cdr:from>
      <cdr:x>0.78464</cdr:x>
      <cdr:y>0.73826</cdr:y>
    </cdr:from>
    <cdr:to>
      <cdr:x>0.97821</cdr:x>
      <cdr:y>0.86435</cdr:y>
    </cdr:to>
    <cdr:sp macro="" textlink="">
      <cdr:nvSpPr>
        <cdr:cNvPr id="8" name="Chamada com Linha 1 7"/>
        <cdr:cNvSpPr/>
      </cdr:nvSpPr>
      <cdr:spPr>
        <a:xfrm xmlns:a="http://schemas.openxmlformats.org/drawingml/2006/main">
          <a:off x="3600450" y="2021682"/>
          <a:ext cx="888209" cy="345282"/>
        </a:xfrm>
        <a:prstGeom xmlns:a="http://schemas.openxmlformats.org/drawingml/2006/main" prst="borderCallout1">
          <a:avLst>
            <a:gd name="adj1" fmla="val -29923"/>
            <a:gd name="adj2" fmla="val 13953"/>
            <a:gd name="adj3" fmla="val 1094"/>
            <a:gd name="adj4" fmla="val 28183"/>
          </a:avLst>
        </a:prstGeom>
        <a:gradFill xmlns:a="http://schemas.openxmlformats.org/drawingml/2006/main" rotWithShape="1">
          <a:gsLst>
            <a:gs pos="0">
              <a:srgbClr val="8064A2">
                <a:shade val="51000"/>
                <a:satMod val="130000"/>
              </a:srgbClr>
            </a:gs>
            <a:gs pos="80000">
              <a:srgbClr val="8064A2">
                <a:shade val="93000"/>
                <a:satMod val="130000"/>
              </a:srgbClr>
            </a:gs>
            <a:gs pos="100000">
              <a:srgbClr val="8064A2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8064A2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4"/>
        </a:lnRef>
        <a:fillRef xmlns:a="http://schemas.openxmlformats.org/drawingml/2006/main" idx="3">
          <a:schemeClr val="accent4"/>
        </a:fillRef>
        <a:effectRef xmlns:a="http://schemas.openxmlformats.org/drawingml/2006/main" idx="2">
          <a:schemeClr val="accent4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fr-FR" sz="800" b="1" baseline="0"/>
            <a:t>Unit Capacity frontier (Vestas)</a:t>
          </a:r>
          <a:endParaRPr lang="fr-FR" sz="8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-analysis%20(All%20techs+wind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ineries (PT)"/>
      <sheetName val="Natural Gas (PT)"/>
      <sheetName val="Steam engines (PT)"/>
      <sheetName val="Coal (PT)"/>
      <sheetName val="Motorcycles (PT)"/>
      <sheetName val="Cars (PT)"/>
      <sheetName val="Hydro (PT)"/>
      <sheetName val="Wind - All Data &amp; Graphs"/>
      <sheetName val="Wind - Industry"/>
      <sheetName val="Wind - Industry (Old)"/>
      <sheetName val="Wind - Unit Level"/>
      <sheetName val="Wind - Production"/>
      <sheetName val="Wind - Scaling (table)"/>
      <sheetName val="Wind - Data Farms"/>
      <sheetName val="Wind - Official data"/>
      <sheetName val="Wind - Costs"/>
      <sheetName val="Wind - Players"/>
      <sheetName val="Ref Data"/>
      <sheetName val="Bibl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8">
          <cell r="E138">
            <v>2</v>
          </cell>
          <cell r="F138">
            <v>13</v>
          </cell>
          <cell r="G138">
            <v>23</v>
          </cell>
          <cell r="H138">
            <v>68</v>
          </cell>
          <cell r="I138">
            <v>164</v>
          </cell>
          <cell r="J138">
            <v>259</v>
          </cell>
          <cell r="K138">
            <v>334</v>
          </cell>
          <cell r="L138">
            <v>439</v>
          </cell>
          <cell r="M138">
            <v>829</v>
          </cell>
          <cell r="N138">
            <v>1138</v>
          </cell>
          <cell r="O138">
            <v>1477</v>
          </cell>
          <cell r="P138">
            <v>1961</v>
          </cell>
          <cell r="Q138">
            <v>2288</v>
          </cell>
          <cell r="R138">
            <v>2667</v>
          </cell>
          <cell r="S138">
            <v>3015</v>
          </cell>
          <cell r="T138">
            <v>3217</v>
          </cell>
          <cell r="U138">
            <v>3347</v>
          </cell>
          <cell r="V138">
            <v>3490</v>
          </cell>
          <cell r="W138">
            <v>3660</v>
          </cell>
          <cell r="X138">
            <v>4092</v>
          </cell>
          <cell r="Y138">
            <v>4661</v>
          </cell>
          <cell r="Z138">
            <v>5155</v>
          </cell>
          <cell r="AA138">
            <v>5625</v>
          </cell>
          <cell r="AB138">
            <v>6379</v>
          </cell>
          <cell r="AC138">
            <v>6510</v>
          </cell>
          <cell r="AD138">
            <v>6885</v>
          </cell>
          <cell r="AE138">
            <v>7008</v>
          </cell>
          <cell r="AF138">
            <v>7020</v>
          </cell>
          <cell r="AG138">
            <v>7038</v>
          </cell>
          <cell r="AH138">
            <v>7048</v>
          </cell>
          <cell r="AI138">
            <v>7061</v>
          </cell>
          <cell r="AJ138">
            <v>7115</v>
          </cell>
          <cell r="AK138">
            <v>7278</v>
          </cell>
          <cell r="AL138">
            <v>7445</v>
          </cell>
          <cell r="AM138">
            <v>7542</v>
          </cell>
          <cell r="AN138">
            <v>7624</v>
          </cell>
        </row>
        <row r="139"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10</v>
          </cell>
          <cell r="N139">
            <v>10</v>
          </cell>
          <cell r="O139">
            <v>10</v>
          </cell>
          <cell r="P139">
            <v>18</v>
          </cell>
          <cell r="Q139">
            <v>18</v>
          </cell>
          <cell r="R139">
            <v>18</v>
          </cell>
          <cell r="S139">
            <v>22</v>
          </cell>
          <cell r="T139">
            <v>42</v>
          </cell>
          <cell r="U139">
            <v>75</v>
          </cell>
          <cell r="V139">
            <v>76</v>
          </cell>
          <cell r="W139">
            <v>76</v>
          </cell>
          <cell r="X139">
            <v>96</v>
          </cell>
          <cell r="Y139">
            <v>96</v>
          </cell>
          <cell r="Z139">
            <v>161</v>
          </cell>
          <cell r="AA139">
            <v>167</v>
          </cell>
          <cell r="AB139">
            <v>200</v>
          </cell>
          <cell r="AC139">
            <v>250</v>
          </cell>
          <cell r="AD139">
            <v>308</v>
          </cell>
          <cell r="AE139">
            <v>386</v>
          </cell>
          <cell r="AF139">
            <v>513</v>
          </cell>
          <cell r="AG139">
            <v>753</v>
          </cell>
          <cell r="AH139">
            <v>1072</v>
          </cell>
          <cell r="AI139">
            <v>1294</v>
          </cell>
          <cell r="AJ139">
            <v>1631</v>
          </cell>
          <cell r="AK139">
            <v>1966</v>
          </cell>
          <cell r="AL139">
            <v>2147</v>
          </cell>
          <cell r="AM139">
            <v>2387</v>
          </cell>
        </row>
        <row r="143">
          <cell r="E143">
            <v>181.08381131984157</v>
          </cell>
          <cell r="F143">
            <v>223.65347131537828</v>
          </cell>
          <cell r="G143">
            <v>275.86349342151073</v>
          </cell>
          <cell r="H143">
            <v>339.7079210852462</v>
          </cell>
          <cell r="I143">
            <v>417.49756949547856</v>
          </cell>
          <cell r="J143">
            <v>511.86194449424636</v>
          </cell>
          <cell r="K143">
            <v>625.72303854401139</v>
          </cell>
          <cell r="L143">
            <v>762.22725817544722</v>
          </cell>
          <cell r="M143">
            <v>924.6198595303855</v>
          </cell>
          <cell r="N143">
            <v>1116.0469075755175</v>
          </cell>
          <cell r="O143">
            <v>1339.2750552561608</v>
          </cell>
          <cell r="P143">
            <v>1596.3316302460787</v>
          </cell>
          <cell r="Q143">
            <v>1888.0879307994701</v>
          </cell>
          <cell r="R143">
            <v>2213.8358331969448</v>
          </cell>
          <cell r="S143">
            <v>2570.9357277378526</v>
          </cell>
          <cell r="T143">
            <v>2954.63120509173</v>
          </cell>
          <cell r="U143">
            <v>3358.1192437513496</v>
          </cell>
          <cell r="V143">
            <v>3772.9248634121404</v>
          </cell>
          <cell r="W143">
            <v>4189.5601385142072</v>
          </cell>
          <cell r="X143">
            <v>4598.3695053148476</v>
          </cell>
          <cell r="Y143">
            <v>4990.4068640024525</v>
          </cell>
          <cell r="Z143">
            <v>5358.1799770292637</v>
          </cell>
          <cell r="AA143">
            <v>5696.1387058717373</v>
          </cell>
          <cell r="AB143">
            <v>6000.8571557586529</v>
          </cell>
          <cell r="AC143">
            <v>6270.935406552866</v>
          </cell>
          <cell r="AD143">
            <v>6506.6986554294372</v>
          </cell>
          <cell r="AE143">
            <v>6709.790185169787</v>
          </cell>
          <cell r="AF143">
            <v>6882.7446857043988</v>
          </cell>
          <cell r="AG143">
            <v>7028.6029456677888</v>
          </cell>
          <cell r="AH143">
            <v>7150.6004570008818</v>
          </cell>
          <cell r="AI143">
            <v>7251.9391273947022</v>
          </cell>
          <cell r="AJ143">
            <v>7335.6360629202691</v>
          </cell>
          <cell r="AK143">
            <v>7404.4357505989537</v>
          </cell>
          <cell r="AL143">
            <v>7460.7698588581543</v>
          </cell>
          <cell r="AM143">
            <v>7506.7500211143624</v>
          </cell>
          <cell r="AN143">
            <v>7544.181594301831</v>
          </cell>
        </row>
        <row r="144">
          <cell r="E144">
            <v>4.0197910284349284E-2</v>
          </cell>
          <cell r="F144">
            <v>5.7812365397065663E-2</v>
          </cell>
          <cell r="G144">
            <v>8.3145160060458356E-2</v>
          </cell>
          <cell r="H144">
            <v>0.11957812259772933</v>
          </cell>
          <cell r="I144">
            <v>0.17197462144980163</v>
          </cell>
          <cell r="J144">
            <v>0.24732837098795987</v>
          </cell>
          <cell r="K144">
            <v>0.35569611038115984</v>
          </cell>
          <cell r="L144">
            <v>0.51153808518397637</v>
          </cell>
          <cell r="M144">
            <v>0.73564407238180585</v>
          </cell>
          <cell r="N144">
            <v>1.0578995528497304</v>
          </cell>
          <cell r="O144">
            <v>1.5212560899459064</v>
          </cell>
          <cell r="P144">
            <v>2.1874251421613002</v>
          </cell>
          <cell r="Q144">
            <v>3.1450330681635505</v>
          </cell>
          <cell r="R144">
            <v>4.5212798392621085</v>
          </cell>
          <cell r="S144">
            <v>6.4985627073051591</v>
          </cell>
          <cell r="T144">
            <v>9.3380882716668356</v>
          </cell>
          <cell r="U144">
            <v>13.413223472159419</v>
          </cell>
          <cell r="V144">
            <v>19.256217109667354</v>
          </cell>
          <cell r="W144">
            <v>27.622861533056657</v>
          </cell>
          <cell r="X144">
            <v>39.580365405120098</v>
          </cell>
          <cell r="Y144">
            <v>56.623471535125788</v>
          </cell>
          <cell r="Z144">
            <v>80.821202953498485</v>
          </cell>
          <cell r="AA144">
            <v>114.98876168424792</v>
          </cell>
          <cell r="AB144">
            <v>162.86137394737835</v>
          </cell>
          <cell r="AC144">
            <v>229.21295629139917</v>
          </cell>
          <cell r="AD144">
            <v>319.80755387080836</v>
          </cell>
          <cell r="AE144">
            <v>441.00252760171014</v>
          </cell>
          <cell r="AF144">
            <v>598.77929731946472</v>
          </cell>
          <cell r="AG144">
            <v>797.05570919749755</v>
          </cell>
          <cell r="AH144">
            <v>1035.4628001552383</v>
          </cell>
          <cell r="AI144">
            <v>1307.3610610795442</v>
          </cell>
          <cell r="AJ144">
            <v>1599.3742120439294</v>
          </cell>
          <cell r="AK144">
            <v>1893.4354341941314</v>
          </cell>
          <cell r="AL144">
            <v>2170.9735191647865</v>
          </cell>
          <cell r="AM144">
            <v>2417.3454310482825</v>
          </cell>
          <cell r="AN144">
            <v>2624.4322340101075</v>
          </cell>
        </row>
        <row r="148">
          <cell r="G148">
            <v>7702.8238954744602</v>
          </cell>
          <cell r="I148">
            <v>20.268336737844699</v>
          </cell>
        </row>
        <row r="149">
          <cell r="G149">
            <v>3262.1786325610101</v>
          </cell>
          <cell r="I149">
            <v>12.092825792054301</v>
          </cell>
        </row>
        <row r="155">
          <cell r="E155">
            <v>5.1999999999999998E-2</v>
          </cell>
          <cell r="F155">
            <v>0.81299999999999994</v>
          </cell>
          <cell r="G155">
            <v>1.0900000000000001</v>
          </cell>
          <cell r="H155">
            <v>2.6659999999999999</v>
          </cell>
          <cell r="I155">
            <v>6.2329999999999997</v>
          </cell>
          <cell r="J155">
            <v>10.587999999999999</v>
          </cell>
          <cell r="K155">
            <v>14.253</v>
          </cell>
          <cell r="L155">
            <v>19.885000000000002</v>
          </cell>
          <cell r="M155">
            <v>47.063000000000002</v>
          </cell>
          <cell r="N155">
            <v>72.56</v>
          </cell>
          <cell r="O155">
            <v>112.136</v>
          </cell>
          <cell r="P155">
            <v>190.62</v>
          </cell>
          <cell r="Q155">
            <v>246.97</v>
          </cell>
          <cell r="R155">
            <v>325.97699999999998</v>
          </cell>
          <cell r="S155">
            <v>392.85500000000002</v>
          </cell>
          <cell r="T155">
            <v>435.94499999999999</v>
          </cell>
          <cell r="U155">
            <v>468.09500000000003</v>
          </cell>
          <cell r="V155">
            <v>521.23299999999995</v>
          </cell>
          <cell r="W155">
            <v>600.09900000000005</v>
          </cell>
          <cell r="X155">
            <v>814.91099999999994</v>
          </cell>
          <cell r="Y155">
            <v>1124.1130000000001</v>
          </cell>
          <cell r="Z155">
            <v>1439.3979999999999</v>
          </cell>
          <cell r="AA155">
            <v>1760.0050000000001</v>
          </cell>
          <cell r="AB155">
            <v>2405.0909999999999</v>
          </cell>
          <cell r="AC155">
            <v>2517.5500000000002</v>
          </cell>
          <cell r="AD155">
            <v>3026.348</v>
          </cell>
          <cell r="AE155">
            <v>3273.067</v>
          </cell>
          <cell r="AF155">
            <v>3284.1750000000002</v>
          </cell>
          <cell r="AG155">
            <v>3306.3679999999999</v>
          </cell>
          <cell r="AH155">
            <v>3317.951</v>
          </cell>
          <cell r="AI155">
            <v>3320.7829999999999</v>
          </cell>
          <cell r="AJ155">
            <v>3398.3679999999999</v>
          </cell>
          <cell r="AK155">
            <v>3752.06</v>
          </cell>
          <cell r="AL155">
            <v>4116.2309999999998</v>
          </cell>
          <cell r="AM155">
            <v>4322.6229999999996</v>
          </cell>
          <cell r="AN155">
            <v>4546.5519999999997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0.29000000000000004</v>
          </cell>
          <cell r="N156">
            <v>0.29000000000000004</v>
          </cell>
          <cell r="O156">
            <v>0.29000000000000004</v>
          </cell>
          <cell r="P156">
            <v>0.53</v>
          </cell>
          <cell r="Q156">
            <v>0.53</v>
          </cell>
          <cell r="R156">
            <v>0.53</v>
          </cell>
          <cell r="S156">
            <v>0.93</v>
          </cell>
          <cell r="T156">
            <v>3.83</v>
          </cell>
          <cell r="U156">
            <v>8.7799999999999994</v>
          </cell>
          <cell r="V156">
            <v>8.93</v>
          </cell>
          <cell r="W156">
            <v>8.93</v>
          </cell>
          <cell r="X156">
            <v>19.61</v>
          </cell>
          <cell r="Y156">
            <v>19.61</v>
          </cell>
          <cell r="Z156">
            <v>52.11</v>
          </cell>
          <cell r="AA156">
            <v>58.31</v>
          </cell>
          <cell r="AB156">
            <v>84.910000000000011</v>
          </cell>
          <cell r="AC156">
            <v>125.27000000000001</v>
          </cell>
          <cell r="AD156">
            <v>196.46999999999997</v>
          </cell>
          <cell r="AE156">
            <v>300.56999999999994</v>
          </cell>
          <cell r="AF156">
            <v>526.46999999999991</v>
          </cell>
          <cell r="AG156">
            <v>1022.67</v>
          </cell>
          <cell r="AH156">
            <v>1703.67</v>
          </cell>
          <cell r="AI156">
            <v>2143.17</v>
          </cell>
          <cell r="AJ156">
            <v>2827.07</v>
          </cell>
          <cell r="AK156">
            <v>3523.17</v>
          </cell>
          <cell r="AL156">
            <v>3888.27</v>
          </cell>
          <cell r="AM156">
            <v>4364.17</v>
          </cell>
        </row>
        <row r="160">
          <cell r="E160">
            <v>2.6077946478039871</v>
          </cell>
          <cell r="F160">
            <v>3.5971430691926671</v>
          </cell>
          <cell r="G160">
            <v>4.9614246013912533</v>
          </cell>
          <cell r="H160">
            <v>6.8423603481472526</v>
          </cell>
          <cell r="I160">
            <v>9.4349097740121035</v>
          </cell>
          <cell r="J160">
            <v>13.0069722391311</v>
          </cell>
          <cell r="K160">
            <v>17.926111473003868</v>
          </cell>
          <cell r="L160">
            <v>24.695564709251613</v>
          </cell>
          <cell r="M160">
            <v>34.002304778625984</v>
          </cell>
          <cell r="N160">
            <v>46.780325632129163</v>
          </cell>
          <cell r="O160">
            <v>64.292345186740889</v>
          </cell>
          <cell r="P160">
            <v>88.232224047100843</v>
          </cell>
          <cell r="Q160">
            <v>120.84760520752664</v>
          </cell>
          <cell r="R160">
            <v>165.07596105631347</v>
          </cell>
          <cell r="S160">
            <v>224.67499426557697</v>
          </cell>
          <cell r="T160">
            <v>304.3073470416885</v>
          </cell>
          <cell r="U160">
            <v>409.50816040605724</v>
          </cell>
          <cell r="V160">
            <v>546.42587657938373</v>
          </cell>
          <cell r="W160">
            <v>721.19861918038634</v>
          </cell>
          <cell r="X160">
            <v>938.84931930362859</v>
          </cell>
          <cell r="Y160">
            <v>1201.7107421245357</v>
          </cell>
          <cell r="Z160">
            <v>1507.6659183239055</v>
          </cell>
          <cell r="AA160">
            <v>1848.8427822466056</v>
          </cell>
          <cell r="AB160">
            <v>2211.5867147142285</v>
          </cell>
          <cell r="AC160">
            <v>2578.2298282025099</v>
          </cell>
          <cell r="AD160">
            <v>2930.3406736100405</v>
          </cell>
          <cell r="AE160">
            <v>3252.2745699183474</v>
          </cell>
          <cell r="AF160">
            <v>3533.6554071889982</v>
          </cell>
          <cell r="AG160">
            <v>3770.0724260222232</v>
          </cell>
          <cell r="AH160">
            <v>3962.2106772853331</v>
          </cell>
          <cell r="AI160">
            <v>4114.1848070990336</v>
          </cell>
          <cell r="AJ160">
            <v>4231.8321893092007</v>
          </cell>
          <cell r="AK160">
            <v>4321.3984646605595</v>
          </cell>
          <cell r="AL160">
            <v>4388.7234111545768</v>
          </cell>
          <cell r="AM160">
            <v>4438.8471692141675</v>
          </cell>
          <cell r="AN160">
            <v>4475.8988063289544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4.0393897157560374</v>
          </cell>
          <cell r="X161">
            <v>7.1741111015450176</v>
          </cell>
          <cell r="Y161">
            <v>12.735062376738124</v>
          </cell>
          <cell r="Z161">
            <v>22.586304472740387</v>
          </cell>
          <cell r="AA161">
            <v>39.99458895724927</v>
          </cell>
          <cell r="AB161">
            <v>70.62266552917923</v>
          </cell>
          <cell r="AC161">
            <v>124.09682757079086</v>
          </cell>
          <cell r="AD161">
            <v>216.21692592700273</v>
          </cell>
          <cell r="AE161">
            <v>371.31170322153969</v>
          </cell>
          <cell r="AF161">
            <v>622.60888785314341</v>
          </cell>
          <cell r="AG161">
            <v>1005.5293278636804</v>
          </cell>
          <cell r="AH161">
            <v>1537.6601494280778</v>
          </cell>
          <cell r="AI161">
            <v>2189.6978054824467</v>
          </cell>
          <cell r="AJ161">
            <v>2875.8975482902497</v>
          </cell>
          <cell r="AK161">
            <v>3491.5738237501259</v>
          </cell>
          <cell r="AL161">
            <v>3969.7738514524976</v>
          </cell>
          <cell r="AM161">
            <v>4301.2463542956129</v>
          </cell>
          <cell r="AN161">
            <v>4513.2974493097972</v>
          </cell>
        </row>
        <row r="165">
          <cell r="G165">
            <v>4576.51188504529</v>
          </cell>
          <cell r="I165">
            <v>13.653660224137701</v>
          </cell>
        </row>
        <row r="166">
          <cell r="G166">
            <v>4818.9803467731899</v>
          </cell>
          <cell r="I166">
            <v>7.6420351916805496</v>
          </cell>
        </row>
      </sheetData>
      <sheetData sheetId="9"/>
      <sheetData sheetId="10">
        <row r="104">
          <cell r="F104">
            <v>2.5999999999999999E-2</v>
          </cell>
          <cell r="G104">
            <v>6.9181818181818178E-2</v>
          </cell>
          <cell r="H104">
            <v>2.7700000000000002E-2</v>
          </cell>
          <cell r="I104">
            <v>3.5022222222222225E-2</v>
          </cell>
          <cell r="J104">
            <v>3.752083333333333E-2</v>
          </cell>
          <cell r="K104">
            <v>4.5989473684210525E-2</v>
          </cell>
          <cell r="L104">
            <v>4.8866666666666669E-2</v>
          </cell>
          <cell r="M104">
            <v>5.3607843137254904E-2</v>
          </cell>
          <cell r="N104">
            <v>6.9756410256410259E-2</v>
          </cell>
          <cell r="O104">
            <v>8.243851132686085E-2</v>
          </cell>
          <cell r="P104">
            <v>0.1168613569321534</v>
          </cell>
          <cell r="Q104">
            <v>0.16197210743801652</v>
          </cell>
          <cell r="R104">
            <v>0.17211890243902439</v>
          </cell>
          <cell r="S104">
            <v>0.20846306068601581</v>
          </cell>
          <cell r="T104">
            <v>0.19217816091954024</v>
          </cell>
          <cell r="U104">
            <v>0.21331683168316834</v>
          </cell>
          <cell r="V104">
            <v>0.24898437500000001</v>
          </cell>
          <cell r="W104">
            <v>0.3715944055944056</v>
          </cell>
          <cell r="X104">
            <v>0.46392058823529414</v>
          </cell>
          <cell r="Y104">
            <v>0.4968758700696056</v>
          </cell>
          <cell r="Z104">
            <v>0.54341388400702983</v>
          </cell>
          <cell r="AA104">
            <v>0.63827979797979806</v>
          </cell>
          <cell r="AB104">
            <v>0.68361489361702121</v>
          </cell>
          <cell r="AC104">
            <v>0.85569256308100927</v>
          </cell>
          <cell r="AD104">
            <v>0.85930000000000006</v>
          </cell>
          <cell r="AE104">
            <v>1.3512319034852547</v>
          </cell>
          <cell r="AF104">
            <v>1.9961249999999999</v>
          </cell>
          <cell r="AG104">
            <v>1.0791428571428572</v>
          </cell>
          <cell r="AH104">
            <v>1.2329444444444446</v>
          </cell>
          <cell r="AI104">
            <v>1.2786666666666666</v>
          </cell>
          <cell r="AJ104">
            <v>1.2382727272727201</v>
          </cell>
          <cell r="AK104">
            <v>1.4081904761904762</v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>
            <v>2.9000000000000005E-2</v>
          </cell>
          <cell r="O105" t="str">
            <v/>
          </cell>
          <cell r="P105" t="str">
            <v/>
          </cell>
          <cell r="Q105">
            <v>0.03</v>
          </cell>
          <cell r="R105" t="str">
            <v/>
          </cell>
          <cell r="S105" t="str">
            <v/>
          </cell>
          <cell r="T105">
            <v>0.1</v>
          </cell>
          <cell r="U105">
            <v>0.14499999999999999</v>
          </cell>
          <cell r="V105">
            <v>0.14999999999999997</v>
          </cell>
          <cell r="W105">
            <v>0.15</v>
          </cell>
          <cell r="X105" t="str">
            <v/>
          </cell>
          <cell r="Y105">
            <v>0.53399999999999992</v>
          </cell>
          <cell r="Z105" t="str">
            <v/>
          </cell>
          <cell r="AA105">
            <v>0.5</v>
          </cell>
          <cell r="AB105">
            <v>1.0333333333333332</v>
          </cell>
          <cell r="AC105">
            <v>0.80606060606060626</v>
          </cell>
          <cell r="AD105">
            <v>0.80719999999999981</v>
          </cell>
          <cell r="AE105">
            <v>1.2275862068965513</v>
          </cell>
          <cell r="AF105">
            <v>1.3346153846153845</v>
          </cell>
          <cell r="AG105">
            <v>1.778740157480315</v>
          </cell>
          <cell r="AH105">
            <v>2.0675000000000003</v>
          </cell>
          <cell r="AI105">
            <v>2.1347962382445145</v>
          </cell>
          <cell r="AJ105">
            <v>1.9797297297297298</v>
          </cell>
          <cell r="AK105">
            <v>2.0293768545994064</v>
          </cell>
          <cell r="AL105">
            <v>2.0779104477611945</v>
          </cell>
          <cell r="AM105">
            <v>2.0171270718232046</v>
          </cell>
        </row>
        <row r="108">
          <cell r="F108">
            <v>1.5794582835662169E-2</v>
          </cell>
          <cell r="G108">
            <v>1.9207812117637561E-2</v>
          </cell>
          <cell r="H108">
            <v>2.3348326863756756E-2</v>
          </cell>
          <cell r="I108">
            <v>2.8366188607619004E-2</v>
          </cell>
          <cell r="J108">
            <v>3.444010248799198E-2</v>
          </cell>
          <cell r="K108">
            <v>4.1781791197860588E-2</v>
          </cell>
          <cell r="L108">
            <v>5.064050885929481E-2</v>
          </cell>
          <cell r="M108">
            <v>6.1307403260701852E-2</v>
          </cell>
          <cell r="N108">
            <v>7.4119267270749689E-2</v>
          </cell>
          <cell r="O108">
            <v>8.9461000120030762E-2</v>
          </cell>
          <cell r="P108">
            <v>0.1077658273593652</v>
          </cell>
          <cell r="Q108">
            <v>0.12951201998472422</v>
          </cell>
          <cell r="R108">
            <v>0.15521454904120896</v>
          </cell>
          <cell r="S108">
            <v>0.18540989068552061</v>
          </cell>
          <cell r="T108">
            <v>0.22063218624115075</v>
          </cell>
          <cell r="U108">
            <v>0.26137934069455754</v>
          </cell>
          <cell r="V108">
            <v>0.30806861724069995</v>
          </cell>
          <cell r="W108">
            <v>0.3609830242707312</v>
          </cell>
          <cell r="X108">
            <v>0.42021231287429395</v>
          </cell>
          <cell r="Y108">
            <v>0.48559542561500524</v>
          </cell>
          <cell r="Z108">
            <v>0.55667405928252733</v>
          </cell>
          <cell r="AA108">
            <v>0.63266852800290274</v>
          </cell>
          <cell r="AB108">
            <v>0.71248613122943105</v>
          </cell>
          <cell r="AC108">
            <v>0.79476798850772823</v>
          </cell>
          <cell r="AD108">
            <v>0.87797313009981681</v>
          </cell>
          <cell r="AE108">
            <v>0.96049024275302863</v>
          </cell>
          <cell r="AF108">
            <v>1.0407605426521931</v>
          </cell>
          <cell r="AG108">
            <v>1.1173923162158168</v>
          </cell>
          <cell r="AH108">
            <v>1.1892498718149234</v>
          </cell>
          <cell r="AI108">
            <v>1.255506123428427</v>
          </cell>
          <cell r="AJ108">
            <v>1.3156563813476834</v>
          </cell>
          <cell r="AK108">
            <v>1.3694984157365802</v>
          </cell>
          <cell r="AL108">
            <v>1.4170885853413633</v>
          </cell>
          <cell r="AM108">
            <v>1.4586852568048134</v>
          </cell>
        </row>
        <row r="109">
          <cell r="F109">
            <v>6.2048070110246089E-4</v>
          </cell>
          <cell r="G109">
            <v>8.7177566092110699E-4</v>
          </cell>
          <cell r="H109">
            <v>1.2247903953657789E-3</v>
          </cell>
          <cell r="I109">
            <v>1.7206459301790872E-3</v>
          </cell>
          <cell r="J109">
            <v>2.4170348810803252E-3</v>
          </cell>
          <cell r="K109">
            <v>3.3948492502384946E-3</v>
          </cell>
          <cell r="L109">
            <v>4.7674099353949466E-3</v>
          </cell>
          <cell r="M109">
            <v>6.6932714853859213E-3</v>
          </cell>
          <cell r="N109">
            <v>9.3938931043737722E-3</v>
          </cell>
          <cell r="O109">
            <v>1.3177840700389494E-2</v>
          </cell>
          <cell r="P109">
            <v>1.8473571936551764E-2</v>
          </cell>
          <cell r="Q109">
            <v>2.5873140303311396E-2</v>
          </cell>
          <cell r="R109">
            <v>3.6189074006908732E-2</v>
          </cell>
          <cell r="S109">
            <v>5.0525715805944234E-2</v>
          </cell>
          <cell r="T109">
            <v>7.0363487085308332E-2</v>
          </cell>
          <cell r="U109">
            <v>9.7648271324623309E-2</v>
          </cell>
          <cell r="V109">
            <v>0.13486615882449676</v>
          </cell>
          <cell r="W109">
            <v>0.18506394050260355</v>
          </cell>
          <cell r="X109">
            <v>0.2517482290143373</v>
          </cell>
          <cell r="Y109">
            <v>0.33856922314862897</v>
          </cell>
          <cell r="Z109">
            <v>0.44869370150106175</v>
          </cell>
          <cell r="AA109">
            <v>0.58384066347939456</v>
          </cell>
          <cell r="AB109">
            <v>0.74313465252048161</v>
          </cell>
          <cell r="AC109">
            <v>0.92219702073872467</v>
          </cell>
          <cell r="AD109">
            <v>1.1130649060197095</v>
          </cell>
          <cell r="AE109">
            <v>1.3053323791269942</v>
          </cell>
          <cell r="AF109">
            <v>1.4882890147509402</v>
          </cell>
          <cell r="AG109">
            <v>1.6531909002204319</v>
          </cell>
          <cell r="AH109">
            <v>1.7947075701729682</v>
          </cell>
          <cell r="AI109">
            <v>1.9111339183247873</v>
          </cell>
          <cell r="AJ109">
            <v>2.003636103055328</v>
          </cell>
          <cell r="AK109">
            <v>2.0751151292627559</v>
          </cell>
          <cell r="AL109">
            <v>2.1291713849686364</v>
          </cell>
          <cell r="AM109">
            <v>2.1693890420153932</v>
          </cell>
        </row>
        <row r="112">
          <cell r="H112">
            <v>1.68494709140191</v>
          </cell>
          <cell r="J112">
            <v>22.228199499297801</v>
          </cell>
        </row>
        <row r="113">
          <cell r="H113">
            <v>2.2754745883724099</v>
          </cell>
          <cell r="J113">
            <v>12.919223306976001</v>
          </cell>
        </row>
        <row r="120"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>
            <v>3.0000000000000002E-2</v>
          </cell>
          <cell r="O120" t="str">
            <v/>
          </cell>
          <cell r="P120" t="str">
            <v/>
          </cell>
          <cell r="Q120">
            <v>0.03</v>
          </cell>
          <cell r="R120" t="str">
            <v/>
          </cell>
          <cell r="S120" t="str">
            <v/>
          </cell>
          <cell r="T120">
            <v>0.1</v>
          </cell>
          <cell r="U120">
            <v>0.15</v>
          </cell>
          <cell r="V120">
            <v>0.15000000000000002</v>
          </cell>
          <cell r="W120">
            <v>0.15</v>
          </cell>
          <cell r="X120" t="str">
            <v/>
          </cell>
          <cell r="Y120">
            <v>0.6</v>
          </cell>
          <cell r="Z120" t="str">
            <v/>
          </cell>
          <cell r="AA120">
            <v>0.5</v>
          </cell>
          <cell r="AB120">
            <v>1.65</v>
          </cell>
          <cell r="AC120">
            <v>1.2999999999999998</v>
          </cell>
          <cell r="AD120">
            <v>1.65</v>
          </cell>
          <cell r="AE120">
            <v>1.8</v>
          </cell>
          <cell r="AF120">
            <v>3</v>
          </cell>
          <cell r="AG120">
            <v>2.2999999999999998</v>
          </cell>
          <cell r="AH120">
            <v>3</v>
          </cell>
          <cell r="AI120">
            <v>3</v>
          </cell>
          <cell r="AJ120">
            <v>2.3000000000000003</v>
          </cell>
          <cell r="AK120">
            <v>3</v>
          </cell>
          <cell r="AL120">
            <v>3</v>
          </cell>
          <cell r="AM120">
            <v>2.5</v>
          </cell>
        </row>
        <row r="124">
          <cell r="F124">
            <v>9.2958857878530346E-6</v>
          </cell>
          <cell r="G124">
            <v>1.6752271941446082E-5</v>
          </cell>
          <cell r="H124">
            <v>3.0189491656750646E-5</v>
          </cell>
          <cell r="I124">
            <v>5.440469197318197E-5</v>
          </cell>
          <cell r="J124">
            <v>9.8042449546887909E-5</v>
          </cell>
          <cell r="K124">
            <v>1.7667983338491767E-4</v>
          </cell>
          <cell r="L124">
            <v>3.1838372001921048E-4</v>
          </cell>
          <cell r="M124">
            <v>5.7371814619852927E-4</v>
          </cell>
          <cell r="N124">
            <v>1.0337540944886021E-3</v>
          </cell>
          <cell r="O124">
            <v>1.8624452516638147E-3</v>
          </cell>
          <cell r="P124">
            <v>3.3547135368980218E-3</v>
          </cell>
          <cell r="Q124">
            <v>6.0402863051104531E-3</v>
          </cell>
          <cell r="R124">
            <v>1.086811225984911E-2</v>
          </cell>
          <cell r="S124">
            <v>1.9529992092858793E-2</v>
          </cell>
          <cell r="T124">
            <v>3.5016070438303147E-2</v>
          </cell>
          <cell r="U124">
            <v>6.2529004264224225E-2</v>
          </cell>
          <cell r="V124">
            <v>0.11086683410315976</v>
          </cell>
          <cell r="W124">
            <v>0.19415060809571064</v>
          </cell>
          <cell r="X124">
            <v>0.33293148368465741</v>
          </cell>
          <cell r="Y124">
            <v>0.55180440729855351</v>
          </cell>
          <cell r="Z124">
            <v>0.86870781302765321</v>
          </cell>
          <cell r="AA124">
            <v>1.2750404553582178</v>
          </cell>
          <cell r="AB124">
            <v>1.7219846029345682</v>
          </cell>
          <cell r="AC124">
            <v>2.1378140293621941</v>
          </cell>
          <cell r="AD124">
            <v>2.4686049290158851</v>
          </cell>
          <cell r="AE124">
            <v>2.7004721397482152</v>
          </cell>
          <cell r="AF124">
            <v>2.8489596950889737</v>
          </cell>
          <cell r="AG124">
            <v>2.938622040234887</v>
          </cell>
          <cell r="AH124">
            <v>2.9908538392672543</v>
          </cell>
          <cell r="AI124">
            <v>3.0206463525488254</v>
          </cell>
          <cell r="AJ124">
            <v>3.0374357479732219</v>
          </cell>
          <cell r="AK124">
            <v>3.046832977377457</v>
          </cell>
          <cell r="AL124">
            <v>3.0520726433457148</v>
          </cell>
          <cell r="AM124">
            <v>3.0549879245854621</v>
          </cell>
        </row>
        <row r="128">
          <cell r="H128">
            <v>3.05863019824432</v>
          </cell>
          <cell r="J128">
            <v>7.4613152682607398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5.5E-2</v>
          </cell>
          <cell r="K134">
            <v>5.5E-2</v>
          </cell>
          <cell r="L134">
            <v>5.5E-2</v>
          </cell>
          <cell r="M134">
            <v>7.4999999999999997E-2</v>
          </cell>
          <cell r="N134">
            <v>7.4999999999999997E-2</v>
          </cell>
          <cell r="O134">
            <v>0.09</v>
          </cell>
          <cell r="P134">
            <v>0.1</v>
          </cell>
          <cell r="Q134">
            <v>0.2</v>
          </cell>
          <cell r="R134">
            <v>0.22500000000000001</v>
          </cell>
          <cell r="S134">
            <v>0.22500000000000001</v>
          </cell>
          <cell r="T134">
            <v>0.5</v>
          </cell>
          <cell r="U134">
            <v>0.5</v>
          </cell>
          <cell r="V134">
            <v>0.5</v>
          </cell>
          <cell r="W134">
            <v>0.5</v>
          </cell>
          <cell r="X134">
            <v>0.6</v>
          </cell>
          <cell r="Y134">
            <v>0.6</v>
          </cell>
          <cell r="Z134">
            <v>0.66</v>
          </cell>
          <cell r="AA134">
            <v>0.85</v>
          </cell>
          <cell r="AB134">
            <v>1.75</v>
          </cell>
          <cell r="AC134">
            <v>2</v>
          </cell>
          <cell r="AD134">
            <v>2</v>
          </cell>
          <cell r="AE134">
            <v>3</v>
          </cell>
          <cell r="AF134">
            <v>3</v>
          </cell>
          <cell r="AG134">
            <v>3</v>
          </cell>
          <cell r="AH134">
            <v>3</v>
          </cell>
          <cell r="AI134">
            <v>3</v>
          </cell>
          <cell r="AJ134">
            <v>3</v>
          </cell>
          <cell r="AK134">
            <v>3</v>
          </cell>
          <cell r="AL134">
            <v>3</v>
          </cell>
          <cell r="AM134">
            <v>3</v>
          </cell>
          <cell r="AN134">
            <v>7</v>
          </cell>
          <cell r="AO134">
            <v>7</v>
          </cell>
          <cell r="AP134">
            <v>7</v>
          </cell>
          <cell r="AQ134">
            <v>8</v>
          </cell>
        </row>
        <row r="137">
          <cell r="F137">
            <v>7.3060799198613113E-3</v>
          </cell>
          <cell r="G137">
            <v>9.3861467875115488E-3</v>
          </cell>
          <cell r="H137">
            <v>1.2057605642663085E-2</v>
          </cell>
          <cell r="I137">
            <v>1.5488070767563637E-2</v>
          </cell>
          <cell r="J137">
            <v>1.989232024325471E-2</v>
          </cell>
          <cell r="K137">
            <v>2.5545345136459303E-2</v>
          </cell>
          <cell r="L137">
            <v>3.2798865052213647E-2</v>
          </cell>
          <cell r="M137">
            <v>4.2102136814497433E-2</v>
          </cell>
          <cell r="N137">
            <v>5.4028017485122523E-2</v>
          </cell>
          <cell r="O137">
            <v>6.9305353943260081E-2</v>
          </cell>
          <cell r="P137">
            <v>8.8858816406725633E-2</v>
          </cell>
          <cell r="Q137">
            <v>0.11385719954563815</v>
          </cell>
          <cell r="R137">
            <v>0.14577086263318614</v>
          </cell>
          <cell r="S137">
            <v>0.18643818290258438</v>
          </cell>
          <cell r="T137">
            <v>0.23813937817817868</v>
          </cell>
          <cell r="U137">
            <v>0.30367343634658434</v>
          </cell>
          <cell r="V137">
            <v>0.38642970156610235</v>
          </cell>
          <cell r="W137">
            <v>0.4904394396133317</v>
          </cell>
          <cell r="X137">
            <v>0.62038419820286739</v>
          </cell>
          <cell r="Y137">
            <v>0.78152746338315515</v>
          </cell>
          <cell r="Z137">
            <v>0.97952597478483761</v>
          </cell>
          <cell r="AA137">
            <v>1.2200716500504785</v>
          </cell>
          <cell r="AB137">
            <v>1.5083222911333682</v>
          </cell>
          <cell r="AC137">
            <v>1.8481096492449602</v>
          </cell>
          <cell r="AD137">
            <v>2.2409759738740549</v>
          </cell>
          <cell r="AE137">
            <v>2.6851830869898952</v>
          </cell>
          <cell r="AF137">
            <v>3.1749370559493779</v>
          </cell>
          <cell r="AG137">
            <v>3.7001253455666125</v>
          </cell>
          <cell r="AH137">
            <v>4.246810575555271</v>
          </cell>
          <cell r="AI137">
            <v>4.7985377227823429</v>
          </cell>
          <cell r="AJ137">
            <v>5.3382397846459755</v>
          </cell>
          <cell r="AK137">
            <v>5.8502958685517363</v>
          </cell>
          <cell r="AL137">
            <v>6.3222333968277802</v>
          </cell>
          <cell r="AM137">
            <v>6.745709443915394</v>
          </cell>
          <cell r="AN137">
            <v>7.1166717629183855</v>
          </cell>
          <cell r="AO137">
            <v>7.4348488080858592</v>
          </cell>
          <cell r="AP137">
            <v>7.7028507417482528</v>
          </cell>
          <cell r="AQ137">
            <v>7.9251656941475446</v>
          </cell>
        </row>
        <row r="140">
          <cell r="H140">
            <v>8.8181395985717099</v>
          </cell>
          <cell r="J140">
            <v>17.524235722807902</v>
          </cell>
        </row>
        <row r="153">
          <cell r="F153" t="str">
            <v>no blank cells</v>
          </cell>
        </row>
      </sheetData>
      <sheetData sheetId="11">
        <row r="143">
          <cell r="F143">
            <v>3.0000000000240004</v>
          </cell>
          <cell r="G143">
            <v>6.0000000000480007</v>
          </cell>
          <cell r="H143">
            <v>10.500000000084002</v>
          </cell>
          <cell r="I143">
            <v>10.500000000084002</v>
          </cell>
          <cell r="J143">
            <v>18.500000000148002</v>
          </cell>
          <cell r="K143">
            <v>27.100000000216799</v>
          </cell>
          <cell r="L143">
            <v>33.200000000265604</v>
          </cell>
          <cell r="M143">
            <v>51.400000000411197</v>
          </cell>
          <cell r="N143">
            <v>125.6000000010048</v>
          </cell>
          <cell r="O143">
            <v>173.8000000013904</v>
          </cell>
          <cell r="P143">
            <v>291.70000000233358</v>
          </cell>
          <cell r="Q143">
            <v>428.40000000342724</v>
          </cell>
          <cell r="R143">
            <v>610.30000000488246</v>
          </cell>
          <cell r="S143">
            <v>740.10000000592083</v>
          </cell>
          <cell r="T143">
            <v>915.40000000732323</v>
          </cell>
          <cell r="U143">
            <v>1034.2000000082737</v>
          </cell>
          <cell r="V143">
            <v>1137.0000000090961</v>
          </cell>
          <cell r="W143">
            <v>1177.3000000094185</v>
          </cell>
          <cell r="X143">
            <v>1226.9000000098154</v>
          </cell>
          <cell r="Y143">
            <v>1934.2000000154737</v>
          </cell>
          <cell r="Z143">
            <v>2819.9000000225597</v>
          </cell>
          <cell r="AA143">
            <v>3029.0000000242321</v>
          </cell>
          <cell r="AB143">
            <v>4241.1990310339297</v>
          </cell>
          <cell r="AC143">
            <v>4306.0203950344476</v>
          </cell>
          <cell r="AD143">
            <v>4876.9394400390165</v>
          </cell>
          <cell r="AE143">
            <v>5560.7832303564855</v>
          </cell>
          <cell r="AF143">
            <v>6583.1117713626663</v>
          </cell>
          <cell r="AG143">
            <v>6614.0000000529126</v>
          </cell>
          <cell r="AH143">
            <v>6107.957452707863</v>
          </cell>
          <cell r="AI143">
            <v>7171.2000000573698</v>
          </cell>
          <cell r="AJ143">
            <v>6927.800000055423</v>
          </cell>
          <cell r="AK143">
            <v>6720.5000000537639</v>
          </cell>
          <cell r="AL143">
            <v>7809.4220764594766</v>
          </cell>
          <cell r="AM143">
            <v>9774.1843095781951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17</v>
          </cell>
          <cell r="W144">
            <v>16</v>
          </cell>
          <cell r="X144">
            <v>21</v>
          </cell>
          <cell r="Y144">
            <v>38</v>
          </cell>
          <cell r="Z144">
            <v>89</v>
          </cell>
          <cell r="AA144">
            <v>123</v>
          </cell>
          <cell r="AB144">
            <v>168</v>
          </cell>
          <cell r="AC144">
            <v>256</v>
          </cell>
          <cell r="AD144">
            <v>362</v>
          </cell>
          <cell r="AE144">
            <v>496</v>
          </cell>
          <cell r="AF144">
            <v>816</v>
          </cell>
          <cell r="AG144">
            <v>1773</v>
          </cell>
          <cell r="AH144">
            <v>2925</v>
          </cell>
          <cell r="AI144">
            <v>4037</v>
          </cell>
          <cell r="AJ144">
            <v>5757</v>
          </cell>
          <cell r="AK144">
            <v>7577</v>
          </cell>
          <cell r="AL144">
            <v>9182</v>
          </cell>
          <cell r="AM144">
            <v>9162</v>
          </cell>
        </row>
        <row r="147">
          <cell r="F147">
            <v>21.581818906891169</v>
          </cell>
          <cell r="G147">
            <v>27.774614517004562</v>
          </cell>
          <cell r="H147">
            <v>35.738598857389434</v>
          </cell>
          <cell r="I147">
            <v>45.976545665743863</v>
          </cell>
          <cell r="J147">
            <v>59.131463813445599</v>
          </cell>
          <cell r="K147">
            <v>76.02409216523165</v>
          </cell>
          <cell r="L147">
            <v>97.699361051492488</v>
          </cell>
          <cell r="M147">
            <v>125.48326214791426</v>
          </cell>
          <cell r="N147">
            <v>161.05130011645642</v>
          </cell>
          <cell r="O147">
            <v>206.50897425668754</v>
          </cell>
          <cell r="P147">
            <v>264.48324831080998</v>
          </cell>
          <cell r="Q147">
            <v>338.22126930984075</v>
          </cell>
          <cell r="R147">
            <v>431.68811121667608</v>
          </cell>
          <cell r="S147">
            <v>549.64838885331824</v>
          </cell>
          <cell r="T147">
            <v>697.70668834482092</v>
          </cell>
          <cell r="U147">
            <v>882.26898358908102</v>
          </cell>
          <cell r="V147">
            <v>1110.3731519221365</v>
          </cell>
          <cell r="W147">
            <v>1389.3257960070775</v>
          </cell>
          <cell r="X147">
            <v>1726.0834655196074</v>
          </cell>
          <cell r="Y147">
            <v>2126.342097168425</v>
          </cell>
          <cell r="Z147">
            <v>2593.3631026563371</v>
          </cell>
          <cell r="AA147">
            <v>3126.6733996732996</v>
          </cell>
          <cell r="AB147">
            <v>3720.9109486488633</v>
          </cell>
          <cell r="AC147">
            <v>4365.1915419084098</v>
          </cell>
          <cell r="AD147">
            <v>5043.3642028409295</v>
          </cell>
          <cell r="AE147">
            <v>5735.3389311900337</v>
          </cell>
          <cell r="AF147">
            <v>6419.3358991044952</v>
          </cell>
          <cell r="AG147">
            <v>7074.558058779784</v>
          </cell>
          <cell r="AH147">
            <v>7683.6155289672588</v>
          </cell>
          <cell r="AI147">
            <v>8234.1328690672835</v>
          </cell>
          <cell r="AJ147">
            <v>8719.2879340182972</v>
          </cell>
          <cell r="AK147">
            <v>9137.3866911708137</v>
          </cell>
          <cell r="AL147">
            <v>9490.8101020800659</v>
          </cell>
          <cell r="AM147">
            <v>9784.721167216996</v>
          </cell>
        </row>
        <row r="148">
          <cell r="F148">
            <v>5.0986808956312713E-5</v>
          </cell>
          <cell r="G148">
            <v>9.7341111519812375E-5</v>
          </cell>
          <cell r="H148">
            <v>1.8583810495477156E-4</v>
          </cell>
          <cell r="I148">
            <v>3.5479152077749299E-4</v>
          </cell>
          <cell r="J148">
            <v>6.7734774532321245E-4</v>
          </cell>
          <cell r="K148">
            <v>1.2931536648888211E-3</v>
          </cell>
          <cell r="L148">
            <v>2.4688150569379366E-3</v>
          </cell>
          <cell r="M148">
            <v>4.7133201060948586E-3</v>
          </cell>
          <cell r="N148">
            <v>8.9983986735111109E-3</v>
          </cell>
          <cell r="O148">
            <v>1.7179216989238768E-2</v>
          </cell>
          <cell r="P148">
            <v>3.2797534249710651E-2</v>
          </cell>
          <cell r="Q148">
            <v>6.2615007915045998E-2</v>
          </cell>
          <cell r="R148">
            <v>0.11954036333082924</v>
          </cell>
          <cell r="S148">
            <v>0.22821730717052091</v>
          </cell>
          <cell r="T148">
            <v>0.43569093295456884</v>
          </cell>
          <cell r="U148">
            <v>0.83176514457197726</v>
          </cell>
          <cell r="V148">
            <v>1.5878450409349978</v>
          </cell>
          <cell r="W148">
            <v>3.0310093437816681</v>
          </cell>
          <cell r="X148">
            <v>5.7851221354816813</v>
          </cell>
          <cell r="Y148">
            <v>11.039132438305989</v>
          </cell>
          <cell r="Z148">
            <v>21.055289861803359</v>
          </cell>
          <cell r="AA148">
            <v>40.124889621187158</v>
          </cell>
          <cell r="AB148">
            <v>76.3406703164855</v>
          </cell>
          <cell r="AC148">
            <v>144.79445387886511</v>
          </cell>
          <cell r="AD148">
            <v>273.0327622271509</v>
          </cell>
          <cell r="AE148">
            <v>509.29751849811521</v>
          </cell>
          <cell r="AF148">
            <v>931.51384553699165</v>
          </cell>
          <cell r="AG148">
            <v>1646.468269982352</v>
          </cell>
          <cell r="AH148">
            <v>2753.3959269178972</v>
          </cell>
          <cell r="AI148">
            <v>4250.0500513079496</v>
          </cell>
          <cell r="AJ148">
            <v>5941.7791305176424</v>
          </cell>
          <cell r="AK148">
            <v>7506.9503006582054</v>
          </cell>
          <cell r="AL148">
            <v>8708.5272233907963</v>
          </cell>
          <cell r="AM148">
            <v>9505.4620368229735</v>
          </cell>
        </row>
        <row r="151">
          <cell r="H151">
            <v>10965.1111814141</v>
          </cell>
          <cell r="J151">
            <v>17.380544103297101</v>
          </cell>
        </row>
        <row r="152">
          <cell r="H152">
            <v>10569.3452239423</v>
          </cell>
          <cell r="J152">
            <v>6.7956680354565098</v>
          </cell>
        </row>
        <row r="158">
          <cell r="F158">
            <v>1.4415761232280629E-4</v>
          </cell>
          <cell r="G158">
            <v>2.6700289253133575E-4</v>
          </cell>
          <cell r="H158">
            <v>3.8766224895792707E-4</v>
          </cell>
          <cell r="I158">
            <v>5.3156632063292952E-4</v>
          </cell>
          <cell r="J158">
            <v>7.7987153899802667E-4</v>
          </cell>
          <cell r="K158">
            <v>1.2219414389951122E-3</v>
          </cell>
          <cell r="L158">
            <v>1.4643426679460878E-3</v>
          </cell>
          <cell r="M158">
            <v>1.763714154778308E-3</v>
          </cell>
          <cell r="N158">
            <v>4.0801623402171028E-3</v>
          </cell>
          <cell r="O158">
            <v>5.8936609046290975E-3</v>
          </cell>
          <cell r="P158">
            <v>1.0392062559005325E-2</v>
          </cell>
          <cell r="Q158">
            <v>1.8680078700902172E-2</v>
          </cell>
          <cell r="R158">
            <v>2.3489338773184609E-2</v>
          </cell>
          <cell r="S158">
            <v>2.0251744424843916E-2</v>
          </cell>
          <cell r="T158">
            <v>2.9780727438588173E-2</v>
          </cell>
          <cell r="U158">
            <v>3.0440925413795072E-2</v>
          </cell>
          <cell r="V158">
            <v>2.8020799960792965E-2</v>
          </cell>
          <cell r="W158">
            <v>3.2027530673016634E-2</v>
          </cell>
          <cell r="X158">
            <v>2.2897187541007696E-2</v>
          </cell>
          <cell r="Y158">
            <v>4.3646620783379754E-2</v>
          </cell>
          <cell r="Z158">
            <v>6.858901077572932E-2</v>
          </cell>
          <cell r="AA158">
            <v>7.7824310784004314E-2</v>
          </cell>
          <cell r="AB158">
            <v>0.11763789507208637</v>
          </cell>
          <cell r="AC158">
            <v>0.11412723018909217</v>
          </cell>
          <cell r="AD158">
            <v>0.12413621401580717</v>
          </cell>
          <cell r="AE158">
            <v>0.12040236506130747</v>
          </cell>
          <cell r="AF158">
            <v>0.16280323897919344</v>
          </cell>
          <cell r="AG158">
            <v>0.18247530762161102</v>
          </cell>
          <cell r="AH158">
            <v>0.13391413151888498</v>
          </cell>
          <cell r="AI158">
            <v>0.18239902329986188</v>
          </cell>
          <cell r="AJ158">
            <v>0.18920144199408517</v>
          </cell>
          <cell r="AK158">
            <v>0.18471538905680576</v>
          </cell>
          <cell r="AL158">
            <v>0.20131527316094752</v>
          </cell>
          <cell r="AM158">
            <v>0.27790464614535254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5.4172907173130234E-4</v>
          </cell>
          <cell r="W159">
            <v>4.8100048100048102E-4</v>
          </cell>
          <cell r="X159">
            <v>6.0834298957126304E-4</v>
          </cell>
          <cell r="Y159">
            <v>1.1108837372467623E-3</v>
          </cell>
          <cell r="Z159">
            <v>2.2829878924687051E-3</v>
          </cell>
          <cell r="AA159">
            <v>2.8414997574329475E-3</v>
          </cell>
          <cell r="AB159">
            <v>3.838771593090211E-3</v>
          </cell>
          <cell r="AC159">
            <v>5.5043109935711369E-3</v>
          </cell>
          <cell r="AD159">
            <v>7.8513024052746863E-3</v>
          </cell>
          <cell r="AE159">
            <v>1.0586527789635447E-2</v>
          </cell>
          <cell r="AF159">
            <v>1.8091120718323909E-2</v>
          </cell>
          <cell r="AG159">
            <v>3.8067632850241548E-2</v>
          </cell>
          <cell r="AH159">
            <v>5.9643971370893743E-2</v>
          </cell>
          <cell r="AI159">
            <v>8.5433729075402615E-2</v>
          </cell>
          <cell r="AJ159">
            <v>0.12523657247275338</v>
          </cell>
          <cell r="AK159">
            <v>0.15091521102635092</v>
          </cell>
          <cell r="AL159">
            <v>0.16974334031988197</v>
          </cell>
          <cell r="AM159">
            <v>0.17464735036218071</v>
          </cell>
        </row>
        <row r="162">
          <cell r="F162">
            <v>1.071479999689044E-3</v>
          </cell>
          <cell r="G162">
            <v>1.328786968811299E-3</v>
          </cell>
          <cell r="H162">
            <v>1.6475926470844073E-3</v>
          </cell>
          <cell r="I162">
            <v>2.0424394215417235E-3</v>
          </cell>
          <cell r="J162">
            <v>2.5312247763925478E-3</v>
          </cell>
          <cell r="K162">
            <v>3.1359306261422694E-3</v>
          </cell>
          <cell r="L162">
            <v>3.8834871846345946E-3</v>
          </cell>
          <cell r="M162">
            <v>4.8067829511613744E-3</v>
          </cell>
          <cell r="N162">
            <v>5.9458251833223574E-3</v>
          </cell>
          <cell r="O162">
            <v>7.3490419432125972E-3</v>
          </cell>
          <cell r="P162">
            <v>9.0746945192752126E-3</v>
          </cell>
          <cell r="Q162">
            <v>1.119233398375187E-2</v>
          </cell>
          <cell r="R162">
            <v>1.3784183452665102E-2</v>
          </cell>
          <cell r="S162">
            <v>1.6946253934604364E-2</v>
          </cell>
          <cell r="T162">
            <v>2.0788903795318333E-2</v>
          </cell>
          <cell r="U162">
            <v>2.5436431798231171E-2</v>
          </cell>
          <cell r="V162">
            <v>3.1025162971606225E-2</v>
          </cell>
          <cell r="W162">
            <v>3.7699373220799852E-2</v>
          </cell>
          <cell r="X162">
            <v>4.560435454243561E-2</v>
          </cell>
          <cell r="Y162">
            <v>5.4876027545520352E-2</v>
          </cell>
          <cell r="Z162">
            <v>6.5626861402073924E-2</v>
          </cell>
          <cell r="AA162">
            <v>7.7928552483534322E-2</v>
          </cell>
          <cell r="AB162">
            <v>9.1792958657712725E-2</v>
          </cell>
          <cell r="AC162">
            <v>0.1071540460800737</v>
          </cell>
          <cell r="AD162">
            <v>0.12385471469120914</v>
          </cell>
          <cell r="AE162">
            <v>0.14164276751277582</v>
          </cell>
          <cell r="AF162">
            <v>0.16017941992619775</v>
          </cell>
          <cell r="AG162">
            <v>0.17906140321242159</v>
          </cell>
          <cell r="AH162">
            <v>0.1978543659671822</v>
          </cell>
          <cell r="AI162">
            <v>0.21613204997869631</v>
          </cell>
          <cell r="AJ162">
            <v>0.23351394273752635</v>
          </cell>
          <cell r="AK162">
            <v>0.24969458436351119</v>
          </cell>
          <cell r="AL162">
            <v>0.26446021469101649</v>
          </cell>
          <cell r="AM162">
            <v>0.27769188846375176</v>
          </cell>
        </row>
        <row r="163">
          <cell r="F163">
            <v>3.6316453753169566E-10</v>
          </cell>
          <cell r="G163">
            <v>7.233732605931919E-10</v>
          </cell>
          <cell r="H163">
            <v>1.4408589470661804E-9</v>
          </cell>
          <cell r="I163">
            <v>2.8699906544532978E-9</v>
          </cell>
          <cell r="J163">
            <v>5.7166222357303498E-9</v>
          </cell>
          <cell r="K163">
            <v>1.1386716277595832E-8</v>
          </cell>
          <cell r="L163">
            <v>2.2680754195670868E-8</v>
          </cell>
          <cell r="M163">
            <v>4.5176903339737391E-8</v>
          </cell>
          <cell r="N163">
            <v>8.9986088587156884E-8</v>
          </cell>
          <cell r="O163">
            <v>1.7923969221258291E-7</v>
          </cell>
          <cell r="P163">
            <v>3.5702021097740241E-7</v>
          </cell>
          <cell r="Q163">
            <v>7.1113329569761562E-7</v>
          </cell>
          <cell r="R163">
            <v>1.4164733988710416E-6</v>
          </cell>
          <cell r="S163">
            <v>2.8213972434604887E-6</v>
          </cell>
          <cell r="T163">
            <v>5.6197484361963665E-6</v>
          </cell>
          <cell r="U163">
            <v>1.1193429906776125E-5</v>
          </cell>
          <cell r="V163">
            <v>2.2294456437858182E-5</v>
          </cell>
          <cell r="W163">
            <v>4.4402302264631184E-5</v>
          </cell>
          <cell r="X163">
            <v>8.842276674507119E-5</v>
          </cell>
          <cell r="Y163">
            <v>1.760447953115011E-4</v>
          </cell>
          <cell r="Z163">
            <v>3.5033558531776855E-4</v>
          </cell>
          <cell r="AA163">
            <v>6.9654901907629521E-4</v>
          </cell>
          <cell r="AB163">
            <v>1.3824144338294578E-3</v>
          </cell>
          <cell r="AC163">
            <v>2.7338963927390826E-3</v>
          </cell>
          <cell r="AD163">
            <v>5.3691034712870867E-3</v>
          </cell>
          <cell r="AE163">
            <v>1.0403628718334638E-2</v>
          </cell>
          <cell r="AF163">
            <v>1.9657603122418901E-2</v>
          </cell>
          <cell r="AG163">
            <v>3.5519246091182372E-2</v>
          </cell>
          <cell r="AH163">
            <v>5.9705904517247832E-2</v>
          </cell>
          <cell r="AI163">
            <v>9.0719678382705546E-2</v>
          </cell>
          <cell r="AJ163">
            <v>0.12272391941041631</v>
          </cell>
          <cell r="AK163">
            <v>0.14913798733018627</v>
          </cell>
          <cell r="AL163">
            <v>0.16720546484017193</v>
          </cell>
          <cell r="AM163">
            <v>0.17803356103948917</v>
          </cell>
        </row>
        <row r="166">
          <cell r="H166">
            <v>0.350424984943008</v>
          </cell>
          <cell r="J166">
            <v>20.3482143841909</v>
          </cell>
        </row>
        <row r="167">
          <cell r="H167">
            <v>0.190469429669512</v>
          </cell>
          <cell r="J167">
            <v>6.3773684431811501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04"/>
  <sheetViews>
    <sheetView tabSelected="1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139" sqref="A139:XFD316"/>
    </sheetView>
  </sheetViews>
  <sheetFormatPr defaultRowHeight="15"/>
  <cols>
    <col min="5" max="5" width="29.42578125" customWidth="1"/>
    <col min="6" max="6" width="10.42578125" customWidth="1"/>
  </cols>
  <sheetData>
    <row r="1" spans="1:43">
      <c r="F1" s="1" t="s">
        <v>0</v>
      </c>
    </row>
    <row r="3" spans="1:43" s="2" customFormat="1" ht="15.75" thickBot="1">
      <c r="F3" s="3">
        <v>1977</v>
      </c>
      <c r="G3" s="3">
        <v>1978</v>
      </c>
      <c r="H3" s="3">
        <v>1979</v>
      </c>
      <c r="I3" s="3">
        <v>1980</v>
      </c>
      <c r="J3" s="3">
        <v>1981</v>
      </c>
      <c r="K3" s="3">
        <v>1982</v>
      </c>
      <c r="L3" s="3">
        <v>1983</v>
      </c>
      <c r="M3" s="3">
        <v>1984</v>
      </c>
      <c r="N3" s="3">
        <v>1985</v>
      </c>
      <c r="O3" s="3">
        <v>1986</v>
      </c>
      <c r="P3" s="3">
        <v>1987</v>
      </c>
      <c r="Q3" s="3">
        <v>1988</v>
      </c>
      <c r="R3" s="3">
        <v>1989</v>
      </c>
      <c r="S3" s="3">
        <v>1990</v>
      </c>
      <c r="T3" s="3">
        <v>1991</v>
      </c>
      <c r="U3" s="3">
        <v>1992</v>
      </c>
      <c r="V3" s="3">
        <v>1993</v>
      </c>
      <c r="W3" s="3">
        <v>1994</v>
      </c>
      <c r="X3" s="3">
        <v>1995</v>
      </c>
      <c r="Y3" s="3">
        <v>1996</v>
      </c>
      <c r="Z3" s="3">
        <v>1997</v>
      </c>
      <c r="AA3" s="3">
        <v>1998</v>
      </c>
      <c r="AB3" s="3">
        <v>1999</v>
      </c>
      <c r="AC3" s="3">
        <v>2000</v>
      </c>
      <c r="AD3" s="3">
        <v>2001</v>
      </c>
      <c r="AE3" s="3">
        <v>2002</v>
      </c>
      <c r="AF3" s="3">
        <v>2003</v>
      </c>
      <c r="AG3" s="3">
        <v>2004</v>
      </c>
      <c r="AH3" s="3">
        <v>2005</v>
      </c>
      <c r="AI3" s="3">
        <v>2006</v>
      </c>
      <c r="AJ3" s="3">
        <v>2007</v>
      </c>
      <c r="AK3" s="3">
        <v>2008</v>
      </c>
      <c r="AL3" s="3">
        <v>2009</v>
      </c>
      <c r="AM3" s="3">
        <v>2010</v>
      </c>
      <c r="AN3" s="3">
        <v>2011</v>
      </c>
      <c r="AO3" s="3">
        <v>2012</v>
      </c>
      <c r="AP3" s="3">
        <v>2013</v>
      </c>
      <c r="AQ3" s="3">
        <v>2014</v>
      </c>
    </row>
    <row r="4" spans="1:43" s="4" customForma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2" customFormat="1" ht="15.75" thickBot="1">
      <c r="E5" s="6" t="s">
        <v>1</v>
      </c>
      <c r="F5" s="3">
        <v>1977</v>
      </c>
      <c r="G5" s="3">
        <v>1978</v>
      </c>
      <c r="H5" s="3">
        <v>1979</v>
      </c>
      <c r="I5" s="3">
        <v>1980</v>
      </c>
      <c r="J5" s="3">
        <v>1981</v>
      </c>
      <c r="K5" s="3">
        <v>1982</v>
      </c>
      <c r="L5" s="3">
        <v>1983</v>
      </c>
      <c r="M5" s="3">
        <v>1984</v>
      </c>
      <c r="N5" s="3">
        <v>1985</v>
      </c>
      <c r="O5" s="3">
        <v>1986</v>
      </c>
      <c r="P5" s="3">
        <v>1987</v>
      </c>
      <c r="Q5" s="3">
        <v>1988</v>
      </c>
      <c r="R5" s="3">
        <v>1989</v>
      </c>
      <c r="S5" s="3">
        <v>1990</v>
      </c>
      <c r="T5" s="3">
        <v>1991</v>
      </c>
      <c r="U5" s="3">
        <v>1992</v>
      </c>
      <c r="V5" s="3">
        <v>1993</v>
      </c>
      <c r="W5" s="3">
        <v>1994</v>
      </c>
      <c r="X5" s="3">
        <v>1995</v>
      </c>
      <c r="Y5" s="3">
        <v>1996</v>
      </c>
      <c r="Z5" s="3">
        <v>1997</v>
      </c>
      <c r="AA5" s="3">
        <v>1998</v>
      </c>
      <c r="AB5" s="3">
        <v>1999</v>
      </c>
      <c r="AC5" s="3">
        <v>2000</v>
      </c>
      <c r="AD5" s="3">
        <v>2001</v>
      </c>
      <c r="AE5" s="3">
        <v>2002</v>
      </c>
      <c r="AF5" s="3">
        <v>2003</v>
      </c>
      <c r="AG5" s="3">
        <v>2004</v>
      </c>
      <c r="AH5" s="3">
        <v>2005</v>
      </c>
      <c r="AI5" s="3">
        <v>2006</v>
      </c>
      <c r="AJ5" s="3">
        <v>2007</v>
      </c>
      <c r="AK5" s="3">
        <v>2008</v>
      </c>
      <c r="AL5" s="3">
        <v>2009</v>
      </c>
      <c r="AM5" s="3">
        <v>2010</v>
      </c>
      <c r="AN5" s="3">
        <v>2011</v>
      </c>
      <c r="AO5" s="3">
        <v>2012</v>
      </c>
      <c r="AP5" s="3">
        <v>2013</v>
      </c>
      <c r="AQ5" s="3">
        <v>2014</v>
      </c>
    </row>
    <row r="7" spans="1:43">
      <c r="E7" s="7" t="s">
        <v>2</v>
      </c>
      <c r="F7" s="8">
        <f>'[1]Wind - Industry'!E155</f>
        <v>5.1999999999999998E-2</v>
      </c>
      <c r="G7" s="8">
        <f>'[1]Wind - Industry'!F155</f>
        <v>0.81299999999999994</v>
      </c>
      <c r="H7" s="8">
        <f>'[1]Wind - Industry'!G155</f>
        <v>1.0900000000000001</v>
      </c>
      <c r="I7" s="8">
        <f>'[1]Wind - Industry'!H155</f>
        <v>2.6659999999999999</v>
      </c>
      <c r="J7" s="8">
        <f>'[1]Wind - Industry'!I155</f>
        <v>6.2329999999999997</v>
      </c>
      <c r="K7" s="8">
        <f>'[1]Wind - Industry'!J155</f>
        <v>10.587999999999999</v>
      </c>
      <c r="L7" s="8">
        <f>'[1]Wind - Industry'!K155</f>
        <v>14.253</v>
      </c>
      <c r="M7" s="8">
        <f>'[1]Wind - Industry'!L155</f>
        <v>19.885000000000002</v>
      </c>
      <c r="N7" s="8">
        <f>'[1]Wind - Industry'!M155</f>
        <v>47.063000000000002</v>
      </c>
      <c r="O7" s="8">
        <f>'[1]Wind - Industry'!N155</f>
        <v>72.56</v>
      </c>
      <c r="P7" s="8">
        <f>'[1]Wind - Industry'!O155</f>
        <v>112.136</v>
      </c>
      <c r="Q7" s="8">
        <f>'[1]Wind - Industry'!P155</f>
        <v>190.62</v>
      </c>
      <c r="R7" s="8">
        <f>'[1]Wind - Industry'!Q155</f>
        <v>246.97</v>
      </c>
      <c r="S7" s="8">
        <f>'[1]Wind - Industry'!R155</f>
        <v>325.97699999999998</v>
      </c>
      <c r="T7" s="8">
        <f>'[1]Wind - Industry'!S155</f>
        <v>392.85500000000002</v>
      </c>
      <c r="U7" s="8">
        <f>'[1]Wind - Industry'!T155</f>
        <v>435.94499999999999</v>
      </c>
      <c r="V7" s="8">
        <f>'[1]Wind - Industry'!U155</f>
        <v>468.09500000000003</v>
      </c>
      <c r="W7" s="8">
        <f>'[1]Wind - Industry'!V155</f>
        <v>521.23299999999995</v>
      </c>
      <c r="X7" s="8">
        <f>'[1]Wind - Industry'!W155</f>
        <v>600.09900000000005</v>
      </c>
      <c r="Y7" s="8">
        <f>'[1]Wind - Industry'!X155</f>
        <v>814.91099999999994</v>
      </c>
      <c r="Z7" s="8">
        <f>'[1]Wind - Industry'!Y155</f>
        <v>1124.1130000000001</v>
      </c>
      <c r="AA7" s="8">
        <f>'[1]Wind - Industry'!Z155</f>
        <v>1439.3979999999999</v>
      </c>
      <c r="AB7" s="8">
        <f>'[1]Wind - Industry'!AA155</f>
        <v>1760.0050000000001</v>
      </c>
      <c r="AC7" s="8">
        <f>'[1]Wind - Industry'!AB155</f>
        <v>2405.0909999999999</v>
      </c>
      <c r="AD7" s="8">
        <f>'[1]Wind - Industry'!AC155</f>
        <v>2517.5500000000002</v>
      </c>
      <c r="AE7" s="8">
        <f>'[1]Wind - Industry'!AD155</f>
        <v>3026.348</v>
      </c>
      <c r="AF7" s="8">
        <f>'[1]Wind - Industry'!AE155</f>
        <v>3273.067</v>
      </c>
      <c r="AG7" s="8">
        <f>'[1]Wind - Industry'!AF155</f>
        <v>3284.1750000000002</v>
      </c>
      <c r="AH7" s="8">
        <f>'[1]Wind - Industry'!AG155</f>
        <v>3306.3679999999999</v>
      </c>
      <c r="AI7" s="8">
        <f>'[1]Wind - Industry'!AH155</f>
        <v>3317.951</v>
      </c>
      <c r="AJ7" s="8">
        <f>'[1]Wind - Industry'!AI155</f>
        <v>3320.7829999999999</v>
      </c>
      <c r="AK7" s="8">
        <f>'[1]Wind - Industry'!AJ155</f>
        <v>3398.3679999999999</v>
      </c>
      <c r="AL7" s="8">
        <f>'[1]Wind - Industry'!AK155</f>
        <v>3752.06</v>
      </c>
      <c r="AM7" s="8">
        <f>'[1]Wind - Industry'!AL155</f>
        <v>4116.2309999999998</v>
      </c>
      <c r="AN7" s="8">
        <f>'[1]Wind - Industry'!AM155</f>
        <v>4322.6229999999996</v>
      </c>
      <c r="AO7" s="8">
        <f>'[1]Wind - Industry'!AN155</f>
        <v>4546.5519999999997</v>
      </c>
      <c r="AP7" s="9"/>
      <c r="AQ7" s="9"/>
    </row>
    <row r="8" spans="1:43">
      <c r="E8" s="7" t="s">
        <v>3</v>
      </c>
      <c r="F8" s="8">
        <f>'[1]Wind - Industry'!E156</f>
        <v>0</v>
      </c>
      <c r="G8" s="8">
        <f>'[1]Wind - Industry'!F156</f>
        <v>0</v>
      </c>
      <c r="H8" s="8">
        <f>'[1]Wind - Industry'!G156</f>
        <v>0</v>
      </c>
      <c r="I8" s="8">
        <f>'[1]Wind - Industry'!H156</f>
        <v>0</v>
      </c>
      <c r="J8" s="8">
        <f>'[1]Wind - Industry'!I156</f>
        <v>0</v>
      </c>
      <c r="K8" s="8">
        <f>'[1]Wind - Industry'!J156</f>
        <v>0</v>
      </c>
      <c r="L8" s="8">
        <f>'[1]Wind - Industry'!K156</f>
        <v>0</v>
      </c>
      <c r="M8" s="8">
        <f>'[1]Wind - Industry'!L156</f>
        <v>0</v>
      </c>
      <c r="N8" s="8">
        <f>'[1]Wind - Industry'!M156</f>
        <v>0.29000000000000004</v>
      </c>
      <c r="O8" s="8">
        <f>'[1]Wind - Industry'!N156</f>
        <v>0.29000000000000004</v>
      </c>
      <c r="P8" s="8">
        <f>'[1]Wind - Industry'!O156</f>
        <v>0.29000000000000004</v>
      </c>
      <c r="Q8" s="8">
        <f>'[1]Wind - Industry'!P156</f>
        <v>0.53</v>
      </c>
      <c r="R8" s="8">
        <f>'[1]Wind - Industry'!Q156</f>
        <v>0.53</v>
      </c>
      <c r="S8" s="8">
        <f>'[1]Wind - Industry'!R156</f>
        <v>0.53</v>
      </c>
      <c r="T8" s="8">
        <f>'[1]Wind - Industry'!S156</f>
        <v>0.93</v>
      </c>
      <c r="U8" s="8">
        <f>'[1]Wind - Industry'!T156</f>
        <v>3.83</v>
      </c>
      <c r="V8" s="8">
        <f>'[1]Wind - Industry'!U156</f>
        <v>8.7799999999999994</v>
      </c>
      <c r="W8" s="8">
        <f>'[1]Wind - Industry'!V156</f>
        <v>8.93</v>
      </c>
      <c r="X8" s="8">
        <f>'[1]Wind - Industry'!W156</f>
        <v>8.93</v>
      </c>
      <c r="Y8" s="8">
        <f>'[1]Wind - Industry'!X156</f>
        <v>19.61</v>
      </c>
      <c r="Z8" s="8">
        <f>'[1]Wind - Industry'!Y156</f>
        <v>19.61</v>
      </c>
      <c r="AA8" s="8">
        <f>'[1]Wind - Industry'!Z156</f>
        <v>52.11</v>
      </c>
      <c r="AB8" s="8">
        <f>'[1]Wind - Industry'!AA156</f>
        <v>58.31</v>
      </c>
      <c r="AC8" s="8">
        <f>'[1]Wind - Industry'!AB156</f>
        <v>84.910000000000011</v>
      </c>
      <c r="AD8" s="8">
        <f>'[1]Wind - Industry'!AC156</f>
        <v>125.27000000000001</v>
      </c>
      <c r="AE8" s="8">
        <f>'[1]Wind - Industry'!AD156</f>
        <v>196.46999999999997</v>
      </c>
      <c r="AF8" s="8">
        <f>'[1]Wind - Industry'!AE156</f>
        <v>300.56999999999994</v>
      </c>
      <c r="AG8" s="8">
        <f>'[1]Wind - Industry'!AF156</f>
        <v>526.46999999999991</v>
      </c>
      <c r="AH8" s="8">
        <f>'[1]Wind - Industry'!AG156</f>
        <v>1022.67</v>
      </c>
      <c r="AI8" s="8">
        <f>'[1]Wind - Industry'!AH156</f>
        <v>1703.67</v>
      </c>
      <c r="AJ8" s="8">
        <f>'[1]Wind - Industry'!AI156</f>
        <v>2143.17</v>
      </c>
      <c r="AK8" s="8">
        <f>'[1]Wind - Industry'!AJ156</f>
        <v>2827.07</v>
      </c>
      <c r="AL8" s="8">
        <f>'[1]Wind - Industry'!AK156</f>
        <v>3523.17</v>
      </c>
      <c r="AM8" s="8">
        <f>'[1]Wind - Industry'!AL156</f>
        <v>3888.27</v>
      </c>
      <c r="AN8" s="8">
        <f>'[1]Wind - Industry'!AM156</f>
        <v>4364.17</v>
      </c>
      <c r="AO8" s="8"/>
      <c r="AP8" s="9"/>
      <c r="AQ8" s="9"/>
    </row>
    <row r="9" spans="1:43">
      <c r="A9" s="10" t="s">
        <v>4</v>
      </c>
      <c r="B9" s="10" t="s">
        <v>5</v>
      </c>
    </row>
    <row r="10" spans="1:43">
      <c r="A10" s="11">
        <f>'[1]Wind - Industry'!G165</f>
        <v>4576.51188504529</v>
      </c>
      <c r="B10" s="12">
        <f>'[1]Wind - Industry'!I165</f>
        <v>13.653660224137701</v>
      </c>
      <c r="E10" s="7" t="s">
        <v>6</v>
      </c>
      <c r="F10" s="13">
        <f>F7/$A$10</f>
        <v>1.1362365335468892E-5</v>
      </c>
      <c r="G10" s="13">
        <f t="shared" ref="G10:AO10" si="0">G7/$A$10</f>
        <v>1.7764621187954248E-4</v>
      </c>
      <c r="H10" s="13">
        <f t="shared" si="0"/>
        <v>2.3817265799348257E-4</v>
      </c>
      <c r="I10" s="13">
        <f t="shared" si="0"/>
        <v>5.8253973046846282E-4</v>
      </c>
      <c r="J10" s="13">
        <f t="shared" si="0"/>
        <v>1.3619542910764924E-3</v>
      </c>
      <c r="K10" s="13">
        <f t="shared" si="0"/>
        <v>2.3135523879220122E-3</v>
      </c>
      <c r="L10" s="13">
        <f t="shared" si="0"/>
        <v>3.114380637046887E-3</v>
      </c>
      <c r="M10" s="13">
        <f t="shared" si="0"/>
        <v>4.3450122056884416E-3</v>
      </c>
      <c r="N10" s="13">
        <f t="shared" si="0"/>
        <v>1.0283596149676395E-2</v>
      </c>
      <c r="O10" s="13">
        <f t="shared" si="0"/>
        <v>1.5854869783492747E-2</v>
      </c>
      <c r="P10" s="13">
        <f t="shared" si="0"/>
        <v>2.45025038318873E-2</v>
      </c>
      <c r="Q10" s="13">
        <f t="shared" si="0"/>
        <v>4.1651809235520774E-2</v>
      </c>
      <c r="R10" s="13">
        <f t="shared" si="0"/>
        <v>5.3964680132706777E-2</v>
      </c>
      <c r="S10" s="13">
        <f t="shared" si="0"/>
        <v>7.1228264710771982E-2</v>
      </c>
      <c r="T10" s="13">
        <f t="shared" si="0"/>
        <v>8.5841577574339079E-2</v>
      </c>
      <c r="U10" s="13">
        <f t="shared" si="0"/>
        <v>9.5257045310980504E-2</v>
      </c>
      <c r="V10" s="13">
        <f t="shared" si="0"/>
        <v>0.10228204618665984</v>
      </c>
      <c r="W10" s="13">
        <f t="shared" si="0"/>
        <v>0.11389307251735493</v>
      </c>
      <c r="X10" s="13">
        <f t="shared" si="0"/>
        <v>0.13112584760479898</v>
      </c>
      <c r="Y10" s="13">
        <f t="shared" si="0"/>
        <v>0.17806377880562096</v>
      </c>
      <c r="Z10" s="13">
        <f t="shared" si="0"/>
        <v>0.24562658816057584</v>
      </c>
      <c r="AA10" s="13">
        <f t="shared" si="0"/>
        <v>0.31451857575275483</v>
      </c>
      <c r="AB10" s="13">
        <f t="shared" si="0"/>
        <v>0.38457345773561402</v>
      </c>
      <c r="AC10" s="13">
        <f t="shared" si="0"/>
        <v>0.52552928090477335</v>
      </c>
      <c r="AD10" s="13">
        <f t="shared" si="0"/>
        <v>0.55010236250595601</v>
      </c>
      <c r="AE10" s="13">
        <f t="shared" si="0"/>
        <v>0.66127830015895406</v>
      </c>
      <c r="AF10" s="13">
        <f t="shared" si="0"/>
        <v>0.71518813502821466</v>
      </c>
      <c r="AG10" s="13">
        <f t="shared" si="0"/>
        <v>0.71761531106949139</v>
      </c>
      <c r="AH10" s="13">
        <f t="shared" si="0"/>
        <v>0.72246463749045409</v>
      </c>
      <c r="AI10" s="13">
        <f t="shared" si="0"/>
        <v>0.72499560436892974</v>
      </c>
      <c r="AJ10" s="13">
        <f t="shared" si="0"/>
        <v>0.72561441626566148</v>
      </c>
      <c r="AK10" s="13">
        <f t="shared" si="0"/>
        <v>0.74256728385320669</v>
      </c>
      <c r="AL10" s="13">
        <f t="shared" si="0"/>
        <v>0.81985147078075793</v>
      </c>
      <c r="AM10" s="13">
        <f t="shared" si="0"/>
        <v>0.89942539283043177</v>
      </c>
      <c r="AN10" s="13">
        <f t="shared" si="0"/>
        <v>0.94452349487501053</v>
      </c>
      <c r="AO10" s="13">
        <f t="shared" si="0"/>
        <v>0.99345355462897611</v>
      </c>
    </row>
    <row r="11" spans="1:43">
      <c r="A11" s="14">
        <f>'[1]Wind - Industry'!G166</f>
        <v>4818.9803467731899</v>
      </c>
      <c r="B11" s="15">
        <f>'[1]Wind - Industry'!I166</f>
        <v>7.6420351916805496</v>
      </c>
      <c r="E11" s="7" t="s">
        <v>7</v>
      </c>
      <c r="F11" s="13">
        <f>F8/$A$11</f>
        <v>0</v>
      </c>
      <c r="G11" s="13">
        <f t="shared" ref="G11:AO11" si="1">G8/$A$11</f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6.017870568702055E-5</v>
      </c>
      <c r="O11" s="13">
        <f t="shared" si="1"/>
        <v>6.017870568702055E-5</v>
      </c>
      <c r="P11" s="13">
        <f t="shared" si="1"/>
        <v>6.017870568702055E-5</v>
      </c>
      <c r="Q11" s="13">
        <f t="shared" si="1"/>
        <v>1.0998177246248582E-4</v>
      </c>
      <c r="R11" s="13">
        <f t="shared" si="1"/>
        <v>1.0998177246248582E-4</v>
      </c>
      <c r="S11" s="13">
        <f t="shared" si="1"/>
        <v>1.0998177246248582E-4</v>
      </c>
      <c r="T11" s="13">
        <f t="shared" si="1"/>
        <v>1.9298688375492796E-4</v>
      </c>
      <c r="U11" s="13">
        <f t="shared" si="1"/>
        <v>7.9477394062513337E-4</v>
      </c>
      <c r="V11" s="13">
        <f t="shared" si="1"/>
        <v>1.8219621928691047E-3</v>
      </c>
      <c r="W11" s="13">
        <f t="shared" si="1"/>
        <v>1.8530891096037705E-3</v>
      </c>
      <c r="X11" s="13">
        <f t="shared" si="1"/>
        <v>1.8530891096037705E-3</v>
      </c>
      <c r="Y11" s="13">
        <f t="shared" si="1"/>
        <v>4.0693255811119758E-3</v>
      </c>
      <c r="Z11" s="13">
        <f t="shared" si="1"/>
        <v>4.0693255811119758E-3</v>
      </c>
      <c r="AA11" s="13">
        <f t="shared" si="1"/>
        <v>1.0813490873622898E-2</v>
      </c>
      <c r="AB11" s="13">
        <f t="shared" si="1"/>
        <v>1.2100070098655751E-2</v>
      </c>
      <c r="AC11" s="13">
        <f t="shared" si="1"/>
        <v>1.7619909999603157E-2</v>
      </c>
      <c r="AD11" s="13">
        <f t="shared" si="1"/>
        <v>2.5995125729010565E-2</v>
      </c>
      <c r="AE11" s="13">
        <f t="shared" si="1"/>
        <v>4.0770035539065254E-2</v>
      </c>
      <c r="AF11" s="13">
        <f t="shared" si="1"/>
        <v>6.2372115752923313E-2</v>
      </c>
      <c r="AG11" s="13">
        <f t="shared" si="1"/>
        <v>0.10924925235533001</v>
      </c>
      <c r="AH11" s="13">
        <f t="shared" si="1"/>
        <v>0.21221709291360447</v>
      </c>
      <c r="AI11" s="13">
        <f t="shared" si="1"/>
        <v>0.35353329488898722</v>
      </c>
      <c r="AJ11" s="13">
        <f t="shared" si="1"/>
        <v>0.44473516092155801</v>
      </c>
      <c r="AK11" s="13">
        <f t="shared" si="1"/>
        <v>0.58665314995381102</v>
      </c>
      <c r="AL11" s="13">
        <f t="shared" si="1"/>
        <v>0.73110279488048335</v>
      </c>
      <c r="AM11" s="13">
        <f t="shared" si="1"/>
        <v>0.80686571021265985</v>
      </c>
      <c r="AN11" s="13">
        <f t="shared" si="1"/>
        <v>0.90562104137284294</v>
      </c>
      <c r="AO11" s="13">
        <f t="shared" si="1"/>
        <v>0</v>
      </c>
    </row>
    <row r="13" spans="1:43">
      <c r="E13" s="7" t="s">
        <v>8</v>
      </c>
      <c r="F13" s="8">
        <f>'[1]Wind - Industry'!E160</f>
        <v>2.6077946478039871</v>
      </c>
      <c r="G13" s="8">
        <f>'[1]Wind - Industry'!F160</f>
        <v>3.5971430691926671</v>
      </c>
      <c r="H13" s="8">
        <f>'[1]Wind - Industry'!G160</f>
        <v>4.9614246013912533</v>
      </c>
      <c r="I13" s="8">
        <f>'[1]Wind - Industry'!H160</f>
        <v>6.8423603481472526</v>
      </c>
      <c r="J13" s="8">
        <f>'[1]Wind - Industry'!I160</f>
        <v>9.4349097740121035</v>
      </c>
      <c r="K13" s="8">
        <f>'[1]Wind - Industry'!J160</f>
        <v>13.0069722391311</v>
      </c>
      <c r="L13" s="8">
        <f>'[1]Wind - Industry'!K160</f>
        <v>17.926111473003868</v>
      </c>
      <c r="M13" s="8">
        <f>'[1]Wind - Industry'!L160</f>
        <v>24.695564709251613</v>
      </c>
      <c r="N13" s="8">
        <f>'[1]Wind - Industry'!M160</f>
        <v>34.002304778625984</v>
      </c>
      <c r="O13" s="8">
        <f>'[1]Wind - Industry'!N160</f>
        <v>46.780325632129163</v>
      </c>
      <c r="P13" s="8">
        <f>'[1]Wind - Industry'!O160</f>
        <v>64.292345186740889</v>
      </c>
      <c r="Q13" s="8">
        <f>'[1]Wind - Industry'!P160</f>
        <v>88.232224047100843</v>
      </c>
      <c r="R13" s="8">
        <f>'[1]Wind - Industry'!Q160</f>
        <v>120.84760520752664</v>
      </c>
      <c r="S13" s="8">
        <f>'[1]Wind - Industry'!R160</f>
        <v>165.07596105631347</v>
      </c>
      <c r="T13" s="8">
        <f>'[1]Wind - Industry'!S160</f>
        <v>224.67499426557697</v>
      </c>
      <c r="U13" s="8">
        <f>'[1]Wind - Industry'!T160</f>
        <v>304.3073470416885</v>
      </c>
      <c r="V13" s="8">
        <f>'[1]Wind - Industry'!U160</f>
        <v>409.50816040605724</v>
      </c>
      <c r="W13" s="8">
        <f>'[1]Wind - Industry'!V160</f>
        <v>546.42587657938373</v>
      </c>
      <c r="X13" s="8">
        <f>'[1]Wind - Industry'!W160</f>
        <v>721.19861918038634</v>
      </c>
      <c r="Y13" s="8">
        <f>'[1]Wind - Industry'!X160</f>
        <v>938.84931930362859</v>
      </c>
      <c r="Z13" s="8">
        <f>'[1]Wind - Industry'!Y160</f>
        <v>1201.7107421245357</v>
      </c>
      <c r="AA13" s="8">
        <f>'[1]Wind - Industry'!Z160</f>
        <v>1507.6659183239055</v>
      </c>
      <c r="AB13" s="8">
        <f>'[1]Wind - Industry'!AA160</f>
        <v>1848.8427822466056</v>
      </c>
      <c r="AC13" s="8">
        <f>'[1]Wind - Industry'!AB160</f>
        <v>2211.5867147142285</v>
      </c>
      <c r="AD13" s="8">
        <f>'[1]Wind - Industry'!AC160</f>
        <v>2578.2298282025099</v>
      </c>
      <c r="AE13" s="8">
        <f>'[1]Wind - Industry'!AD160</f>
        <v>2930.3406736100405</v>
      </c>
      <c r="AF13" s="8">
        <f>'[1]Wind - Industry'!AE160</f>
        <v>3252.2745699183474</v>
      </c>
      <c r="AG13" s="8">
        <f>'[1]Wind - Industry'!AF160</f>
        <v>3533.6554071889982</v>
      </c>
      <c r="AH13" s="8">
        <f>'[1]Wind - Industry'!AG160</f>
        <v>3770.0724260222232</v>
      </c>
      <c r="AI13" s="8">
        <f>'[1]Wind - Industry'!AH160</f>
        <v>3962.2106772853331</v>
      </c>
      <c r="AJ13" s="8">
        <f>'[1]Wind - Industry'!AI160</f>
        <v>4114.1848070990336</v>
      </c>
      <c r="AK13" s="8">
        <f>'[1]Wind - Industry'!AJ160</f>
        <v>4231.8321893092007</v>
      </c>
      <c r="AL13" s="8">
        <f>'[1]Wind - Industry'!AK160</f>
        <v>4321.3984646605595</v>
      </c>
      <c r="AM13" s="8">
        <f>'[1]Wind - Industry'!AL160</f>
        <v>4388.7234111545768</v>
      </c>
      <c r="AN13" s="8">
        <f>'[1]Wind - Industry'!AM160</f>
        <v>4438.8471692141675</v>
      </c>
      <c r="AO13" s="8">
        <f>'[1]Wind - Industry'!AN160</f>
        <v>4475.8988063289544</v>
      </c>
    </row>
    <row r="14" spans="1:43">
      <c r="E14" s="7" t="s">
        <v>9</v>
      </c>
      <c r="F14" s="8">
        <f>'[1]Wind - Industry'!E161</f>
        <v>0</v>
      </c>
      <c r="G14" s="8">
        <f>'[1]Wind - Industry'!F161</f>
        <v>0</v>
      </c>
      <c r="H14" s="8">
        <f>'[1]Wind - Industry'!G161</f>
        <v>0</v>
      </c>
      <c r="I14" s="8">
        <f>'[1]Wind - Industry'!H161</f>
        <v>0</v>
      </c>
      <c r="J14" s="8">
        <f>'[1]Wind - Industry'!I161</f>
        <v>0</v>
      </c>
      <c r="K14" s="8">
        <f>'[1]Wind - Industry'!J161</f>
        <v>0</v>
      </c>
      <c r="L14" s="8">
        <f>'[1]Wind - Industry'!K161</f>
        <v>0</v>
      </c>
      <c r="M14" s="8">
        <f>'[1]Wind - Industry'!L161</f>
        <v>0</v>
      </c>
      <c r="N14" s="8">
        <f>'[1]Wind - Industry'!M161</f>
        <v>0</v>
      </c>
      <c r="O14" s="8">
        <f>'[1]Wind - Industry'!N161</f>
        <v>0</v>
      </c>
      <c r="P14" s="8">
        <f>'[1]Wind - Industry'!O161</f>
        <v>0</v>
      </c>
      <c r="Q14" s="8">
        <f>'[1]Wind - Industry'!P161</f>
        <v>0</v>
      </c>
      <c r="R14" s="8">
        <f>'[1]Wind - Industry'!Q161</f>
        <v>0</v>
      </c>
      <c r="S14" s="8">
        <f>'[1]Wind - Industry'!R161</f>
        <v>0</v>
      </c>
      <c r="T14" s="8">
        <f>'[1]Wind - Industry'!S161</f>
        <v>0</v>
      </c>
      <c r="U14" s="8">
        <f>'[1]Wind - Industry'!T161</f>
        <v>0</v>
      </c>
      <c r="V14" s="8">
        <f>'[1]Wind - Industry'!U161</f>
        <v>0</v>
      </c>
      <c r="W14" s="8">
        <f>'[1]Wind - Industry'!V161</f>
        <v>0</v>
      </c>
      <c r="X14" s="8">
        <f>'[1]Wind - Industry'!W161</f>
        <v>4.0393897157560374</v>
      </c>
      <c r="Y14" s="8">
        <f>'[1]Wind - Industry'!X161</f>
        <v>7.1741111015450176</v>
      </c>
      <c r="Z14" s="8">
        <f>'[1]Wind - Industry'!Y161</f>
        <v>12.735062376738124</v>
      </c>
      <c r="AA14" s="8">
        <f>'[1]Wind - Industry'!Z161</f>
        <v>22.586304472740387</v>
      </c>
      <c r="AB14" s="8">
        <f>'[1]Wind - Industry'!AA161</f>
        <v>39.99458895724927</v>
      </c>
      <c r="AC14" s="8">
        <f>'[1]Wind - Industry'!AB161</f>
        <v>70.62266552917923</v>
      </c>
      <c r="AD14" s="8">
        <f>'[1]Wind - Industry'!AC161</f>
        <v>124.09682757079086</v>
      </c>
      <c r="AE14" s="8">
        <f>'[1]Wind - Industry'!AD161</f>
        <v>216.21692592700273</v>
      </c>
      <c r="AF14" s="8">
        <f>'[1]Wind - Industry'!AE161</f>
        <v>371.31170322153969</v>
      </c>
      <c r="AG14" s="8">
        <f>'[1]Wind - Industry'!AF161</f>
        <v>622.60888785314341</v>
      </c>
      <c r="AH14" s="8">
        <f>'[1]Wind - Industry'!AG161</f>
        <v>1005.5293278636804</v>
      </c>
      <c r="AI14" s="8">
        <f>'[1]Wind - Industry'!AH161</f>
        <v>1537.6601494280778</v>
      </c>
      <c r="AJ14" s="8">
        <f>'[1]Wind - Industry'!AI161</f>
        <v>2189.6978054824467</v>
      </c>
      <c r="AK14" s="8">
        <f>'[1]Wind - Industry'!AJ161</f>
        <v>2875.8975482902497</v>
      </c>
      <c r="AL14" s="8">
        <f>'[1]Wind - Industry'!AK161</f>
        <v>3491.5738237501259</v>
      </c>
      <c r="AM14" s="8">
        <f>'[1]Wind - Industry'!AL161</f>
        <v>3969.7738514524976</v>
      </c>
      <c r="AN14" s="8">
        <f>'[1]Wind - Industry'!AM161</f>
        <v>4301.2463542956129</v>
      </c>
      <c r="AO14" s="8">
        <f>'[1]Wind - Industry'!AN161</f>
        <v>4513.2974493097972</v>
      </c>
    </row>
    <row r="15" spans="1:43">
      <c r="A15" s="10" t="s">
        <v>4</v>
      </c>
      <c r="B15" s="10" t="s">
        <v>5</v>
      </c>
    </row>
    <row r="16" spans="1:43">
      <c r="A16" s="8">
        <f>A10</f>
        <v>4576.51188504529</v>
      </c>
      <c r="E16" s="7" t="s">
        <v>10</v>
      </c>
      <c r="F16" s="13">
        <f>F13/$A$16</f>
        <v>5.6982145208133328E-4</v>
      </c>
      <c r="G16" s="13">
        <f t="shared" ref="G16:AO16" si="2">G13/$A$16</f>
        <v>7.8600103300224887E-4</v>
      </c>
      <c r="H16" s="13">
        <f t="shared" si="2"/>
        <v>1.084106132795972E-3</v>
      </c>
      <c r="I16" s="13">
        <f t="shared" si="2"/>
        <v>1.495103808318754E-3</v>
      </c>
      <c r="J16" s="13">
        <f t="shared" si="2"/>
        <v>2.0615940722983031E-3</v>
      </c>
      <c r="K16" s="13">
        <f t="shared" si="2"/>
        <v>2.842114817102104E-3</v>
      </c>
      <c r="L16" s="13">
        <f t="shared" si="2"/>
        <v>3.9169813000117376E-3</v>
      </c>
      <c r="M16" s="13">
        <f t="shared" si="2"/>
        <v>5.3961543921582584E-3</v>
      </c>
      <c r="N16" s="13">
        <f t="shared" si="2"/>
        <v>7.4297424835136185E-3</v>
      </c>
      <c r="O16" s="13">
        <f t="shared" si="2"/>
        <v>1.0221829814316371E-2</v>
      </c>
      <c r="P16" s="13">
        <f t="shared" si="2"/>
        <v>1.4048329120881249E-2</v>
      </c>
      <c r="Q16" s="13">
        <f t="shared" si="2"/>
        <v>1.9279360845848144E-2</v>
      </c>
      <c r="R16" s="13">
        <f t="shared" si="2"/>
        <v>2.6406050774700592E-2</v>
      </c>
      <c r="S16" s="13">
        <f t="shared" si="2"/>
        <v>3.6070257262028255E-2</v>
      </c>
      <c r="T16" s="13">
        <f t="shared" si="2"/>
        <v>4.9093064742112766E-2</v>
      </c>
      <c r="U16" s="13">
        <f t="shared" si="2"/>
        <v>6.649329329528815E-2</v>
      </c>
      <c r="V16" s="13">
        <f t="shared" si="2"/>
        <v>8.9480410122873458E-2</v>
      </c>
      <c r="W16" s="13">
        <f t="shared" si="2"/>
        <v>0.11939789304709217</v>
      </c>
      <c r="X16" s="13">
        <f t="shared" si="2"/>
        <v>0.15758696520313947</v>
      </c>
      <c r="Y16" s="13">
        <f t="shared" si="2"/>
        <v>0.20514517232469454</v>
      </c>
      <c r="Z16" s="13">
        <f t="shared" si="2"/>
        <v>0.26258223999185426</v>
      </c>
      <c r="AA16" s="13">
        <f t="shared" si="2"/>
        <v>0.32943559553521962</v>
      </c>
      <c r="AB16" s="13">
        <f t="shared" si="2"/>
        <v>0.40398513730251334</v>
      </c>
      <c r="AC16" s="13">
        <f t="shared" si="2"/>
        <v>0.48324723507024003</v>
      </c>
      <c r="AD16" s="13">
        <f t="shared" si="2"/>
        <v>0.5633613312853869</v>
      </c>
      <c r="AE16" s="13">
        <f t="shared" si="2"/>
        <v>0.64030002482579407</v>
      </c>
      <c r="AF16" s="13">
        <f t="shared" si="2"/>
        <v>0.71064484297436981</v>
      </c>
      <c r="AG16" s="13">
        <f t="shared" si="2"/>
        <v>0.77212853281031701</v>
      </c>
      <c r="AH16" s="13">
        <f t="shared" si="2"/>
        <v>0.82378731241619274</v>
      </c>
      <c r="AI16" s="13">
        <f t="shared" si="2"/>
        <v>0.86577087021945365</v>
      </c>
      <c r="AJ16" s="13">
        <f t="shared" si="2"/>
        <v>0.89897828530566981</v>
      </c>
      <c r="AK16" s="13">
        <f t="shared" si="2"/>
        <v>0.92468506487169799</v>
      </c>
      <c r="AL16" s="13">
        <f t="shared" si="2"/>
        <v>0.94425592530014679</v>
      </c>
      <c r="AM16" s="13">
        <f t="shared" si="2"/>
        <v>0.95896689911276067</v>
      </c>
      <c r="AN16" s="13">
        <f t="shared" si="2"/>
        <v>0.96991929240237074</v>
      </c>
      <c r="AO16" s="13">
        <f t="shared" si="2"/>
        <v>0.9780153354249751</v>
      </c>
    </row>
    <row r="17" spans="1:43">
      <c r="A17" s="8">
        <f>A11</f>
        <v>4818.9803467731899</v>
      </c>
      <c r="E17" s="7" t="s">
        <v>11</v>
      </c>
      <c r="F17" s="13">
        <f>F14/$A$17</f>
        <v>0</v>
      </c>
      <c r="G17" s="13">
        <f t="shared" ref="G17:AO17" si="3">G14/$A$17</f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3">
        <f t="shared" si="3"/>
        <v>0</v>
      </c>
      <c r="O17" s="13">
        <f t="shared" si="3"/>
        <v>0</v>
      </c>
      <c r="P17" s="13">
        <f t="shared" si="3"/>
        <v>0</v>
      </c>
      <c r="Q17" s="13">
        <f t="shared" si="3"/>
        <v>0</v>
      </c>
      <c r="R17" s="13">
        <f t="shared" si="3"/>
        <v>0</v>
      </c>
      <c r="S17" s="13">
        <f t="shared" si="3"/>
        <v>0</v>
      </c>
      <c r="T17" s="13">
        <f t="shared" si="3"/>
        <v>0</v>
      </c>
      <c r="U17" s="13">
        <f t="shared" si="3"/>
        <v>0</v>
      </c>
      <c r="V17" s="13">
        <f t="shared" si="3"/>
        <v>0</v>
      </c>
      <c r="W17" s="13">
        <f t="shared" si="3"/>
        <v>0</v>
      </c>
      <c r="X17" s="13">
        <f t="shared" si="3"/>
        <v>8.3822498227469012E-4</v>
      </c>
      <c r="Y17" s="13">
        <f t="shared" si="3"/>
        <v>1.4887197260202219E-3</v>
      </c>
      <c r="Z17" s="13">
        <f t="shared" si="3"/>
        <v>2.6426881747433515E-3</v>
      </c>
      <c r="AA17" s="13">
        <f t="shared" si="3"/>
        <v>4.686946791111998E-3</v>
      </c>
      <c r="AB17" s="13">
        <f t="shared" si="3"/>
        <v>8.2993882687298817E-3</v>
      </c>
      <c r="AC17" s="13">
        <f t="shared" si="3"/>
        <v>1.4655105530046095E-2</v>
      </c>
      <c r="AD17" s="13">
        <f t="shared" si="3"/>
        <v>2.5751677458881243E-2</v>
      </c>
      <c r="AE17" s="13">
        <f t="shared" si="3"/>
        <v>4.4867774999701446E-2</v>
      </c>
      <c r="AF17" s="13">
        <f t="shared" si="3"/>
        <v>7.7051923125225366E-2</v>
      </c>
      <c r="AG17" s="13">
        <f t="shared" si="3"/>
        <v>0.12919930006978447</v>
      </c>
      <c r="AH17" s="13">
        <f t="shared" si="3"/>
        <v>0.20866018441784831</v>
      </c>
      <c r="AI17" s="13">
        <f t="shared" si="3"/>
        <v>0.31908412958307697</v>
      </c>
      <c r="AJ17" s="13">
        <f t="shared" si="3"/>
        <v>0.45439027510221697</v>
      </c>
      <c r="AK17" s="13">
        <f t="shared" si="3"/>
        <v>0.59678549015373406</v>
      </c>
      <c r="AL17" s="13">
        <f t="shared" si="3"/>
        <v>0.72454618456539233</v>
      </c>
      <c r="AM17" s="13">
        <f t="shared" si="3"/>
        <v>0.82377880086410304</v>
      </c>
      <c r="AN17" s="13">
        <f t="shared" si="3"/>
        <v>0.89256358083629583</v>
      </c>
      <c r="AO17" s="13">
        <f t="shared" si="3"/>
        <v>0.93656689268963733</v>
      </c>
    </row>
    <row r="19" spans="1:43" s="2" customFormat="1" ht="15.75" thickBot="1">
      <c r="E19" s="6" t="s">
        <v>12</v>
      </c>
      <c r="F19" s="3">
        <v>1977</v>
      </c>
      <c r="G19" s="3">
        <v>1978</v>
      </c>
      <c r="H19" s="3">
        <v>1979</v>
      </c>
      <c r="I19" s="3">
        <v>1980</v>
      </c>
      <c r="J19" s="3">
        <v>1981</v>
      </c>
      <c r="K19" s="3">
        <v>1982</v>
      </c>
      <c r="L19" s="3">
        <v>1983</v>
      </c>
      <c r="M19" s="3">
        <v>1984</v>
      </c>
      <c r="N19" s="3">
        <v>1985</v>
      </c>
      <c r="O19" s="3">
        <v>1986</v>
      </c>
      <c r="P19" s="3">
        <v>1987</v>
      </c>
      <c r="Q19" s="3">
        <v>1988</v>
      </c>
      <c r="R19" s="3">
        <v>1989</v>
      </c>
      <c r="S19" s="3">
        <v>1990</v>
      </c>
      <c r="T19" s="3">
        <v>1991</v>
      </c>
      <c r="U19" s="3">
        <v>1992</v>
      </c>
      <c r="V19" s="3">
        <v>1993</v>
      </c>
      <c r="W19" s="3">
        <v>1994</v>
      </c>
      <c r="X19" s="3">
        <v>1995</v>
      </c>
      <c r="Y19" s="3">
        <v>1996</v>
      </c>
      <c r="Z19" s="3">
        <v>1997</v>
      </c>
      <c r="AA19" s="3">
        <v>1998</v>
      </c>
      <c r="AB19" s="3">
        <v>1999</v>
      </c>
      <c r="AC19" s="3">
        <v>2000</v>
      </c>
      <c r="AD19" s="3">
        <v>2001</v>
      </c>
      <c r="AE19" s="3">
        <v>2002</v>
      </c>
      <c r="AF19" s="3">
        <v>2003</v>
      </c>
      <c r="AG19" s="3">
        <v>2004</v>
      </c>
      <c r="AH19" s="3">
        <v>2005</v>
      </c>
      <c r="AI19" s="3">
        <v>2006</v>
      </c>
      <c r="AJ19" s="3">
        <v>2007</v>
      </c>
      <c r="AK19" s="3">
        <v>2008</v>
      </c>
      <c r="AL19" s="3">
        <v>2009</v>
      </c>
      <c r="AM19" s="3">
        <v>2010</v>
      </c>
      <c r="AN19" s="3">
        <v>2011</v>
      </c>
      <c r="AO19" s="3">
        <v>2012</v>
      </c>
      <c r="AP19" s="3">
        <v>2013</v>
      </c>
      <c r="AQ19" s="3">
        <v>2014</v>
      </c>
    </row>
    <row r="21" spans="1:43">
      <c r="E21" s="7" t="s">
        <v>13</v>
      </c>
      <c r="F21">
        <f>'[1]Wind - Industry'!E138</f>
        <v>2</v>
      </c>
      <c r="G21">
        <f>'[1]Wind - Industry'!F138</f>
        <v>13</v>
      </c>
      <c r="H21">
        <f>'[1]Wind - Industry'!G138</f>
        <v>23</v>
      </c>
      <c r="I21">
        <f>'[1]Wind - Industry'!H138</f>
        <v>68</v>
      </c>
      <c r="J21">
        <f>'[1]Wind - Industry'!I138</f>
        <v>164</v>
      </c>
      <c r="K21">
        <f>'[1]Wind - Industry'!J138</f>
        <v>259</v>
      </c>
      <c r="L21">
        <f>'[1]Wind - Industry'!K138</f>
        <v>334</v>
      </c>
      <c r="M21">
        <f>'[1]Wind - Industry'!L138</f>
        <v>439</v>
      </c>
      <c r="N21">
        <f>'[1]Wind - Industry'!M138</f>
        <v>829</v>
      </c>
      <c r="O21">
        <f>'[1]Wind - Industry'!N138</f>
        <v>1138</v>
      </c>
      <c r="P21">
        <f>'[1]Wind - Industry'!O138</f>
        <v>1477</v>
      </c>
      <c r="Q21">
        <f>'[1]Wind - Industry'!P138</f>
        <v>1961</v>
      </c>
      <c r="R21">
        <f>'[1]Wind - Industry'!Q138</f>
        <v>2288</v>
      </c>
      <c r="S21">
        <f>'[1]Wind - Industry'!R138</f>
        <v>2667</v>
      </c>
      <c r="T21">
        <f>'[1]Wind - Industry'!S138</f>
        <v>3015</v>
      </c>
      <c r="U21">
        <f>'[1]Wind - Industry'!T138</f>
        <v>3217</v>
      </c>
      <c r="V21">
        <f>'[1]Wind - Industry'!U138</f>
        <v>3347</v>
      </c>
      <c r="W21">
        <f>'[1]Wind - Industry'!V138</f>
        <v>3490</v>
      </c>
      <c r="X21">
        <f>'[1]Wind - Industry'!W138</f>
        <v>3660</v>
      </c>
      <c r="Y21">
        <f>'[1]Wind - Industry'!X138</f>
        <v>4092</v>
      </c>
      <c r="Z21">
        <f>'[1]Wind - Industry'!Y138</f>
        <v>4661</v>
      </c>
      <c r="AA21">
        <f>'[1]Wind - Industry'!Z138</f>
        <v>5155</v>
      </c>
      <c r="AB21">
        <f>'[1]Wind - Industry'!AA138</f>
        <v>5625</v>
      </c>
      <c r="AC21">
        <f>'[1]Wind - Industry'!AB138</f>
        <v>6379</v>
      </c>
      <c r="AD21">
        <f>'[1]Wind - Industry'!AC138</f>
        <v>6510</v>
      </c>
      <c r="AE21">
        <f>'[1]Wind - Industry'!AD138</f>
        <v>6885</v>
      </c>
      <c r="AF21">
        <f>'[1]Wind - Industry'!AE138</f>
        <v>7008</v>
      </c>
      <c r="AG21">
        <f>'[1]Wind - Industry'!AF138</f>
        <v>7020</v>
      </c>
      <c r="AH21">
        <f>'[1]Wind - Industry'!AG138</f>
        <v>7038</v>
      </c>
      <c r="AI21">
        <f>'[1]Wind - Industry'!AH138</f>
        <v>7048</v>
      </c>
      <c r="AJ21">
        <f>'[1]Wind - Industry'!AI138</f>
        <v>7061</v>
      </c>
      <c r="AK21">
        <f>'[1]Wind - Industry'!AJ138</f>
        <v>7115</v>
      </c>
      <c r="AL21">
        <f>'[1]Wind - Industry'!AK138</f>
        <v>7278</v>
      </c>
      <c r="AM21">
        <f>'[1]Wind - Industry'!AL138</f>
        <v>7445</v>
      </c>
      <c r="AN21">
        <f>'[1]Wind - Industry'!AM138</f>
        <v>7542</v>
      </c>
      <c r="AO21">
        <f>'[1]Wind - Industry'!AN138</f>
        <v>7624</v>
      </c>
    </row>
    <row r="22" spans="1:43">
      <c r="E22" s="7" t="s">
        <v>14</v>
      </c>
      <c r="F22">
        <f>'[1]Wind - Industry'!E139</f>
        <v>0</v>
      </c>
      <c r="G22">
        <f>'[1]Wind - Industry'!F139</f>
        <v>0</v>
      </c>
      <c r="H22">
        <f>'[1]Wind - Industry'!G139</f>
        <v>0</v>
      </c>
      <c r="I22">
        <f>'[1]Wind - Industry'!H139</f>
        <v>0</v>
      </c>
      <c r="J22">
        <f>'[1]Wind - Industry'!I139</f>
        <v>0</v>
      </c>
      <c r="K22">
        <f>'[1]Wind - Industry'!J139</f>
        <v>0</v>
      </c>
      <c r="L22">
        <f>'[1]Wind - Industry'!K139</f>
        <v>0</v>
      </c>
      <c r="M22">
        <f>'[1]Wind - Industry'!L139</f>
        <v>0</v>
      </c>
      <c r="N22">
        <f>'[1]Wind - Industry'!M139</f>
        <v>10</v>
      </c>
      <c r="O22">
        <f>'[1]Wind - Industry'!N139</f>
        <v>10</v>
      </c>
      <c r="P22">
        <f>'[1]Wind - Industry'!O139</f>
        <v>10</v>
      </c>
      <c r="Q22">
        <f>'[1]Wind - Industry'!P139</f>
        <v>18</v>
      </c>
      <c r="R22">
        <f>'[1]Wind - Industry'!Q139</f>
        <v>18</v>
      </c>
      <c r="S22">
        <f>'[1]Wind - Industry'!R139</f>
        <v>18</v>
      </c>
      <c r="T22">
        <f>'[1]Wind - Industry'!S139</f>
        <v>22</v>
      </c>
      <c r="U22">
        <f>'[1]Wind - Industry'!T139</f>
        <v>42</v>
      </c>
      <c r="V22">
        <f>'[1]Wind - Industry'!U139</f>
        <v>75</v>
      </c>
      <c r="W22">
        <f>'[1]Wind - Industry'!V139</f>
        <v>76</v>
      </c>
      <c r="X22">
        <f>'[1]Wind - Industry'!W139</f>
        <v>76</v>
      </c>
      <c r="Y22">
        <f>'[1]Wind - Industry'!X139</f>
        <v>96</v>
      </c>
      <c r="Z22">
        <f>'[1]Wind - Industry'!Y139</f>
        <v>96</v>
      </c>
      <c r="AA22">
        <f>'[1]Wind - Industry'!Z139</f>
        <v>161</v>
      </c>
      <c r="AB22">
        <f>'[1]Wind - Industry'!AA139</f>
        <v>167</v>
      </c>
      <c r="AC22">
        <f>'[1]Wind - Industry'!AB139</f>
        <v>200</v>
      </c>
      <c r="AD22">
        <f>'[1]Wind - Industry'!AC139</f>
        <v>250</v>
      </c>
      <c r="AE22">
        <f>'[1]Wind - Industry'!AD139</f>
        <v>308</v>
      </c>
      <c r="AF22">
        <f>'[1]Wind - Industry'!AE139</f>
        <v>386</v>
      </c>
      <c r="AG22">
        <f>'[1]Wind - Industry'!AF139</f>
        <v>513</v>
      </c>
      <c r="AH22">
        <f>'[1]Wind - Industry'!AG139</f>
        <v>753</v>
      </c>
      <c r="AI22">
        <f>'[1]Wind - Industry'!AH139</f>
        <v>1072</v>
      </c>
      <c r="AJ22">
        <f>'[1]Wind - Industry'!AI139</f>
        <v>1294</v>
      </c>
      <c r="AK22">
        <f>'[1]Wind - Industry'!AJ139</f>
        <v>1631</v>
      </c>
      <c r="AL22">
        <f>'[1]Wind - Industry'!AK139</f>
        <v>1966</v>
      </c>
      <c r="AM22">
        <f>'[1]Wind - Industry'!AL139</f>
        <v>2147</v>
      </c>
      <c r="AN22">
        <f>'[1]Wind - Industry'!AM139</f>
        <v>2387</v>
      </c>
    </row>
    <row r="23" spans="1:43">
      <c r="A23" s="10" t="s">
        <v>4</v>
      </c>
      <c r="B23" s="10" t="s">
        <v>5</v>
      </c>
      <c r="E23" s="7"/>
    </row>
    <row r="24" spans="1:43">
      <c r="A24" s="11">
        <f>'[1]Wind - Industry'!G148</f>
        <v>7702.8238954744602</v>
      </c>
      <c r="B24" s="12">
        <f>'[1]Wind - Industry'!I148</f>
        <v>20.268336737844699</v>
      </c>
      <c r="E24" s="7" t="s">
        <v>15</v>
      </c>
      <c r="F24" s="13">
        <f>F21/$A$24</f>
        <v>2.5964503760433027E-4</v>
      </c>
      <c r="G24" s="13">
        <f t="shared" ref="G24:AO24" si="4">G21/$A$24</f>
        <v>1.6876927444281467E-3</v>
      </c>
      <c r="H24" s="13">
        <f t="shared" si="4"/>
        <v>2.9859179324497982E-3</v>
      </c>
      <c r="I24" s="13">
        <f t="shared" si="4"/>
        <v>8.8279312785472294E-3</v>
      </c>
      <c r="J24" s="13">
        <f t="shared" si="4"/>
        <v>2.1290893083555081E-2</v>
      </c>
      <c r="K24" s="13">
        <f t="shared" si="4"/>
        <v>3.3624032369760769E-2</v>
      </c>
      <c r="L24" s="13">
        <f t="shared" si="4"/>
        <v>4.3360721279923152E-2</v>
      </c>
      <c r="M24" s="13">
        <f t="shared" si="4"/>
        <v>5.6992085754150497E-2</v>
      </c>
      <c r="N24" s="13">
        <f t="shared" si="4"/>
        <v>0.10762286808699489</v>
      </c>
      <c r="O24" s="13">
        <f t="shared" si="4"/>
        <v>0.14773802639686393</v>
      </c>
      <c r="P24" s="13">
        <f t="shared" si="4"/>
        <v>0.1917478602707979</v>
      </c>
      <c r="Q24" s="13">
        <f t="shared" si="4"/>
        <v>0.25458195937104583</v>
      </c>
      <c r="R24" s="13">
        <f t="shared" si="4"/>
        <v>0.29703392301935383</v>
      </c>
      <c r="S24" s="13">
        <f t="shared" si="4"/>
        <v>0.34623665764537442</v>
      </c>
      <c r="T24" s="13">
        <f t="shared" si="4"/>
        <v>0.39141489418852787</v>
      </c>
      <c r="U24" s="13">
        <f t="shared" si="4"/>
        <v>0.41763904298656523</v>
      </c>
      <c r="V24" s="13">
        <f t="shared" si="4"/>
        <v>0.43451597043084672</v>
      </c>
      <c r="W24" s="13">
        <f t="shared" si="4"/>
        <v>0.4530805906195563</v>
      </c>
      <c r="X24" s="13">
        <f t="shared" si="4"/>
        <v>0.4751504188159244</v>
      </c>
      <c r="Y24" s="13">
        <f t="shared" si="4"/>
        <v>0.53123374693845971</v>
      </c>
      <c r="Z24" s="13">
        <f t="shared" si="4"/>
        <v>0.60510276013689168</v>
      </c>
      <c r="AA24" s="13">
        <f t="shared" si="4"/>
        <v>0.66923508442516122</v>
      </c>
      <c r="AB24" s="13">
        <f t="shared" si="4"/>
        <v>0.73025166826217891</v>
      </c>
      <c r="AC24" s="13">
        <f t="shared" si="4"/>
        <v>0.82813784743901142</v>
      </c>
      <c r="AD24" s="13">
        <f t="shared" si="4"/>
        <v>0.84514459740209502</v>
      </c>
      <c r="AE24" s="13">
        <f t="shared" si="4"/>
        <v>0.89382804195290699</v>
      </c>
      <c r="AF24" s="13">
        <f t="shared" si="4"/>
        <v>0.90979621176557324</v>
      </c>
      <c r="AG24" s="13">
        <f t="shared" si="4"/>
        <v>0.91135408199119927</v>
      </c>
      <c r="AH24" s="13">
        <f t="shared" si="4"/>
        <v>0.91369088732963821</v>
      </c>
      <c r="AI24" s="13">
        <f t="shared" si="4"/>
        <v>0.91498911251765991</v>
      </c>
      <c r="AJ24" s="13">
        <f t="shared" si="4"/>
        <v>0.91667680526208806</v>
      </c>
      <c r="AK24" s="13">
        <f t="shared" si="4"/>
        <v>0.92368722127740499</v>
      </c>
      <c r="AL24" s="13">
        <f t="shared" si="4"/>
        <v>0.94484829184215791</v>
      </c>
      <c r="AM24" s="13">
        <f t="shared" si="4"/>
        <v>0.96652865248211939</v>
      </c>
      <c r="AN24" s="13">
        <f t="shared" si="4"/>
        <v>0.97912143680592945</v>
      </c>
      <c r="AO24" s="13">
        <f t="shared" si="4"/>
        <v>0.98976688334770702</v>
      </c>
    </row>
    <row r="25" spans="1:43">
      <c r="A25" s="14">
        <f>'[1]Wind - Industry'!G149</f>
        <v>3262.1786325610101</v>
      </c>
      <c r="B25" s="15">
        <f>'[1]Wind - Industry'!I149</f>
        <v>12.092825792054301</v>
      </c>
      <c r="E25" s="7" t="s">
        <v>16</v>
      </c>
      <c r="F25" s="13">
        <f>F22/$A$25</f>
        <v>0</v>
      </c>
      <c r="G25" s="13">
        <f t="shared" ref="G25:AN25" si="5">G22/$A$25</f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3.0654360555814773E-3</v>
      </c>
      <c r="O25" s="13">
        <f t="shared" si="5"/>
        <v>3.0654360555814773E-3</v>
      </c>
      <c r="P25" s="13">
        <f t="shared" si="5"/>
        <v>3.0654360555814773E-3</v>
      </c>
      <c r="Q25" s="13">
        <f t="shared" si="5"/>
        <v>5.5177849000466591E-3</v>
      </c>
      <c r="R25" s="13">
        <f t="shared" si="5"/>
        <v>5.5177849000466591E-3</v>
      </c>
      <c r="S25" s="13">
        <f t="shared" si="5"/>
        <v>5.5177849000466591E-3</v>
      </c>
      <c r="T25" s="13">
        <f t="shared" si="5"/>
        <v>6.7439593222792501E-3</v>
      </c>
      <c r="U25" s="13">
        <f t="shared" si="5"/>
        <v>1.2874831433442204E-2</v>
      </c>
      <c r="V25" s="13">
        <f t="shared" si="5"/>
        <v>2.2990770416861081E-2</v>
      </c>
      <c r="W25" s="13">
        <f t="shared" si="5"/>
        <v>2.3297314022419226E-2</v>
      </c>
      <c r="X25" s="13">
        <f t="shared" si="5"/>
        <v>2.3297314022419226E-2</v>
      </c>
      <c r="Y25" s="13">
        <f t="shared" si="5"/>
        <v>2.9428186133582182E-2</v>
      </c>
      <c r="Z25" s="13">
        <f t="shared" si="5"/>
        <v>2.9428186133582182E-2</v>
      </c>
      <c r="AA25" s="13">
        <f t="shared" si="5"/>
        <v>4.9353520494861781E-2</v>
      </c>
      <c r="AB25" s="13">
        <f t="shared" si="5"/>
        <v>5.119278212821067E-2</v>
      </c>
      <c r="AC25" s="13">
        <f t="shared" si="5"/>
        <v>6.1308721111629542E-2</v>
      </c>
      <c r="AD25" s="13">
        <f t="shared" si="5"/>
        <v>7.6635901389536937E-2</v>
      </c>
      <c r="AE25" s="13">
        <f t="shared" si="5"/>
        <v>9.4415430511909496E-2</v>
      </c>
      <c r="AF25" s="13">
        <f t="shared" si="5"/>
        <v>0.11832583174544502</v>
      </c>
      <c r="AG25" s="13">
        <f t="shared" si="5"/>
        <v>0.15725686965132979</v>
      </c>
      <c r="AH25" s="13">
        <f t="shared" si="5"/>
        <v>0.23082733498528524</v>
      </c>
      <c r="AI25" s="13">
        <f t="shared" si="5"/>
        <v>0.32861474515833439</v>
      </c>
      <c r="AJ25" s="13">
        <f t="shared" si="5"/>
        <v>0.39666742559224316</v>
      </c>
      <c r="AK25" s="13">
        <f t="shared" si="5"/>
        <v>0.49997262066533893</v>
      </c>
      <c r="AL25" s="13">
        <f t="shared" si="5"/>
        <v>0.60266472852731845</v>
      </c>
      <c r="AM25" s="13">
        <f t="shared" si="5"/>
        <v>0.65814912113334312</v>
      </c>
      <c r="AN25" s="13">
        <f t="shared" si="5"/>
        <v>0.73171958646729862</v>
      </c>
      <c r="AO25" s="13"/>
    </row>
    <row r="26" spans="1:43">
      <c r="E26" s="7"/>
    </row>
    <row r="27" spans="1:43">
      <c r="E27" s="7" t="s">
        <v>17</v>
      </c>
      <c r="F27" s="8">
        <f>'[1]Wind - Industry'!E143</f>
        <v>181.08381131984157</v>
      </c>
      <c r="G27" s="8">
        <f>'[1]Wind - Industry'!F143</f>
        <v>223.65347131537828</v>
      </c>
      <c r="H27" s="8">
        <f>'[1]Wind - Industry'!G143</f>
        <v>275.86349342151073</v>
      </c>
      <c r="I27" s="8">
        <f>'[1]Wind - Industry'!H143</f>
        <v>339.7079210852462</v>
      </c>
      <c r="J27" s="8">
        <f>'[1]Wind - Industry'!I143</f>
        <v>417.49756949547856</v>
      </c>
      <c r="K27" s="8">
        <f>'[1]Wind - Industry'!J143</f>
        <v>511.86194449424636</v>
      </c>
      <c r="L27" s="8">
        <f>'[1]Wind - Industry'!K143</f>
        <v>625.72303854401139</v>
      </c>
      <c r="M27" s="8">
        <f>'[1]Wind - Industry'!L143</f>
        <v>762.22725817544722</v>
      </c>
      <c r="N27" s="8">
        <f>'[1]Wind - Industry'!M143</f>
        <v>924.6198595303855</v>
      </c>
      <c r="O27" s="8">
        <f>'[1]Wind - Industry'!N143</f>
        <v>1116.0469075755175</v>
      </c>
      <c r="P27" s="8">
        <f>'[1]Wind - Industry'!O143</f>
        <v>1339.2750552561608</v>
      </c>
      <c r="Q27" s="8">
        <f>'[1]Wind - Industry'!P143</f>
        <v>1596.3316302460787</v>
      </c>
      <c r="R27" s="8">
        <f>'[1]Wind - Industry'!Q143</f>
        <v>1888.0879307994701</v>
      </c>
      <c r="S27" s="8">
        <f>'[1]Wind - Industry'!R143</f>
        <v>2213.8358331969448</v>
      </c>
      <c r="T27" s="8">
        <f>'[1]Wind - Industry'!S143</f>
        <v>2570.9357277378526</v>
      </c>
      <c r="U27" s="8">
        <f>'[1]Wind - Industry'!T143</f>
        <v>2954.63120509173</v>
      </c>
      <c r="V27" s="8">
        <f>'[1]Wind - Industry'!U143</f>
        <v>3358.1192437513496</v>
      </c>
      <c r="W27" s="8">
        <f>'[1]Wind - Industry'!V143</f>
        <v>3772.9248634121404</v>
      </c>
      <c r="X27" s="8">
        <f>'[1]Wind - Industry'!W143</f>
        <v>4189.5601385142072</v>
      </c>
      <c r="Y27" s="8">
        <f>'[1]Wind - Industry'!X143</f>
        <v>4598.3695053148476</v>
      </c>
      <c r="Z27" s="8">
        <f>'[1]Wind - Industry'!Y143</f>
        <v>4990.4068640024525</v>
      </c>
      <c r="AA27" s="8">
        <f>'[1]Wind - Industry'!Z143</f>
        <v>5358.1799770292637</v>
      </c>
      <c r="AB27" s="8">
        <f>'[1]Wind - Industry'!AA143</f>
        <v>5696.1387058717373</v>
      </c>
      <c r="AC27" s="8">
        <f>'[1]Wind - Industry'!AB143</f>
        <v>6000.8571557586529</v>
      </c>
      <c r="AD27" s="8">
        <f>'[1]Wind - Industry'!AC143</f>
        <v>6270.935406552866</v>
      </c>
      <c r="AE27" s="8">
        <f>'[1]Wind - Industry'!AD143</f>
        <v>6506.6986554294372</v>
      </c>
      <c r="AF27" s="8">
        <f>'[1]Wind - Industry'!AE143</f>
        <v>6709.790185169787</v>
      </c>
      <c r="AG27" s="8">
        <f>'[1]Wind - Industry'!AF143</f>
        <v>6882.7446857043988</v>
      </c>
      <c r="AH27" s="8">
        <f>'[1]Wind - Industry'!AG143</f>
        <v>7028.6029456677888</v>
      </c>
      <c r="AI27" s="8">
        <f>'[1]Wind - Industry'!AH143</f>
        <v>7150.6004570008818</v>
      </c>
      <c r="AJ27" s="8">
        <f>'[1]Wind - Industry'!AI143</f>
        <v>7251.9391273947022</v>
      </c>
      <c r="AK27" s="8">
        <f>'[1]Wind - Industry'!AJ143</f>
        <v>7335.6360629202691</v>
      </c>
      <c r="AL27" s="8">
        <f>'[1]Wind - Industry'!AK143</f>
        <v>7404.4357505989537</v>
      </c>
      <c r="AM27" s="8">
        <f>'[1]Wind - Industry'!AL143</f>
        <v>7460.7698588581543</v>
      </c>
      <c r="AN27" s="8">
        <f>'[1]Wind - Industry'!AM143</f>
        <v>7506.7500211143624</v>
      </c>
      <c r="AO27" s="8">
        <f>'[1]Wind - Industry'!AN143</f>
        <v>7544.181594301831</v>
      </c>
    </row>
    <row r="28" spans="1:43">
      <c r="E28" s="7" t="s">
        <v>18</v>
      </c>
      <c r="F28" s="8">
        <f>'[1]Wind - Industry'!E144</f>
        <v>4.0197910284349284E-2</v>
      </c>
      <c r="G28" s="8">
        <f>'[1]Wind - Industry'!F144</f>
        <v>5.7812365397065663E-2</v>
      </c>
      <c r="H28" s="8">
        <f>'[1]Wind - Industry'!G144</f>
        <v>8.3145160060458356E-2</v>
      </c>
      <c r="I28" s="8">
        <f>'[1]Wind - Industry'!H144</f>
        <v>0.11957812259772933</v>
      </c>
      <c r="J28" s="8">
        <f>'[1]Wind - Industry'!I144</f>
        <v>0.17197462144980163</v>
      </c>
      <c r="K28" s="8">
        <f>'[1]Wind - Industry'!J144</f>
        <v>0.24732837098795987</v>
      </c>
      <c r="L28" s="8">
        <f>'[1]Wind - Industry'!K144</f>
        <v>0.35569611038115984</v>
      </c>
      <c r="M28" s="8">
        <f>'[1]Wind - Industry'!L144</f>
        <v>0.51153808518397637</v>
      </c>
      <c r="N28" s="8">
        <f>'[1]Wind - Industry'!M144</f>
        <v>0.73564407238180585</v>
      </c>
      <c r="O28" s="8">
        <f>'[1]Wind - Industry'!N144</f>
        <v>1.0578995528497304</v>
      </c>
      <c r="P28" s="8">
        <f>'[1]Wind - Industry'!O144</f>
        <v>1.5212560899459064</v>
      </c>
      <c r="Q28" s="8">
        <f>'[1]Wind - Industry'!P144</f>
        <v>2.1874251421613002</v>
      </c>
      <c r="R28" s="8">
        <f>'[1]Wind - Industry'!Q144</f>
        <v>3.1450330681635505</v>
      </c>
      <c r="S28" s="8">
        <f>'[1]Wind - Industry'!R144</f>
        <v>4.5212798392621085</v>
      </c>
      <c r="T28" s="8">
        <f>'[1]Wind - Industry'!S144</f>
        <v>6.4985627073051591</v>
      </c>
      <c r="U28" s="8">
        <f>'[1]Wind - Industry'!T144</f>
        <v>9.3380882716668356</v>
      </c>
      <c r="V28" s="8">
        <f>'[1]Wind - Industry'!U144</f>
        <v>13.413223472159419</v>
      </c>
      <c r="W28" s="8">
        <f>'[1]Wind - Industry'!V144</f>
        <v>19.256217109667354</v>
      </c>
      <c r="X28" s="8">
        <f>'[1]Wind - Industry'!W144</f>
        <v>27.622861533056657</v>
      </c>
      <c r="Y28" s="8">
        <f>'[1]Wind - Industry'!X144</f>
        <v>39.580365405120098</v>
      </c>
      <c r="Z28" s="8">
        <f>'[1]Wind - Industry'!Y144</f>
        <v>56.623471535125788</v>
      </c>
      <c r="AA28" s="8">
        <f>'[1]Wind - Industry'!Z144</f>
        <v>80.821202953498485</v>
      </c>
      <c r="AB28" s="8">
        <f>'[1]Wind - Industry'!AA144</f>
        <v>114.98876168424792</v>
      </c>
      <c r="AC28" s="8">
        <f>'[1]Wind - Industry'!AB144</f>
        <v>162.86137394737835</v>
      </c>
      <c r="AD28" s="8">
        <f>'[1]Wind - Industry'!AC144</f>
        <v>229.21295629139917</v>
      </c>
      <c r="AE28" s="8">
        <f>'[1]Wind - Industry'!AD144</f>
        <v>319.80755387080836</v>
      </c>
      <c r="AF28" s="8">
        <f>'[1]Wind - Industry'!AE144</f>
        <v>441.00252760171014</v>
      </c>
      <c r="AG28" s="8">
        <f>'[1]Wind - Industry'!AF144</f>
        <v>598.77929731946472</v>
      </c>
      <c r="AH28" s="8">
        <f>'[1]Wind - Industry'!AG144</f>
        <v>797.05570919749755</v>
      </c>
      <c r="AI28" s="8">
        <f>'[1]Wind - Industry'!AH144</f>
        <v>1035.4628001552383</v>
      </c>
      <c r="AJ28" s="8">
        <f>'[1]Wind - Industry'!AI144</f>
        <v>1307.3610610795442</v>
      </c>
      <c r="AK28" s="8">
        <f>'[1]Wind - Industry'!AJ144</f>
        <v>1599.3742120439294</v>
      </c>
      <c r="AL28" s="8">
        <f>'[1]Wind - Industry'!AK144</f>
        <v>1893.4354341941314</v>
      </c>
      <c r="AM28" s="8">
        <f>'[1]Wind - Industry'!AL144</f>
        <v>2170.9735191647865</v>
      </c>
      <c r="AN28" s="8">
        <f>'[1]Wind - Industry'!AM144</f>
        <v>2417.3454310482825</v>
      </c>
      <c r="AO28" s="8">
        <f>'[1]Wind - Industry'!AN144</f>
        <v>2624.4322340101075</v>
      </c>
    </row>
    <row r="29" spans="1:43">
      <c r="A29" s="10" t="s">
        <v>4</v>
      </c>
      <c r="B29" s="10" t="s">
        <v>5</v>
      </c>
    </row>
    <row r="30" spans="1:43">
      <c r="A30" s="12">
        <f>A24</f>
        <v>7702.8238954744602</v>
      </c>
      <c r="B30" s="16"/>
      <c r="E30" s="7" t="s">
        <v>19</v>
      </c>
      <c r="F30" s="13">
        <f>F27/$A$30</f>
        <v>2.3508756499837857E-2</v>
      </c>
      <c r="G30" s="13">
        <f t="shared" ref="G30:AN30" si="6">G27/$A$30</f>
        <v>2.9035256985010197E-2</v>
      </c>
      <c r="H30" s="13">
        <f t="shared" si="6"/>
        <v>3.5813293561545036E-2</v>
      </c>
      <c r="I30" s="13">
        <f t="shared" si="6"/>
        <v>4.4101737972333806E-2</v>
      </c>
      <c r="J30" s="13">
        <f t="shared" si="6"/>
        <v>5.4200586065685008E-2</v>
      </c>
      <c r="K30" s="13">
        <f t="shared" si="6"/>
        <v>6.6451206913217098E-2</v>
      </c>
      <c r="L30" s="13">
        <f t="shared" si="6"/>
        <v>8.1232940936327824E-2</v>
      </c>
      <c r="M30" s="13">
        <f t="shared" si="6"/>
        <v>9.8954262556004771E-2</v>
      </c>
      <c r="N30" s="13">
        <f t="shared" si="6"/>
        <v>0.12003647909873875</v>
      </c>
      <c r="O30" s="13">
        <f t="shared" si="6"/>
        <v>0.14488802064282089</v>
      </c>
      <c r="P30" s="13">
        <f t="shared" si="6"/>
        <v>0.17386806104226368</v>
      </c>
      <c r="Q30" s="13">
        <f t="shared" si="6"/>
        <v>0.20723979308211249</v>
      </c>
      <c r="R30" s="13">
        <f t="shared" si="6"/>
        <v>0.24511633089635526</v>
      </c>
      <c r="S30" s="13">
        <f t="shared" si="6"/>
        <v>0.28740574408011726</v>
      </c>
      <c r="T30" s="13">
        <f t="shared" si="6"/>
        <v>0.3337653518534055</v>
      </c>
      <c r="U30" s="13">
        <f t="shared" si="6"/>
        <v>0.38357766517648495</v>
      </c>
      <c r="V30" s="13">
        <f t="shared" si="6"/>
        <v>0.43595949866182215</v>
      </c>
      <c r="W30" s="13">
        <f t="shared" si="6"/>
        <v>0.48981060901947893</v>
      </c>
      <c r="X30" s="13">
        <f t="shared" si="6"/>
        <v>0.54389924985506222</v>
      </c>
      <c r="Y30" s="13">
        <f t="shared" si="6"/>
        <v>0.59697191156303964</v>
      </c>
      <c r="Z30" s="13">
        <f t="shared" si="6"/>
        <v>0.64786718893241235</v>
      </c>
      <c r="AA30" s="13">
        <f t="shared" si="6"/>
        <v>0.69561242081326635</v>
      </c>
      <c r="AB30" s="13">
        <f t="shared" si="6"/>
        <v>0.73948707424277416</v>
      </c>
      <c r="AC30" s="13">
        <f t="shared" si="6"/>
        <v>0.77904639093258488</v>
      </c>
      <c r="AD30" s="13">
        <f t="shared" si="6"/>
        <v>0.81410862972437248</v>
      </c>
      <c r="AE30" s="13">
        <f t="shared" si="6"/>
        <v>0.84471600853451068</v>
      </c>
      <c r="AF30" s="13">
        <f t="shared" si="6"/>
        <v>0.87108186247278774</v>
      </c>
      <c r="AG30" s="13">
        <f t="shared" si="6"/>
        <v>0.89353525137036149</v>
      </c>
      <c r="AH30" s="13">
        <f t="shared" si="6"/>
        <v>0.91247093806690982</v>
      </c>
      <c r="AI30" s="13">
        <f t="shared" si="6"/>
        <v>0.92830896227576754</v>
      </c>
      <c r="AJ30" s="13">
        <f t="shared" si="6"/>
        <v>0.94146500371835573</v>
      </c>
      <c r="AK30" s="13">
        <f t="shared" si="6"/>
        <v>0.95233075070430728</v>
      </c>
      <c r="AL30" s="13">
        <f t="shared" si="6"/>
        <v>0.9612624994515564</v>
      </c>
      <c r="AM30" s="13">
        <f t="shared" si="6"/>
        <v>0.96857593528023966</v>
      </c>
      <c r="AN30" s="13">
        <f t="shared" si="6"/>
        <v>0.9745451957592729</v>
      </c>
      <c r="AO30" s="13">
        <f>AO27/$A$30</f>
        <v>0.97940465687319755</v>
      </c>
    </row>
    <row r="31" spans="1:43">
      <c r="A31" s="15">
        <f>A25</f>
        <v>3262.1786325610101</v>
      </c>
      <c r="B31" s="17"/>
      <c r="E31" s="7" t="s">
        <v>20</v>
      </c>
      <c r="F31" s="13">
        <f>F28/$A$31</f>
        <v>1.2322412354467376E-5</v>
      </c>
      <c r="G31" s="13">
        <f t="shared" ref="G31:AN31" si="7">G28/$A$31</f>
        <v>1.7722010934661604E-5</v>
      </c>
      <c r="H31" s="13">
        <f t="shared" si="7"/>
        <v>2.5487617149642203E-5</v>
      </c>
      <c r="I31" s="13">
        <f t="shared" si="7"/>
        <v>3.665590884698217E-5</v>
      </c>
      <c r="J31" s="13">
        <f t="shared" si="7"/>
        <v>5.2717720523719766E-5</v>
      </c>
      <c r="K31" s="13">
        <f t="shared" si="7"/>
        <v>7.5816930599472394E-5</v>
      </c>
      <c r="L31" s="13">
        <f t="shared" si="7"/>
        <v>1.0903636815924963E-4</v>
      </c>
      <c r="M31" s="13">
        <f t="shared" si="7"/>
        <v>1.5680872901260702E-4</v>
      </c>
      <c r="N31" s="13">
        <f t="shared" si="7"/>
        <v>2.2550698635539777E-4</v>
      </c>
      <c r="O31" s="13">
        <f t="shared" si="7"/>
        <v>3.2429234324890858E-4</v>
      </c>
      <c r="P31" s="13">
        <f t="shared" si="7"/>
        <v>4.6633132678930802E-4</v>
      </c>
      <c r="Q31" s="13">
        <f t="shared" si="7"/>
        <v>6.7054118996666878E-4</v>
      </c>
      <c r="R31" s="13">
        <f t="shared" si="7"/>
        <v>9.6408977631445858E-4</v>
      </c>
      <c r="S31" s="13">
        <f t="shared" si="7"/>
        <v>1.3859694236647694E-3</v>
      </c>
      <c r="T31" s="13">
        <f t="shared" si="7"/>
        <v>1.9920928432430414E-3</v>
      </c>
      <c r="U31" s="13">
        <f t="shared" si="7"/>
        <v>2.8625312478170041E-3</v>
      </c>
      <c r="V31" s="13">
        <f t="shared" si="7"/>
        <v>4.1117378853129261E-3</v>
      </c>
      <c r="W31" s="13">
        <f t="shared" si="7"/>
        <v>5.902870222207925E-3</v>
      </c>
      <c r="X31" s="13">
        <f t="shared" si="7"/>
        <v>8.4676115701766523E-3</v>
      </c>
      <c r="Y31" s="13">
        <f t="shared" si="7"/>
        <v>1.2133107920594492E-2</v>
      </c>
      <c r="Z31" s="13">
        <f t="shared" si="7"/>
        <v>1.7357563123596605E-2</v>
      </c>
      <c r="AA31" s="13">
        <f t="shared" si="7"/>
        <v>2.4775222958912244E-2</v>
      </c>
      <c r="AB31" s="13">
        <f t="shared" si="7"/>
        <v>3.5249069605355947E-2</v>
      </c>
      <c r="AC31" s="13">
        <f t="shared" si="7"/>
        <v>4.9924112775983145E-2</v>
      </c>
      <c r="AD31" s="13">
        <f t="shared" si="7"/>
        <v>7.0263766062207619E-2</v>
      </c>
      <c r="AE31" s="13">
        <f t="shared" si="7"/>
        <v>9.8034960648289163E-2</v>
      </c>
      <c r="AF31" s="13">
        <f t="shared" si="7"/>
        <v>0.13518650487128478</v>
      </c>
      <c r="AG31" s="13">
        <f t="shared" si="7"/>
        <v>0.18355196473388286</v>
      </c>
      <c r="AH31" s="13">
        <f t="shared" si="7"/>
        <v>0.24433233092810738</v>
      </c>
      <c r="AI31" s="13">
        <f t="shared" si="7"/>
        <v>0.31741450018092249</v>
      </c>
      <c r="AJ31" s="13">
        <f t="shared" si="7"/>
        <v>0.40076317342964929</v>
      </c>
      <c r="AK31" s="13">
        <f t="shared" si="7"/>
        <v>0.49027793759666766</v>
      </c>
      <c r="AL31" s="13">
        <f t="shared" si="7"/>
        <v>0.58042052488942597</v>
      </c>
      <c r="AM31" s="13">
        <f t="shared" si="7"/>
        <v>0.66549805013603414</v>
      </c>
      <c r="AN31" s="13">
        <f t="shared" si="7"/>
        <v>0.74102178431305532</v>
      </c>
      <c r="AO31" s="13">
        <f>AO28/$A$31</f>
        <v>0.8045029195564829</v>
      </c>
    </row>
    <row r="33" spans="1:113" s="2" customFormat="1" ht="15.75" thickBot="1">
      <c r="E33" s="18" t="s">
        <v>21</v>
      </c>
      <c r="F33" s="3">
        <v>1977</v>
      </c>
      <c r="G33" s="3">
        <v>1978</v>
      </c>
      <c r="H33" s="3">
        <v>1979</v>
      </c>
      <c r="I33" s="3">
        <v>1980</v>
      </c>
      <c r="J33" s="3">
        <v>1981</v>
      </c>
      <c r="K33" s="3">
        <v>1982</v>
      </c>
      <c r="L33" s="3">
        <v>1983</v>
      </c>
      <c r="M33" s="3">
        <v>1984</v>
      </c>
      <c r="N33" s="3">
        <v>1985</v>
      </c>
      <c r="O33" s="3">
        <v>1986</v>
      </c>
      <c r="P33" s="3">
        <v>1987</v>
      </c>
      <c r="Q33" s="3">
        <v>1988</v>
      </c>
      <c r="R33" s="3">
        <v>1989</v>
      </c>
      <c r="S33" s="3">
        <v>1990</v>
      </c>
      <c r="T33" s="3">
        <v>1991</v>
      </c>
      <c r="U33" s="3">
        <v>1992</v>
      </c>
      <c r="V33" s="3">
        <v>1993</v>
      </c>
      <c r="W33" s="3">
        <v>1994</v>
      </c>
      <c r="X33" s="3">
        <v>1995</v>
      </c>
      <c r="Y33" s="3">
        <v>1996</v>
      </c>
      <c r="Z33" s="3">
        <v>1997</v>
      </c>
      <c r="AA33" s="3">
        <v>1998</v>
      </c>
      <c r="AB33" s="3">
        <v>1999</v>
      </c>
      <c r="AC33" s="3">
        <v>2000</v>
      </c>
      <c r="AD33" s="3">
        <v>2001</v>
      </c>
      <c r="AE33" s="3">
        <v>2002</v>
      </c>
      <c r="AF33" s="3">
        <v>2003</v>
      </c>
      <c r="AG33" s="3">
        <v>2004</v>
      </c>
      <c r="AH33" s="3">
        <v>2005</v>
      </c>
      <c r="AI33" s="3">
        <v>2006</v>
      </c>
      <c r="AJ33" s="3">
        <v>2007</v>
      </c>
      <c r="AK33" s="3">
        <v>2008</v>
      </c>
      <c r="AL33" s="3">
        <v>2009</v>
      </c>
      <c r="AM33" s="3">
        <v>2010</v>
      </c>
      <c r="AN33" s="3">
        <v>2011</v>
      </c>
      <c r="AO33" s="3">
        <v>2012</v>
      </c>
      <c r="AP33" s="3">
        <v>2013</v>
      </c>
      <c r="AQ33" s="3">
        <v>2014</v>
      </c>
    </row>
    <row r="35" spans="1:113">
      <c r="E35" s="7" t="s">
        <v>22</v>
      </c>
      <c r="F35" s="9">
        <f>'[1]Wind - Unit Level'!F104</f>
        <v>2.5999999999999999E-2</v>
      </c>
      <c r="G35" s="9">
        <f>'[1]Wind - Unit Level'!G104</f>
        <v>6.9181818181818178E-2</v>
      </c>
      <c r="H35" s="9">
        <f>'[1]Wind - Unit Level'!H104</f>
        <v>2.7700000000000002E-2</v>
      </c>
      <c r="I35" s="9">
        <f>'[1]Wind - Unit Level'!I104</f>
        <v>3.5022222222222225E-2</v>
      </c>
      <c r="J35" s="9">
        <f>'[1]Wind - Unit Level'!J104</f>
        <v>3.752083333333333E-2</v>
      </c>
      <c r="K35" s="9">
        <f>'[1]Wind - Unit Level'!K104</f>
        <v>4.5989473684210525E-2</v>
      </c>
      <c r="L35" s="9">
        <f>'[1]Wind - Unit Level'!L104</f>
        <v>4.8866666666666669E-2</v>
      </c>
      <c r="M35" s="9">
        <f>'[1]Wind - Unit Level'!M104</f>
        <v>5.3607843137254904E-2</v>
      </c>
      <c r="N35" s="9">
        <f>'[1]Wind - Unit Level'!N104</f>
        <v>6.9756410256410259E-2</v>
      </c>
      <c r="O35" s="9">
        <f>'[1]Wind - Unit Level'!O104</f>
        <v>8.243851132686085E-2</v>
      </c>
      <c r="P35" s="9">
        <f>'[1]Wind - Unit Level'!P104</f>
        <v>0.1168613569321534</v>
      </c>
      <c r="Q35" s="9">
        <f>'[1]Wind - Unit Level'!Q104</f>
        <v>0.16197210743801652</v>
      </c>
      <c r="R35" s="9">
        <f>'[1]Wind - Unit Level'!R104</f>
        <v>0.17211890243902439</v>
      </c>
      <c r="S35" s="9">
        <f>'[1]Wind - Unit Level'!S104</f>
        <v>0.20846306068601581</v>
      </c>
      <c r="T35" s="9">
        <f>'[1]Wind - Unit Level'!T104</f>
        <v>0.19217816091954024</v>
      </c>
      <c r="U35" s="9">
        <f>'[1]Wind - Unit Level'!U104</f>
        <v>0.21331683168316834</v>
      </c>
      <c r="V35" s="9">
        <f>'[1]Wind - Unit Level'!V104</f>
        <v>0.24898437500000001</v>
      </c>
      <c r="W35" s="9">
        <f>'[1]Wind - Unit Level'!W104</f>
        <v>0.3715944055944056</v>
      </c>
      <c r="X35" s="9">
        <f>'[1]Wind - Unit Level'!X104</f>
        <v>0.46392058823529414</v>
      </c>
      <c r="Y35" s="9">
        <f>'[1]Wind - Unit Level'!Y104</f>
        <v>0.4968758700696056</v>
      </c>
      <c r="Z35" s="9">
        <f>'[1]Wind - Unit Level'!Z104</f>
        <v>0.54341388400702983</v>
      </c>
      <c r="AA35" s="9">
        <f>'[1]Wind - Unit Level'!AA104</f>
        <v>0.63827979797979806</v>
      </c>
      <c r="AB35" s="9">
        <f>'[1]Wind - Unit Level'!AB104</f>
        <v>0.68361489361702121</v>
      </c>
      <c r="AC35" s="9">
        <f>'[1]Wind - Unit Level'!AC104</f>
        <v>0.85569256308100927</v>
      </c>
      <c r="AD35" s="9">
        <f>'[1]Wind - Unit Level'!AD104</f>
        <v>0.85930000000000006</v>
      </c>
      <c r="AE35" s="9">
        <f>'[1]Wind - Unit Level'!AE104</f>
        <v>1.3512319034852547</v>
      </c>
      <c r="AF35" s="9">
        <f>'[1]Wind - Unit Level'!AF104</f>
        <v>1.9961249999999999</v>
      </c>
      <c r="AG35" s="9">
        <f>'[1]Wind - Unit Level'!AG104</f>
        <v>1.0791428571428572</v>
      </c>
      <c r="AH35" s="9">
        <f>'[1]Wind - Unit Level'!AH104</f>
        <v>1.2329444444444446</v>
      </c>
      <c r="AI35" s="9">
        <f>'[1]Wind - Unit Level'!AI104</f>
        <v>1.2786666666666666</v>
      </c>
      <c r="AJ35" s="9">
        <f>'[1]Wind - Unit Level'!AJ104</f>
        <v>1.2382727272727201</v>
      </c>
      <c r="AK35" s="9">
        <f>'[1]Wind - Unit Level'!AK104</f>
        <v>1.4081904761904762</v>
      </c>
      <c r="AL35" s="9"/>
      <c r="AM35" s="9"/>
    </row>
    <row r="36" spans="1:113">
      <c r="E36" s="7" t="s">
        <v>23</v>
      </c>
      <c r="F36" s="9" t="str">
        <f>'[1]Wind - Unit Level'!F105</f>
        <v/>
      </c>
      <c r="G36" s="9" t="str">
        <f>'[1]Wind - Unit Level'!G105</f>
        <v/>
      </c>
      <c r="H36" s="9" t="str">
        <f>'[1]Wind - Unit Level'!H105</f>
        <v/>
      </c>
      <c r="I36" s="9" t="str">
        <f>'[1]Wind - Unit Level'!I105</f>
        <v/>
      </c>
      <c r="J36" s="9" t="str">
        <f>'[1]Wind - Unit Level'!J105</f>
        <v/>
      </c>
      <c r="K36" s="9" t="str">
        <f>'[1]Wind - Unit Level'!K105</f>
        <v/>
      </c>
      <c r="L36" s="9" t="str">
        <f>'[1]Wind - Unit Level'!L105</f>
        <v/>
      </c>
      <c r="M36" s="9" t="str">
        <f>'[1]Wind - Unit Level'!M105</f>
        <v/>
      </c>
      <c r="N36" s="9">
        <f>'[1]Wind - Unit Level'!N105</f>
        <v>2.9000000000000005E-2</v>
      </c>
      <c r="O36" s="9" t="str">
        <f>'[1]Wind - Unit Level'!O105</f>
        <v/>
      </c>
      <c r="P36" s="9" t="str">
        <f>'[1]Wind - Unit Level'!P105</f>
        <v/>
      </c>
      <c r="Q36" s="9">
        <f>'[1]Wind - Unit Level'!Q105</f>
        <v>0.03</v>
      </c>
      <c r="R36" s="9" t="str">
        <f>'[1]Wind - Unit Level'!R105</f>
        <v/>
      </c>
      <c r="S36" s="9" t="str">
        <f>'[1]Wind - Unit Level'!S105</f>
        <v/>
      </c>
      <c r="T36" s="9">
        <f>'[1]Wind - Unit Level'!T105</f>
        <v>0.1</v>
      </c>
      <c r="U36" s="9">
        <f>'[1]Wind - Unit Level'!U105</f>
        <v>0.14499999999999999</v>
      </c>
      <c r="V36" s="9">
        <f>'[1]Wind - Unit Level'!V105</f>
        <v>0.14999999999999997</v>
      </c>
      <c r="W36" s="9">
        <f>'[1]Wind - Unit Level'!W105</f>
        <v>0.15</v>
      </c>
      <c r="X36" s="9" t="str">
        <f>'[1]Wind - Unit Level'!X105</f>
        <v/>
      </c>
      <c r="Y36" s="9">
        <f>'[1]Wind - Unit Level'!Y105</f>
        <v>0.53399999999999992</v>
      </c>
      <c r="Z36" s="9" t="str">
        <f>'[1]Wind - Unit Level'!Z105</f>
        <v/>
      </c>
      <c r="AA36" s="9">
        <f>'[1]Wind - Unit Level'!AA105</f>
        <v>0.5</v>
      </c>
      <c r="AB36" s="9">
        <f>'[1]Wind - Unit Level'!AB105</f>
        <v>1.0333333333333332</v>
      </c>
      <c r="AC36" s="9">
        <f>'[1]Wind - Unit Level'!AC105</f>
        <v>0.80606060606060626</v>
      </c>
      <c r="AD36" s="9">
        <f>'[1]Wind - Unit Level'!AD105</f>
        <v>0.80719999999999981</v>
      </c>
      <c r="AE36" s="9">
        <f>'[1]Wind - Unit Level'!AE105</f>
        <v>1.2275862068965513</v>
      </c>
      <c r="AF36" s="9">
        <f>'[1]Wind - Unit Level'!AF105</f>
        <v>1.3346153846153845</v>
      </c>
      <c r="AG36" s="9">
        <f>'[1]Wind - Unit Level'!AG105</f>
        <v>1.778740157480315</v>
      </c>
      <c r="AH36" s="9">
        <f>'[1]Wind - Unit Level'!AH105</f>
        <v>2.0675000000000003</v>
      </c>
      <c r="AI36" s="9">
        <f>'[1]Wind - Unit Level'!AI105</f>
        <v>2.1347962382445145</v>
      </c>
      <c r="AJ36" s="9">
        <f>'[1]Wind - Unit Level'!AJ105</f>
        <v>1.9797297297297298</v>
      </c>
      <c r="AK36" s="9">
        <f>'[1]Wind - Unit Level'!AK105</f>
        <v>2.0293768545994064</v>
      </c>
      <c r="AL36" s="9">
        <f>'[1]Wind - Unit Level'!AL105</f>
        <v>2.0779104477611945</v>
      </c>
      <c r="AM36" s="9">
        <f>'[1]Wind - Unit Level'!AM105</f>
        <v>2.0171270718232046</v>
      </c>
    </row>
    <row r="37" spans="1:113">
      <c r="A37" s="10" t="s">
        <v>4</v>
      </c>
      <c r="B37" s="10" t="s">
        <v>5</v>
      </c>
    </row>
    <row r="38" spans="1:113">
      <c r="A38" s="11">
        <f>'[1]Wind - Unit Level'!H112</f>
        <v>1.68494709140191</v>
      </c>
      <c r="B38" s="12">
        <f>'[1]Wind - Unit Level'!J112</f>
        <v>22.228199499297801</v>
      </c>
      <c r="E38" s="7" t="s">
        <v>24</v>
      </c>
      <c r="F38" s="13">
        <f>F35/$A$38</f>
        <v>1.5430751584233706E-2</v>
      </c>
      <c r="G38" s="13">
        <f t="shared" ref="G38:AK38" si="8">G35/$A$38</f>
        <v>4.1058748096509966E-2</v>
      </c>
      <c r="H38" s="13">
        <f t="shared" si="8"/>
        <v>1.6439685341664373E-2</v>
      </c>
      <c r="I38" s="13">
        <f t="shared" si="8"/>
        <v>2.0785354270728484E-2</v>
      </c>
      <c r="J38" s="13">
        <f t="shared" si="8"/>
        <v>2.226825609231162E-2</v>
      </c>
      <c r="K38" s="13">
        <f t="shared" si="8"/>
        <v>2.7294313227334843E-2</v>
      </c>
      <c r="L38" s="13">
        <f t="shared" si="8"/>
        <v>2.9001899772418738E-2</v>
      </c>
      <c r="M38" s="13">
        <f t="shared" si="8"/>
        <v>3.1815742708367241E-2</v>
      </c>
      <c r="N38" s="13">
        <f t="shared" si="8"/>
        <v>4.1399763002867657E-2</v>
      </c>
      <c r="O38" s="13">
        <f t="shared" si="8"/>
        <v>4.8926468817647173E-2</v>
      </c>
      <c r="P38" s="13">
        <f t="shared" si="8"/>
        <v>6.9356098792943341E-2</v>
      </c>
      <c r="Q38" s="13">
        <f t="shared" si="8"/>
        <v>9.6128898209647901E-2</v>
      </c>
      <c r="R38" s="13">
        <f t="shared" si="8"/>
        <v>0.10215092409567471</v>
      </c>
      <c r="S38" s="13">
        <f t="shared" si="8"/>
        <v>0.12372083476672868</v>
      </c>
      <c r="T38" s="13">
        <f t="shared" si="8"/>
        <v>0.11405590234862753</v>
      </c>
      <c r="U38" s="13">
        <f t="shared" si="8"/>
        <v>0.12660150147841404</v>
      </c>
      <c r="V38" s="13">
        <f t="shared" si="8"/>
        <v>0.14776984765310344</v>
      </c>
      <c r="W38" s="13">
        <f t="shared" si="8"/>
        <v>0.22053772933916374</v>
      </c>
      <c r="X38" s="13">
        <f t="shared" si="8"/>
        <v>0.27533243661039991</v>
      </c>
      <c r="Y38" s="13">
        <f t="shared" si="8"/>
        <v>0.29489108150938725</v>
      </c>
      <c r="Z38" s="13">
        <f t="shared" si="8"/>
        <v>0.32251094813600262</v>
      </c>
      <c r="AA38" s="13">
        <f t="shared" si="8"/>
        <v>0.37881296168696688</v>
      </c>
      <c r="AB38" s="13">
        <f t="shared" si="8"/>
        <v>0.40571890779563874</v>
      </c>
      <c r="AC38" s="13">
        <f t="shared" si="8"/>
        <v>0.50784536051458784</v>
      </c>
      <c r="AD38" s="13">
        <f t="shared" si="8"/>
        <v>0.50998633985892405</v>
      </c>
      <c r="AE38" s="13">
        <f t="shared" si="8"/>
        <v>0.80194322443739319</v>
      </c>
      <c r="AF38" s="13">
        <f t="shared" si="8"/>
        <v>1.1846811156184041</v>
      </c>
      <c r="AG38" s="13">
        <f t="shared" si="8"/>
        <v>0.64046097509506283</v>
      </c>
      <c r="AH38" s="13">
        <f t="shared" si="8"/>
        <v>0.73174074766858699</v>
      </c>
      <c r="AI38" s="13">
        <f t="shared" si="8"/>
        <v>0.75887644970667301</v>
      </c>
      <c r="AJ38" s="13">
        <f t="shared" si="8"/>
        <v>0.734903032618343</v>
      </c>
      <c r="AK38" s="13">
        <f t="shared" si="8"/>
        <v>0.83574759312996194</v>
      </c>
      <c r="AL38" s="13"/>
      <c r="AM38" s="13"/>
    </row>
    <row r="39" spans="1:113">
      <c r="A39" s="14">
        <f>'[1]Wind - Unit Level'!H113</f>
        <v>2.2754745883724099</v>
      </c>
      <c r="B39" s="15">
        <f>'[1]Wind - Unit Level'!J113</f>
        <v>12.919223306976001</v>
      </c>
      <c r="E39" s="7" t="s">
        <v>25</v>
      </c>
      <c r="F39" s="13" t="e">
        <f>F36/$A$39</f>
        <v>#VALUE!</v>
      </c>
      <c r="G39" s="13" t="e">
        <f t="shared" ref="G39:AM39" si="9">G36/$A$39</f>
        <v>#VALUE!</v>
      </c>
      <c r="H39" s="13" t="e">
        <f t="shared" si="9"/>
        <v>#VALUE!</v>
      </c>
      <c r="I39" s="13" t="e">
        <f t="shared" si="9"/>
        <v>#VALUE!</v>
      </c>
      <c r="J39" s="13" t="e">
        <f t="shared" si="9"/>
        <v>#VALUE!</v>
      </c>
      <c r="K39" s="13" t="e">
        <f t="shared" si="9"/>
        <v>#VALUE!</v>
      </c>
      <c r="L39" s="13" t="e">
        <f t="shared" si="9"/>
        <v>#VALUE!</v>
      </c>
      <c r="M39" s="13" t="e">
        <f t="shared" si="9"/>
        <v>#VALUE!</v>
      </c>
      <c r="N39" s="13">
        <f t="shared" si="9"/>
        <v>1.274459409399205E-2</v>
      </c>
      <c r="O39" s="13" t="e">
        <f t="shared" si="9"/>
        <v>#VALUE!</v>
      </c>
      <c r="P39" s="13" t="e">
        <f t="shared" si="9"/>
        <v>#VALUE!</v>
      </c>
      <c r="Q39" s="13">
        <f t="shared" si="9"/>
        <v>1.3184062855853841E-2</v>
      </c>
      <c r="R39" s="13" t="e">
        <f t="shared" si="9"/>
        <v>#VALUE!</v>
      </c>
      <c r="S39" s="13" t="e">
        <f t="shared" si="9"/>
        <v>#VALUE!</v>
      </c>
      <c r="T39" s="13">
        <f t="shared" si="9"/>
        <v>4.3946876186179477E-2</v>
      </c>
      <c r="U39" s="13">
        <f t="shared" si="9"/>
        <v>6.3722970469960227E-2</v>
      </c>
      <c r="V39" s="13">
        <f t="shared" si="9"/>
        <v>6.5920314279269199E-2</v>
      </c>
      <c r="W39" s="13">
        <f t="shared" si="9"/>
        <v>6.5920314279269213E-2</v>
      </c>
      <c r="X39" s="13" t="e">
        <f t="shared" si="9"/>
        <v>#VALUE!</v>
      </c>
      <c r="Y39" s="13">
        <f t="shared" si="9"/>
        <v>0.23467631883419834</v>
      </c>
      <c r="Z39" s="13" t="e">
        <f t="shared" si="9"/>
        <v>#VALUE!</v>
      </c>
      <c r="AA39" s="13">
        <f t="shared" si="9"/>
        <v>0.21973438093089737</v>
      </c>
      <c r="AB39" s="13">
        <f t="shared" si="9"/>
        <v>0.45411772059052119</v>
      </c>
      <c r="AC39" s="13">
        <f t="shared" si="9"/>
        <v>0.35423845653102248</v>
      </c>
      <c r="AD39" s="13">
        <f t="shared" si="9"/>
        <v>0.3547391845748406</v>
      </c>
      <c r="AE39" s="13">
        <f t="shared" si="9"/>
        <v>0.53948579042344436</v>
      </c>
      <c r="AF39" s="13">
        <f t="shared" si="9"/>
        <v>0.58652177063862598</v>
      </c>
      <c r="AG39" s="13">
        <f t="shared" si="9"/>
        <v>0.78170073468172785</v>
      </c>
      <c r="AH39" s="13">
        <f t="shared" si="9"/>
        <v>0.90860166514926077</v>
      </c>
      <c r="AI39" s="13">
        <f t="shared" si="9"/>
        <v>0.93817625964853379</v>
      </c>
      <c r="AJ39" s="13">
        <f t="shared" si="9"/>
        <v>0.87002937314530993</v>
      </c>
      <c r="AK39" s="13">
        <f t="shared" si="9"/>
        <v>0.8918477336417846</v>
      </c>
      <c r="AL39" s="13">
        <f t="shared" si="9"/>
        <v>0.91317673173729963</v>
      </c>
      <c r="AM39" s="13">
        <f t="shared" si="9"/>
        <v>0.88646433677205128</v>
      </c>
    </row>
    <row r="41" spans="1:113">
      <c r="E41" s="7" t="s">
        <v>26</v>
      </c>
      <c r="F41" s="9">
        <f>'[1]Wind - Unit Level'!F108</f>
        <v>1.5794582835662169E-2</v>
      </c>
      <c r="G41" s="9">
        <f>'[1]Wind - Unit Level'!G108</f>
        <v>1.9207812117637561E-2</v>
      </c>
      <c r="H41" s="9">
        <f>'[1]Wind - Unit Level'!H108</f>
        <v>2.3348326863756756E-2</v>
      </c>
      <c r="I41" s="9">
        <f>'[1]Wind - Unit Level'!I108</f>
        <v>2.8366188607619004E-2</v>
      </c>
      <c r="J41" s="9">
        <f>'[1]Wind - Unit Level'!J108</f>
        <v>3.444010248799198E-2</v>
      </c>
      <c r="K41" s="9">
        <f>'[1]Wind - Unit Level'!K108</f>
        <v>4.1781791197860588E-2</v>
      </c>
      <c r="L41" s="9">
        <f>'[1]Wind - Unit Level'!L108</f>
        <v>5.064050885929481E-2</v>
      </c>
      <c r="M41" s="9">
        <f>'[1]Wind - Unit Level'!M108</f>
        <v>6.1307403260701852E-2</v>
      </c>
      <c r="N41" s="9">
        <f>'[1]Wind - Unit Level'!N108</f>
        <v>7.4119267270749689E-2</v>
      </c>
      <c r="O41" s="9">
        <f>'[1]Wind - Unit Level'!O108</f>
        <v>8.9461000120030762E-2</v>
      </c>
      <c r="P41" s="9">
        <f>'[1]Wind - Unit Level'!P108</f>
        <v>0.1077658273593652</v>
      </c>
      <c r="Q41" s="9">
        <f>'[1]Wind - Unit Level'!Q108</f>
        <v>0.12951201998472422</v>
      </c>
      <c r="R41" s="9">
        <f>'[1]Wind - Unit Level'!R108</f>
        <v>0.15521454904120896</v>
      </c>
      <c r="S41" s="9">
        <f>'[1]Wind - Unit Level'!S108</f>
        <v>0.18540989068552061</v>
      </c>
      <c r="T41" s="9">
        <f>'[1]Wind - Unit Level'!T108</f>
        <v>0.22063218624115075</v>
      </c>
      <c r="U41" s="9">
        <f>'[1]Wind - Unit Level'!U108</f>
        <v>0.26137934069455754</v>
      </c>
      <c r="V41" s="9">
        <f>'[1]Wind - Unit Level'!V108</f>
        <v>0.30806861724069995</v>
      </c>
      <c r="W41" s="9">
        <f>'[1]Wind - Unit Level'!W108</f>
        <v>0.3609830242707312</v>
      </c>
      <c r="X41" s="9">
        <f>'[1]Wind - Unit Level'!X108</f>
        <v>0.42021231287429395</v>
      </c>
      <c r="Y41" s="9">
        <f>'[1]Wind - Unit Level'!Y108</f>
        <v>0.48559542561500524</v>
      </c>
      <c r="Z41" s="9">
        <f>'[1]Wind - Unit Level'!Z108</f>
        <v>0.55667405928252733</v>
      </c>
      <c r="AA41" s="9">
        <f>'[1]Wind - Unit Level'!AA108</f>
        <v>0.63266852800290274</v>
      </c>
      <c r="AB41" s="9">
        <f>'[1]Wind - Unit Level'!AB108</f>
        <v>0.71248613122943105</v>
      </c>
      <c r="AC41" s="9">
        <f>'[1]Wind - Unit Level'!AC108</f>
        <v>0.79476798850772823</v>
      </c>
      <c r="AD41" s="9">
        <f>'[1]Wind - Unit Level'!AD108</f>
        <v>0.87797313009981681</v>
      </c>
      <c r="AE41" s="9">
        <f>'[1]Wind - Unit Level'!AE108</f>
        <v>0.96049024275302863</v>
      </c>
      <c r="AF41" s="9">
        <f>'[1]Wind - Unit Level'!AF108</f>
        <v>1.0407605426521931</v>
      </c>
      <c r="AG41" s="9">
        <f>'[1]Wind - Unit Level'!AG108</f>
        <v>1.1173923162158168</v>
      </c>
      <c r="AH41" s="9">
        <f>'[1]Wind - Unit Level'!AH108</f>
        <v>1.1892498718149234</v>
      </c>
      <c r="AI41" s="9">
        <f>'[1]Wind - Unit Level'!AI108</f>
        <v>1.255506123428427</v>
      </c>
      <c r="AJ41" s="9">
        <f>'[1]Wind - Unit Level'!AJ108</f>
        <v>1.3156563813476834</v>
      </c>
      <c r="AK41" s="9">
        <f>'[1]Wind - Unit Level'!AK108</f>
        <v>1.3694984157365802</v>
      </c>
      <c r="AL41" s="9">
        <f>'[1]Wind - Unit Level'!AL108</f>
        <v>1.4170885853413633</v>
      </c>
      <c r="AM41" s="9">
        <f>'[1]Wind - Unit Level'!AM108</f>
        <v>1.4586852568048134</v>
      </c>
    </row>
    <row r="42" spans="1:113">
      <c r="E42" s="7" t="s">
        <v>27</v>
      </c>
      <c r="F42" s="9">
        <f>'[1]Wind - Unit Level'!F109</f>
        <v>6.2048070110246089E-4</v>
      </c>
      <c r="G42" s="9">
        <f>'[1]Wind - Unit Level'!G109</f>
        <v>8.7177566092110699E-4</v>
      </c>
      <c r="H42" s="9">
        <f>'[1]Wind - Unit Level'!H109</f>
        <v>1.2247903953657789E-3</v>
      </c>
      <c r="I42" s="9">
        <f>'[1]Wind - Unit Level'!I109</f>
        <v>1.7206459301790872E-3</v>
      </c>
      <c r="J42" s="9">
        <f>'[1]Wind - Unit Level'!J109</f>
        <v>2.4170348810803252E-3</v>
      </c>
      <c r="K42" s="9">
        <f>'[1]Wind - Unit Level'!K109</f>
        <v>3.3948492502384946E-3</v>
      </c>
      <c r="L42" s="9">
        <f>'[1]Wind - Unit Level'!L109</f>
        <v>4.7674099353949466E-3</v>
      </c>
      <c r="M42" s="9">
        <f>'[1]Wind - Unit Level'!M109</f>
        <v>6.6932714853859213E-3</v>
      </c>
      <c r="N42" s="9">
        <f>'[1]Wind - Unit Level'!N109</f>
        <v>9.3938931043737722E-3</v>
      </c>
      <c r="O42" s="9">
        <f>'[1]Wind - Unit Level'!O109</f>
        <v>1.3177840700389494E-2</v>
      </c>
      <c r="P42" s="9">
        <f>'[1]Wind - Unit Level'!P109</f>
        <v>1.8473571936551764E-2</v>
      </c>
      <c r="Q42" s="9">
        <f>'[1]Wind - Unit Level'!Q109</f>
        <v>2.5873140303311396E-2</v>
      </c>
      <c r="R42" s="9">
        <f>'[1]Wind - Unit Level'!R109</f>
        <v>3.6189074006908732E-2</v>
      </c>
      <c r="S42" s="9">
        <f>'[1]Wind - Unit Level'!S109</f>
        <v>5.0525715805944234E-2</v>
      </c>
      <c r="T42" s="9">
        <f>'[1]Wind - Unit Level'!T109</f>
        <v>7.0363487085308332E-2</v>
      </c>
      <c r="U42" s="9">
        <f>'[1]Wind - Unit Level'!U109</f>
        <v>9.7648271324623309E-2</v>
      </c>
      <c r="V42" s="9">
        <f>'[1]Wind - Unit Level'!V109</f>
        <v>0.13486615882449676</v>
      </c>
      <c r="W42" s="9">
        <f>'[1]Wind - Unit Level'!W109</f>
        <v>0.18506394050260355</v>
      </c>
      <c r="X42" s="9">
        <f>'[1]Wind - Unit Level'!X109</f>
        <v>0.2517482290143373</v>
      </c>
      <c r="Y42" s="9">
        <f>'[1]Wind - Unit Level'!Y109</f>
        <v>0.33856922314862897</v>
      </c>
      <c r="Z42" s="9">
        <f>'[1]Wind - Unit Level'!Z109</f>
        <v>0.44869370150106175</v>
      </c>
      <c r="AA42" s="9">
        <f>'[1]Wind - Unit Level'!AA109</f>
        <v>0.58384066347939456</v>
      </c>
      <c r="AB42" s="9">
        <f>'[1]Wind - Unit Level'!AB109</f>
        <v>0.74313465252048161</v>
      </c>
      <c r="AC42" s="9">
        <f>'[1]Wind - Unit Level'!AC109</f>
        <v>0.92219702073872467</v>
      </c>
      <c r="AD42" s="9">
        <f>'[1]Wind - Unit Level'!AD109</f>
        <v>1.1130649060197095</v>
      </c>
      <c r="AE42" s="9">
        <f>'[1]Wind - Unit Level'!AE109</f>
        <v>1.3053323791269942</v>
      </c>
      <c r="AF42" s="9">
        <f>'[1]Wind - Unit Level'!AF109</f>
        <v>1.4882890147509402</v>
      </c>
      <c r="AG42" s="9">
        <f>'[1]Wind - Unit Level'!AG109</f>
        <v>1.6531909002204319</v>
      </c>
      <c r="AH42" s="9">
        <f>'[1]Wind - Unit Level'!AH109</f>
        <v>1.7947075701729682</v>
      </c>
      <c r="AI42" s="9">
        <f>'[1]Wind - Unit Level'!AI109</f>
        <v>1.9111339183247873</v>
      </c>
      <c r="AJ42" s="9">
        <f>'[1]Wind - Unit Level'!AJ109</f>
        <v>2.003636103055328</v>
      </c>
      <c r="AK42" s="9">
        <f>'[1]Wind - Unit Level'!AK109</f>
        <v>2.0751151292627559</v>
      </c>
      <c r="AL42" s="9">
        <f>'[1]Wind - Unit Level'!AL109</f>
        <v>2.1291713849686364</v>
      </c>
      <c r="AM42" s="9">
        <f>'[1]Wind - Unit Level'!AM109</f>
        <v>2.1693890420153932</v>
      </c>
    </row>
    <row r="43" spans="1:113">
      <c r="A43" s="10" t="s">
        <v>4</v>
      </c>
      <c r="B43" s="10" t="s">
        <v>5</v>
      </c>
    </row>
    <row r="44" spans="1:113">
      <c r="A44" s="12">
        <f>A38</f>
        <v>1.68494709140191</v>
      </c>
      <c r="B44" s="16"/>
      <c r="E44" s="7" t="s">
        <v>28</v>
      </c>
      <c r="F44" s="13">
        <f>F41/$A$44</f>
        <v>9.3739340043732522E-3</v>
      </c>
      <c r="G44" s="13">
        <f t="shared" ref="G44:AM44" si="10">G41/$A$44</f>
        <v>1.1399652971688431E-2</v>
      </c>
      <c r="H44" s="13">
        <f t="shared" si="10"/>
        <v>1.3857008913158499E-2</v>
      </c>
      <c r="I44" s="13">
        <f t="shared" si="10"/>
        <v>1.6835061915218812E-2</v>
      </c>
      <c r="J44" s="13">
        <f t="shared" si="10"/>
        <v>2.0439871770298212E-2</v>
      </c>
      <c r="K44" s="13">
        <f t="shared" si="10"/>
        <v>2.4797093873788815E-2</v>
      </c>
      <c r="L44" s="13">
        <f t="shared" si="10"/>
        <v>3.0054658165652479E-2</v>
      </c>
      <c r="M44" s="13">
        <f t="shared" si="10"/>
        <v>3.6385358076551147E-2</v>
      </c>
      <c r="N44" s="13">
        <f t="shared" si="10"/>
        <v>4.3989076956167779E-2</v>
      </c>
      <c r="O44" s="13">
        <f t="shared" si="10"/>
        <v>5.3094248820357556E-2</v>
      </c>
      <c r="P44" s="13">
        <f t="shared" si="10"/>
        <v>6.3957988894299253E-2</v>
      </c>
      <c r="Q44" s="13">
        <f t="shared" si="10"/>
        <v>7.6864146444484263E-2</v>
      </c>
      <c r="R44" s="13">
        <f t="shared" si="10"/>
        <v>9.2118351865913675E-2</v>
      </c>
      <c r="S44" s="13">
        <f t="shared" si="10"/>
        <v>0.11003899863185368</v>
      </c>
      <c r="T44" s="13">
        <f t="shared" si="10"/>
        <v>0.13094309451436859</v>
      </c>
      <c r="U44" s="13">
        <f t="shared" si="10"/>
        <v>0.15512614136571176</v>
      </c>
      <c r="V44" s="13">
        <f t="shared" si="10"/>
        <v>0.18283578090536992</v>
      </c>
      <c r="W44" s="13">
        <f t="shared" si="10"/>
        <v>0.21423997590950231</v>
      </c>
      <c r="X44" s="13">
        <f t="shared" si="10"/>
        <v>0.2493919927922893</v>
      </c>
      <c r="Y44" s="13">
        <f t="shared" si="10"/>
        <v>0.28819624550405321</v>
      </c>
      <c r="Z44" s="13">
        <f t="shared" si="10"/>
        <v>0.33038073546829488</v>
      </c>
      <c r="AA44" s="13">
        <f t="shared" si="10"/>
        <v>0.37548272656829229</v>
      </c>
      <c r="AB44" s="13">
        <f t="shared" si="10"/>
        <v>0.42285371146973416</v>
      </c>
      <c r="AC44" s="13">
        <f t="shared" si="10"/>
        <v>0.47168720760630245</v>
      </c>
      <c r="AD44" s="13">
        <f t="shared" si="10"/>
        <v>0.52106866416162978</v>
      </c>
      <c r="AE44" s="13">
        <f t="shared" si="10"/>
        <v>0.57004178211547363</v>
      </c>
      <c r="AF44" s="13">
        <f t="shared" si="10"/>
        <v>0.61768143816685617</v>
      </c>
      <c r="AG44" s="13">
        <f t="shared" si="10"/>
        <v>0.66316166360222262</v>
      </c>
      <c r="AH44" s="13">
        <f t="shared" si="10"/>
        <v>0.70580843629068701</v>
      </c>
      <c r="AI44" s="13">
        <f t="shared" si="10"/>
        <v>0.74513088858108922</v>
      </c>
      <c r="AJ44" s="13">
        <f t="shared" si="10"/>
        <v>0.7808294919533828</v>
      </c>
      <c r="AK44" s="13">
        <f t="shared" si="10"/>
        <v>0.81278422493203029</v>
      </c>
      <c r="AL44" s="13">
        <f t="shared" si="10"/>
        <v>0.8410285358944517</v>
      </c>
      <c r="AM44" s="13">
        <f t="shared" si="10"/>
        <v>0.86571576297458563</v>
      </c>
    </row>
    <row r="45" spans="1:113">
      <c r="A45" s="15">
        <f>A39</f>
        <v>2.2754745883724099</v>
      </c>
      <c r="B45" s="17"/>
      <c r="E45" s="7" t="s">
        <v>29</v>
      </c>
      <c r="F45" s="13">
        <f>F42/$A$45</f>
        <v>2.7268188547263682E-4</v>
      </c>
      <c r="G45" s="13">
        <f t="shared" ref="G45:AM45" si="11">G42/$A$45</f>
        <v>3.8311817032624671E-4</v>
      </c>
      <c r="H45" s="13">
        <f t="shared" si="11"/>
        <v>5.3825711859161688E-4</v>
      </c>
      <c r="I45" s="13">
        <f t="shared" si="11"/>
        <v>7.5617013653833957E-4</v>
      </c>
      <c r="J45" s="13">
        <f t="shared" si="11"/>
        <v>1.0622113265651408E-3</v>
      </c>
      <c r="K45" s="13">
        <f t="shared" si="11"/>
        <v>1.4919301967097533E-3</v>
      </c>
      <c r="L45" s="13">
        <f t="shared" si="11"/>
        <v>2.095127741595636E-3</v>
      </c>
      <c r="M45" s="13">
        <f t="shared" si="11"/>
        <v>2.9414837324874066E-3</v>
      </c>
      <c r="N45" s="13">
        <f t="shared" si="11"/>
        <v>4.128322571641193E-3</v>
      </c>
      <c r="O45" s="13">
        <f t="shared" si="11"/>
        <v>5.7912493366121367E-3</v>
      </c>
      <c r="P45" s="13">
        <f t="shared" si="11"/>
        <v>8.1185577861212013E-3</v>
      </c>
      <c r="Q45" s="13">
        <f t="shared" si="11"/>
        <v>1.1370436934572759E-2</v>
      </c>
      <c r="R45" s="13">
        <f t="shared" si="11"/>
        <v>1.5903967546741039E-2</v>
      </c>
      <c r="S45" s="13">
        <f t="shared" si="11"/>
        <v>2.2204473767419224E-2</v>
      </c>
      <c r="T45" s="13">
        <f t="shared" si="11"/>
        <v>3.0922554549658837E-2</v>
      </c>
      <c r="U45" s="13">
        <f t="shared" si="11"/>
        <v>4.2913364896976801E-2</v>
      </c>
      <c r="V45" s="13">
        <f t="shared" si="11"/>
        <v>5.9269463835657753E-2</v>
      </c>
      <c r="W45" s="13">
        <f t="shared" si="11"/>
        <v>8.1329820797944027E-2</v>
      </c>
      <c r="X45" s="13">
        <f t="shared" si="11"/>
        <v>0.11063548250583036</v>
      </c>
      <c r="Y45" s="13">
        <f t="shared" si="11"/>
        <v>0.14879059730163766</v>
      </c>
      <c r="Z45" s="13">
        <f t="shared" si="11"/>
        <v>0.1971868654538573</v>
      </c>
      <c r="AA45" s="13">
        <f t="shared" si="11"/>
        <v>0.25657973350385826</v>
      </c>
      <c r="AB45" s="13">
        <f t="shared" si="11"/>
        <v>0.32658446563977112</v>
      </c>
      <c r="AC45" s="13">
        <f t="shared" si="11"/>
        <v>0.40527678289668317</v>
      </c>
      <c r="AD45" s="13">
        <f t="shared" si="11"/>
        <v>0.48915725612029665</v>
      </c>
      <c r="AE45" s="13">
        <f t="shared" si="11"/>
        <v>0.573652804473051</v>
      </c>
      <c r="AF45" s="13">
        <f t="shared" si="11"/>
        <v>0.65405653060510605</v>
      </c>
      <c r="AG45" s="13">
        <f t="shared" si="11"/>
        <v>0.72652575804105901</v>
      </c>
      <c r="AH45" s="13">
        <f t="shared" si="11"/>
        <v>0.78871791376790445</v>
      </c>
      <c r="AI45" s="13">
        <f t="shared" si="11"/>
        <v>0.83988365683827459</v>
      </c>
      <c r="AJ45" s="13">
        <f t="shared" si="11"/>
        <v>0.88053547743131633</v>
      </c>
      <c r="AK45" s="13">
        <f t="shared" si="11"/>
        <v>0.91194827657778144</v>
      </c>
      <c r="AL45" s="13">
        <f t="shared" si="11"/>
        <v>0.93570431234372942</v>
      </c>
      <c r="AM45" s="13">
        <f t="shared" si="11"/>
        <v>0.95337871629104987</v>
      </c>
    </row>
    <row r="47" spans="1:113" s="19" customFormat="1" ht="15.75" thickBot="1">
      <c r="E47" s="18" t="s">
        <v>30</v>
      </c>
      <c r="F47" s="20">
        <f t="shared" ref="F47:AQ47" si="12">F$3</f>
        <v>1977</v>
      </c>
      <c r="G47" s="20">
        <f t="shared" si="12"/>
        <v>1978</v>
      </c>
      <c r="H47" s="20">
        <f t="shared" si="12"/>
        <v>1979</v>
      </c>
      <c r="I47" s="20">
        <f t="shared" si="12"/>
        <v>1980</v>
      </c>
      <c r="J47" s="20">
        <f t="shared" si="12"/>
        <v>1981</v>
      </c>
      <c r="K47" s="20">
        <f t="shared" si="12"/>
        <v>1982</v>
      </c>
      <c r="L47" s="20">
        <f t="shared" si="12"/>
        <v>1983</v>
      </c>
      <c r="M47" s="20">
        <f t="shared" si="12"/>
        <v>1984</v>
      </c>
      <c r="N47" s="20">
        <f t="shared" si="12"/>
        <v>1985</v>
      </c>
      <c r="O47" s="20">
        <f t="shared" si="12"/>
        <v>1986</v>
      </c>
      <c r="P47" s="20">
        <f t="shared" si="12"/>
        <v>1987</v>
      </c>
      <c r="Q47" s="20">
        <f t="shared" si="12"/>
        <v>1988</v>
      </c>
      <c r="R47" s="20">
        <f t="shared" si="12"/>
        <v>1989</v>
      </c>
      <c r="S47" s="20">
        <f t="shared" si="12"/>
        <v>1990</v>
      </c>
      <c r="T47" s="20">
        <f t="shared" si="12"/>
        <v>1991</v>
      </c>
      <c r="U47" s="20">
        <f t="shared" si="12"/>
        <v>1992</v>
      </c>
      <c r="V47" s="20">
        <f t="shared" si="12"/>
        <v>1993</v>
      </c>
      <c r="W47" s="20">
        <f t="shared" si="12"/>
        <v>1994</v>
      </c>
      <c r="X47" s="20">
        <f t="shared" si="12"/>
        <v>1995</v>
      </c>
      <c r="Y47" s="20">
        <f t="shared" si="12"/>
        <v>1996</v>
      </c>
      <c r="Z47" s="20">
        <f t="shared" si="12"/>
        <v>1997</v>
      </c>
      <c r="AA47" s="20">
        <f t="shared" si="12"/>
        <v>1998</v>
      </c>
      <c r="AB47" s="20">
        <f t="shared" si="12"/>
        <v>1999</v>
      </c>
      <c r="AC47" s="20">
        <f t="shared" si="12"/>
        <v>2000</v>
      </c>
      <c r="AD47" s="20">
        <f t="shared" si="12"/>
        <v>2001</v>
      </c>
      <c r="AE47" s="20">
        <f t="shared" si="12"/>
        <v>2002</v>
      </c>
      <c r="AF47" s="20">
        <f t="shared" si="12"/>
        <v>2003</v>
      </c>
      <c r="AG47" s="20">
        <f t="shared" si="12"/>
        <v>2004</v>
      </c>
      <c r="AH47" s="20">
        <f t="shared" si="12"/>
        <v>2005</v>
      </c>
      <c r="AI47" s="20">
        <f t="shared" si="12"/>
        <v>2006</v>
      </c>
      <c r="AJ47" s="20">
        <f t="shared" si="12"/>
        <v>2007</v>
      </c>
      <c r="AK47" s="20">
        <f t="shared" si="12"/>
        <v>2008</v>
      </c>
      <c r="AL47" s="20">
        <f t="shared" si="12"/>
        <v>2009</v>
      </c>
      <c r="AM47" s="20">
        <f t="shared" si="12"/>
        <v>2010</v>
      </c>
      <c r="AN47" s="20">
        <f t="shared" si="12"/>
        <v>2011</v>
      </c>
      <c r="AO47" s="20">
        <f t="shared" si="12"/>
        <v>2012</v>
      </c>
      <c r="AP47" s="20">
        <f t="shared" si="12"/>
        <v>2013</v>
      </c>
      <c r="AQ47" s="20">
        <f t="shared" si="12"/>
        <v>2014</v>
      </c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</row>
    <row r="49" spans="1:113">
      <c r="E49" s="21" t="s">
        <v>31</v>
      </c>
      <c r="F49" t="s">
        <v>32</v>
      </c>
    </row>
    <row r="50" spans="1:113">
      <c r="E50" s="7" t="s">
        <v>33</v>
      </c>
      <c r="F50">
        <f>'[1]Wind - Unit Level'!F120</f>
        <v>0</v>
      </c>
      <c r="G50" t="str">
        <f>'[1]Wind - Unit Level'!G120</f>
        <v/>
      </c>
      <c r="H50" t="str">
        <f>'[1]Wind - Unit Level'!H120</f>
        <v/>
      </c>
      <c r="I50" t="str">
        <f>'[1]Wind - Unit Level'!I120</f>
        <v/>
      </c>
      <c r="J50" t="str">
        <f>'[1]Wind - Unit Level'!J120</f>
        <v/>
      </c>
      <c r="K50" t="str">
        <f>'[1]Wind - Unit Level'!K120</f>
        <v/>
      </c>
      <c r="L50" t="str">
        <f>'[1]Wind - Unit Level'!L120</f>
        <v/>
      </c>
      <c r="M50" t="str">
        <f>'[1]Wind - Unit Level'!M120</f>
        <v/>
      </c>
      <c r="N50">
        <f>'[1]Wind - Unit Level'!N120</f>
        <v>3.0000000000000002E-2</v>
      </c>
      <c r="O50" t="str">
        <f>'[1]Wind - Unit Level'!O120</f>
        <v/>
      </c>
      <c r="P50" t="str">
        <f>'[1]Wind - Unit Level'!P120</f>
        <v/>
      </c>
      <c r="Q50">
        <f>'[1]Wind - Unit Level'!Q120</f>
        <v>0.03</v>
      </c>
      <c r="R50" t="str">
        <f>'[1]Wind - Unit Level'!R120</f>
        <v/>
      </c>
      <c r="S50" t="str">
        <f>'[1]Wind - Unit Level'!S120</f>
        <v/>
      </c>
      <c r="T50">
        <f>'[1]Wind - Unit Level'!T120</f>
        <v>0.1</v>
      </c>
      <c r="U50">
        <f>'[1]Wind - Unit Level'!U120</f>
        <v>0.15</v>
      </c>
      <c r="V50">
        <f>'[1]Wind - Unit Level'!V120</f>
        <v>0.15000000000000002</v>
      </c>
      <c r="W50">
        <f>'[1]Wind - Unit Level'!W120</f>
        <v>0.15</v>
      </c>
      <c r="X50" t="str">
        <f>'[1]Wind - Unit Level'!X120</f>
        <v/>
      </c>
      <c r="Y50">
        <f>'[1]Wind - Unit Level'!Y120</f>
        <v>0.6</v>
      </c>
      <c r="Z50" t="str">
        <f>'[1]Wind - Unit Level'!Z120</f>
        <v/>
      </c>
      <c r="AA50">
        <f>'[1]Wind - Unit Level'!AA120</f>
        <v>0.5</v>
      </c>
      <c r="AB50">
        <f>'[1]Wind - Unit Level'!AB120</f>
        <v>1.65</v>
      </c>
      <c r="AC50">
        <f>'[1]Wind - Unit Level'!AC120</f>
        <v>1.2999999999999998</v>
      </c>
      <c r="AD50">
        <f>'[1]Wind - Unit Level'!AD120</f>
        <v>1.65</v>
      </c>
      <c r="AE50">
        <f>'[1]Wind - Unit Level'!AE120</f>
        <v>1.8</v>
      </c>
      <c r="AF50">
        <f>'[1]Wind - Unit Level'!AF120</f>
        <v>3</v>
      </c>
      <c r="AG50">
        <f>'[1]Wind - Unit Level'!AG120</f>
        <v>2.2999999999999998</v>
      </c>
      <c r="AH50">
        <f>'[1]Wind - Unit Level'!AH120</f>
        <v>3</v>
      </c>
      <c r="AI50">
        <f>'[1]Wind - Unit Level'!AI120</f>
        <v>3</v>
      </c>
      <c r="AJ50">
        <f>'[1]Wind - Unit Level'!AJ120</f>
        <v>2.3000000000000003</v>
      </c>
      <c r="AK50">
        <f>'[1]Wind - Unit Level'!AK120</f>
        <v>3</v>
      </c>
      <c r="AL50">
        <f>'[1]Wind - Unit Level'!AL120</f>
        <v>3</v>
      </c>
      <c r="AM50">
        <f>'[1]Wind - Unit Level'!AM120</f>
        <v>2.5</v>
      </c>
    </row>
    <row r="51" spans="1:113">
      <c r="A51" s="10" t="s">
        <v>4</v>
      </c>
      <c r="B51" s="10" t="s">
        <v>5</v>
      </c>
    </row>
    <row r="52" spans="1:113">
      <c r="A52" s="11"/>
      <c r="B52" s="12"/>
      <c r="E52" s="21" t="s">
        <v>34</v>
      </c>
      <c r="F52" t="s">
        <v>32</v>
      </c>
      <c r="G52" t="s">
        <v>32</v>
      </c>
      <c r="H52" t="s">
        <v>32</v>
      </c>
      <c r="I52" t="s">
        <v>32</v>
      </c>
      <c r="J52" t="s">
        <v>32</v>
      </c>
      <c r="K52" t="s">
        <v>32</v>
      </c>
      <c r="L52" t="s">
        <v>32</v>
      </c>
      <c r="M52" t="s">
        <v>32</v>
      </c>
      <c r="N52" t="s">
        <v>32</v>
      </c>
      <c r="O52" t="s">
        <v>32</v>
      </c>
      <c r="P52" t="s">
        <v>32</v>
      </c>
      <c r="Q52" t="s">
        <v>32</v>
      </c>
      <c r="R52" t="s">
        <v>32</v>
      </c>
      <c r="S52" t="s">
        <v>32</v>
      </c>
      <c r="T52" t="s">
        <v>32</v>
      </c>
      <c r="U52" t="s">
        <v>32</v>
      </c>
      <c r="V52" t="s">
        <v>32</v>
      </c>
      <c r="W52" t="s">
        <v>32</v>
      </c>
      <c r="X52" t="s">
        <v>32</v>
      </c>
      <c r="Y52" t="s">
        <v>32</v>
      </c>
      <c r="Z52" t="s">
        <v>32</v>
      </c>
      <c r="AA52" t="s">
        <v>32</v>
      </c>
      <c r="AB52" t="s">
        <v>32</v>
      </c>
      <c r="AC52" t="s">
        <v>32</v>
      </c>
      <c r="AD52" t="s">
        <v>32</v>
      </c>
      <c r="AE52" t="s">
        <v>32</v>
      </c>
      <c r="AF52" t="s">
        <v>32</v>
      </c>
      <c r="AG52" t="s">
        <v>32</v>
      </c>
      <c r="AH52" t="s">
        <v>32</v>
      </c>
      <c r="AI52" t="s">
        <v>32</v>
      </c>
      <c r="AJ52" t="s">
        <v>32</v>
      </c>
      <c r="AK52" t="s">
        <v>32</v>
      </c>
      <c r="AL52" t="s">
        <v>32</v>
      </c>
      <c r="AM52" t="s">
        <v>32</v>
      </c>
    </row>
    <row r="53" spans="1:113">
      <c r="A53" s="14">
        <f>'[1]Wind - Unit Level'!H128</f>
        <v>3.05863019824432</v>
      </c>
      <c r="B53" s="14">
        <f>'[1]Wind - Unit Level'!J128</f>
        <v>7.4613152682607398</v>
      </c>
      <c r="E53" s="7" t="s">
        <v>35</v>
      </c>
      <c r="F53" s="13" t="str">
        <f>'[1]Wind - Unit Level'!F153</f>
        <v>no blank cells</v>
      </c>
      <c r="G53" s="13" t="e">
        <f t="shared" ref="G53:AM53" si="13">G50/$A$53</f>
        <v>#VALUE!</v>
      </c>
      <c r="H53" s="13" t="e">
        <f t="shared" si="13"/>
        <v>#VALUE!</v>
      </c>
      <c r="I53" s="13" t="e">
        <f t="shared" si="13"/>
        <v>#VALUE!</v>
      </c>
      <c r="J53" s="13" t="e">
        <f t="shared" si="13"/>
        <v>#VALUE!</v>
      </c>
      <c r="K53" s="13" t="e">
        <f t="shared" si="13"/>
        <v>#VALUE!</v>
      </c>
      <c r="L53" s="13" t="e">
        <f t="shared" si="13"/>
        <v>#VALUE!</v>
      </c>
      <c r="M53" s="13" t="e">
        <f t="shared" si="13"/>
        <v>#VALUE!</v>
      </c>
      <c r="N53" s="13">
        <f t="shared" si="13"/>
        <v>9.8083122363796255E-3</v>
      </c>
      <c r="O53" s="13" t="e">
        <f t="shared" si="13"/>
        <v>#VALUE!</v>
      </c>
      <c r="P53" s="13" t="e">
        <f t="shared" si="13"/>
        <v>#VALUE!</v>
      </c>
      <c r="Q53" s="13">
        <f t="shared" si="13"/>
        <v>9.8083122363796238E-3</v>
      </c>
      <c r="R53" s="13" t="e">
        <f t="shared" si="13"/>
        <v>#VALUE!</v>
      </c>
      <c r="S53" s="13" t="e">
        <f t="shared" si="13"/>
        <v>#VALUE!</v>
      </c>
      <c r="T53" s="13">
        <f t="shared" si="13"/>
        <v>3.2694374121265413E-2</v>
      </c>
      <c r="U53" s="13">
        <f t="shared" si="13"/>
        <v>4.9041561181898119E-2</v>
      </c>
      <c r="V53" s="13">
        <f t="shared" si="13"/>
        <v>4.9041561181898126E-2</v>
      </c>
      <c r="W53" s="13">
        <f t="shared" si="13"/>
        <v>4.9041561181898119E-2</v>
      </c>
      <c r="X53" s="13" t="e">
        <f t="shared" si="13"/>
        <v>#VALUE!</v>
      </c>
      <c r="Y53" s="13">
        <f t="shared" si="13"/>
        <v>0.19616624472759248</v>
      </c>
      <c r="Z53" s="13" t="e">
        <f t="shared" si="13"/>
        <v>#VALUE!</v>
      </c>
      <c r="AA53" s="13">
        <f t="shared" si="13"/>
        <v>0.16347187060632706</v>
      </c>
      <c r="AB53" s="13">
        <f t="shared" si="13"/>
        <v>0.53945717300087925</v>
      </c>
      <c r="AC53" s="13">
        <f t="shared" si="13"/>
        <v>0.42502686357645031</v>
      </c>
      <c r="AD53" s="13">
        <f t="shared" si="13"/>
        <v>0.53945717300087925</v>
      </c>
      <c r="AE53" s="13">
        <f t="shared" si="13"/>
        <v>0.58849873418277743</v>
      </c>
      <c r="AF53" s="13">
        <f t="shared" si="13"/>
        <v>0.98083122363796238</v>
      </c>
      <c r="AG53" s="13">
        <f t="shared" si="13"/>
        <v>0.75197060478910449</v>
      </c>
      <c r="AH53" s="13">
        <f t="shared" si="13"/>
        <v>0.98083122363796238</v>
      </c>
      <c r="AI53" s="13">
        <f t="shared" si="13"/>
        <v>0.98083122363796238</v>
      </c>
      <c r="AJ53" s="13">
        <f t="shared" si="13"/>
        <v>0.7519706047891046</v>
      </c>
      <c r="AK53" s="13">
        <f t="shared" si="13"/>
        <v>0.98083122363796238</v>
      </c>
      <c r="AL53" s="13">
        <f t="shared" si="13"/>
        <v>0.98083122363796238</v>
      </c>
      <c r="AM53" s="13">
        <f t="shared" si="13"/>
        <v>0.81735935303163532</v>
      </c>
    </row>
    <row r="55" spans="1:113">
      <c r="E55" s="21" t="s">
        <v>36</v>
      </c>
    </row>
    <row r="56" spans="1:113">
      <c r="E56" s="7" t="s">
        <v>37</v>
      </c>
      <c r="F56" s="13">
        <f>'[1]Wind - Unit Level'!F124</f>
        <v>9.2958857878530346E-6</v>
      </c>
      <c r="G56" s="13">
        <f>'[1]Wind - Unit Level'!G124</f>
        <v>1.6752271941446082E-5</v>
      </c>
      <c r="H56" s="13">
        <f>'[1]Wind - Unit Level'!H124</f>
        <v>3.0189491656750646E-5</v>
      </c>
      <c r="I56" s="13">
        <f>'[1]Wind - Unit Level'!I124</f>
        <v>5.440469197318197E-5</v>
      </c>
      <c r="J56" s="13">
        <f>'[1]Wind - Unit Level'!J124</f>
        <v>9.8042449546887909E-5</v>
      </c>
      <c r="K56" s="13">
        <f>'[1]Wind - Unit Level'!K124</f>
        <v>1.7667983338491767E-4</v>
      </c>
      <c r="L56" s="13">
        <f>'[1]Wind - Unit Level'!L124</f>
        <v>3.1838372001921048E-4</v>
      </c>
      <c r="M56" s="13">
        <f>'[1]Wind - Unit Level'!M124</f>
        <v>5.7371814619852927E-4</v>
      </c>
      <c r="N56" s="13">
        <f>'[1]Wind - Unit Level'!N124</f>
        <v>1.0337540944886021E-3</v>
      </c>
      <c r="O56" s="13">
        <f>'[1]Wind - Unit Level'!O124</f>
        <v>1.8624452516638147E-3</v>
      </c>
      <c r="P56" s="13">
        <f>'[1]Wind - Unit Level'!P124</f>
        <v>3.3547135368980218E-3</v>
      </c>
      <c r="Q56" s="13">
        <f>'[1]Wind - Unit Level'!Q124</f>
        <v>6.0402863051104531E-3</v>
      </c>
      <c r="R56" s="13">
        <f>'[1]Wind - Unit Level'!R124</f>
        <v>1.086811225984911E-2</v>
      </c>
      <c r="S56" s="13">
        <f>'[1]Wind - Unit Level'!S124</f>
        <v>1.9529992092858793E-2</v>
      </c>
      <c r="T56" s="13">
        <f>'[1]Wind - Unit Level'!T124</f>
        <v>3.5016070438303147E-2</v>
      </c>
      <c r="U56" s="13">
        <f>'[1]Wind - Unit Level'!U124</f>
        <v>6.2529004264224225E-2</v>
      </c>
      <c r="V56" s="13">
        <f>'[1]Wind - Unit Level'!V124</f>
        <v>0.11086683410315976</v>
      </c>
      <c r="W56" s="13">
        <f>'[1]Wind - Unit Level'!W124</f>
        <v>0.19415060809571064</v>
      </c>
      <c r="X56" s="13">
        <f>'[1]Wind - Unit Level'!X124</f>
        <v>0.33293148368465741</v>
      </c>
      <c r="Y56" s="13">
        <f>'[1]Wind - Unit Level'!Y124</f>
        <v>0.55180440729855351</v>
      </c>
      <c r="Z56" s="13">
        <f>'[1]Wind - Unit Level'!Z124</f>
        <v>0.86870781302765321</v>
      </c>
      <c r="AA56" s="13">
        <f>'[1]Wind - Unit Level'!AA124</f>
        <v>1.2750404553582178</v>
      </c>
      <c r="AB56" s="13">
        <f>'[1]Wind - Unit Level'!AB124</f>
        <v>1.7219846029345682</v>
      </c>
      <c r="AC56" s="13">
        <f>'[1]Wind - Unit Level'!AC124</f>
        <v>2.1378140293621941</v>
      </c>
      <c r="AD56" s="13">
        <f>'[1]Wind - Unit Level'!AD124</f>
        <v>2.4686049290158851</v>
      </c>
      <c r="AE56" s="13">
        <f>'[1]Wind - Unit Level'!AE124</f>
        <v>2.7004721397482152</v>
      </c>
      <c r="AF56" s="13">
        <f>'[1]Wind - Unit Level'!AF124</f>
        <v>2.8489596950889737</v>
      </c>
      <c r="AG56" s="13">
        <f>'[1]Wind - Unit Level'!AG124</f>
        <v>2.938622040234887</v>
      </c>
      <c r="AH56" s="13">
        <f>'[1]Wind - Unit Level'!AH124</f>
        <v>2.9908538392672543</v>
      </c>
      <c r="AI56" s="13">
        <f>'[1]Wind - Unit Level'!AI124</f>
        <v>3.0206463525488254</v>
      </c>
      <c r="AJ56" s="13">
        <f>'[1]Wind - Unit Level'!AJ124</f>
        <v>3.0374357479732219</v>
      </c>
      <c r="AK56" s="13">
        <f>'[1]Wind - Unit Level'!AK124</f>
        <v>3.046832977377457</v>
      </c>
      <c r="AL56" s="13">
        <f>'[1]Wind - Unit Level'!AL124</f>
        <v>3.0520726433457148</v>
      </c>
      <c r="AM56" s="13">
        <f>'[1]Wind - Unit Level'!AM124</f>
        <v>3.0549879245854621</v>
      </c>
    </row>
    <row r="57" spans="1:113">
      <c r="A57" s="10" t="s">
        <v>4</v>
      </c>
      <c r="B57" s="10" t="s">
        <v>5</v>
      </c>
    </row>
    <row r="58" spans="1:113">
      <c r="A58" s="12">
        <f>A52</f>
        <v>0</v>
      </c>
      <c r="B58" s="16"/>
      <c r="E58" s="21" t="s">
        <v>38</v>
      </c>
    </row>
    <row r="59" spans="1:113">
      <c r="A59" s="15">
        <f>A53</f>
        <v>3.05863019824432</v>
      </c>
      <c r="B59" s="17"/>
      <c r="E59" s="7" t="s">
        <v>39</v>
      </c>
      <c r="F59" s="13">
        <f>F56/$A$59</f>
        <v>3.0392316773662122E-6</v>
      </c>
      <c r="G59" s="13">
        <f t="shared" ref="G59:AM59" si="14">G56/$A$59</f>
        <v>5.4770504623481548E-6</v>
      </c>
      <c r="H59" s="13">
        <f t="shared" si="14"/>
        <v>9.8702653475662652E-6</v>
      </c>
      <c r="I59" s="13">
        <f t="shared" si="14"/>
        <v>1.7787273533234167E-5</v>
      </c>
      <c r="J59" s="13">
        <f t="shared" si="14"/>
        <v>3.2054365252512421E-5</v>
      </c>
      <c r="K59" s="13">
        <f t="shared" si="14"/>
        <v>5.7764365723693373E-5</v>
      </c>
      <c r="L59" s="13">
        <f t="shared" si="14"/>
        <v>1.0409356456428288E-4</v>
      </c>
      <c r="M59" s="13">
        <f t="shared" si="14"/>
        <v>1.8757355711973564E-4</v>
      </c>
      <c r="N59" s="13">
        <f t="shared" si="14"/>
        <v>3.3797943114600315E-4</v>
      </c>
      <c r="O59" s="13">
        <f t="shared" si="14"/>
        <v>6.0891481838271078E-4</v>
      </c>
      <c r="P59" s="13">
        <f t="shared" si="14"/>
        <v>1.0968025944501744E-3</v>
      </c>
      <c r="Q59" s="13">
        <f t="shared" si="14"/>
        <v>1.9748338025883708E-3</v>
      </c>
      <c r="R59" s="13">
        <f t="shared" si="14"/>
        <v>3.5532612821541814E-3</v>
      </c>
      <c r="S59" s="13">
        <f t="shared" si="14"/>
        <v>6.3852086806928067E-3</v>
      </c>
      <c r="T59" s="13">
        <f t="shared" si="14"/>
        <v>1.1448285071664652E-2</v>
      </c>
      <c r="U59" s="13">
        <f t="shared" si="14"/>
        <v>2.0443466588447472E-2</v>
      </c>
      <c r="V59" s="13">
        <f t="shared" si="14"/>
        <v>3.6247217518089722E-2</v>
      </c>
      <c r="W59" s="13">
        <f t="shared" si="14"/>
        <v>6.347632616952345E-2</v>
      </c>
      <c r="X59" s="13">
        <f t="shared" si="14"/>
        <v>0.10884986484334162</v>
      </c>
      <c r="Y59" s="13">
        <f t="shared" si="14"/>
        <v>0.18040899733982027</v>
      </c>
      <c r="Z59" s="13">
        <f t="shared" si="14"/>
        <v>0.28401858241192379</v>
      </c>
      <c r="AA59" s="13">
        <f t="shared" si="14"/>
        <v>0.41686649667230186</v>
      </c>
      <c r="AB59" s="13">
        <f t="shared" si="14"/>
        <v>0.56299208839401449</v>
      </c>
      <c r="AC59" s="13">
        <f t="shared" si="14"/>
        <v>0.69894491677657455</v>
      </c>
      <c r="AD59" s="13">
        <f t="shared" si="14"/>
        <v>0.80709493106845198</v>
      </c>
      <c r="AE59" s="13">
        <f t="shared" si="14"/>
        <v>0.8829024644098229</v>
      </c>
      <c r="AF59" s="13">
        <f t="shared" si="14"/>
        <v>0.93144954127645152</v>
      </c>
      <c r="AG59" s="13">
        <f t="shared" si="14"/>
        <v>0.96076408384435663</v>
      </c>
      <c r="AH59" s="13">
        <f t="shared" si="14"/>
        <v>0.9778409436302663</v>
      </c>
      <c r="AI59" s="13">
        <f t="shared" si="14"/>
        <v>0.98758141938267086</v>
      </c>
      <c r="AJ59" s="13">
        <f t="shared" si="14"/>
        <v>0.99307060713542161</v>
      </c>
      <c r="AK59" s="13">
        <f t="shared" si="14"/>
        <v>0.99614297247387584</v>
      </c>
      <c r="AL59" s="13">
        <f t="shared" si="14"/>
        <v>0.99785604846824261</v>
      </c>
      <c r="AM59" s="13">
        <f t="shared" si="14"/>
        <v>0.99880918142345265</v>
      </c>
    </row>
    <row r="61" spans="1:113" s="19" customFormat="1" ht="15.75" thickBot="1">
      <c r="E61" s="18" t="s">
        <v>40</v>
      </c>
      <c r="F61" s="20">
        <f t="shared" ref="F61:AQ61" si="15">F$3</f>
        <v>1977</v>
      </c>
      <c r="G61" s="20">
        <f t="shared" si="15"/>
        <v>1978</v>
      </c>
      <c r="H61" s="20">
        <f t="shared" si="15"/>
        <v>1979</v>
      </c>
      <c r="I61" s="20">
        <f t="shared" si="15"/>
        <v>1980</v>
      </c>
      <c r="J61" s="20">
        <f t="shared" si="15"/>
        <v>1981</v>
      </c>
      <c r="K61" s="20">
        <f t="shared" si="15"/>
        <v>1982</v>
      </c>
      <c r="L61" s="20">
        <f t="shared" si="15"/>
        <v>1983</v>
      </c>
      <c r="M61" s="20">
        <f t="shared" si="15"/>
        <v>1984</v>
      </c>
      <c r="N61" s="20">
        <f t="shared" si="15"/>
        <v>1985</v>
      </c>
      <c r="O61" s="20">
        <f t="shared" si="15"/>
        <v>1986</v>
      </c>
      <c r="P61" s="20">
        <f t="shared" si="15"/>
        <v>1987</v>
      </c>
      <c r="Q61" s="20">
        <f t="shared" si="15"/>
        <v>1988</v>
      </c>
      <c r="R61" s="20">
        <f t="shared" si="15"/>
        <v>1989</v>
      </c>
      <c r="S61" s="20">
        <f t="shared" si="15"/>
        <v>1990</v>
      </c>
      <c r="T61" s="20">
        <f t="shared" si="15"/>
        <v>1991</v>
      </c>
      <c r="U61" s="20">
        <f t="shared" si="15"/>
        <v>1992</v>
      </c>
      <c r="V61" s="20">
        <f t="shared" si="15"/>
        <v>1993</v>
      </c>
      <c r="W61" s="20">
        <f t="shared" si="15"/>
        <v>1994</v>
      </c>
      <c r="X61" s="20">
        <f t="shared" si="15"/>
        <v>1995</v>
      </c>
      <c r="Y61" s="20">
        <f t="shared" si="15"/>
        <v>1996</v>
      </c>
      <c r="Z61" s="20">
        <f t="shared" si="15"/>
        <v>1997</v>
      </c>
      <c r="AA61" s="20">
        <f t="shared" si="15"/>
        <v>1998</v>
      </c>
      <c r="AB61" s="20">
        <f t="shared" si="15"/>
        <v>1999</v>
      </c>
      <c r="AC61" s="20">
        <f t="shared" si="15"/>
        <v>2000</v>
      </c>
      <c r="AD61" s="20">
        <f t="shared" si="15"/>
        <v>2001</v>
      </c>
      <c r="AE61" s="20">
        <f t="shared" si="15"/>
        <v>2002</v>
      </c>
      <c r="AF61" s="20">
        <f t="shared" si="15"/>
        <v>2003</v>
      </c>
      <c r="AG61" s="20">
        <f t="shared" si="15"/>
        <v>2004</v>
      </c>
      <c r="AH61" s="20">
        <f t="shared" si="15"/>
        <v>2005</v>
      </c>
      <c r="AI61" s="20">
        <f t="shared" si="15"/>
        <v>2006</v>
      </c>
      <c r="AJ61" s="20">
        <f t="shared" si="15"/>
        <v>2007</v>
      </c>
      <c r="AK61" s="20">
        <f t="shared" si="15"/>
        <v>2008</v>
      </c>
      <c r="AL61" s="20">
        <f t="shared" si="15"/>
        <v>2009</v>
      </c>
      <c r="AM61" s="20">
        <f t="shared" si="15"/>
        <v>2010</v>
      </c>
      <c r="AN61" s="20">
        <f t="shared" si="15"/>
        <v>2011</v>
      </c>
      <c r="AO61" s="20">
        <f t="shared" si="15"/>
        <v>2012</v>
      </c>
      <c r="AP61" s="20">
        <f t="shared" si="15"/>
        <v>2013</v>
      </c>
      <c r="AQ61" s="20">
        <f t="shared" si="15"/>
        <v>2014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</row>
    <row r="63" spans="1:113">
      <c r="E63" s="7" t="s">
        <v>41</v>
      </c>
      <c r="F63">
        <f>'[1]Wind - Unit Level'!F134</f>
        <v>0</v>
      </c>
      <c r="G63">
        <f>'[1]Wind - Unit Level'!G134</f>
        <v>0</v>
      </c>
      <c r="H63">
        <f>'[1]Wind - Unit Level'!H134</f>
        <v>0</v>
      </c>
      <c r="I63">
        <f>'[1]Wind - Unit Level'!I134</f>
        <v>0</v>
      </c>
      <c r="J63">
        <f>'[1]Wind - Unit Level'!J134</f>
        <v>5.5E-2</v>
      </c>
      <c r="K63">
        <f>'[1]Wind - Unit Level'!K134</f>
        <v>5.5E-2</v>
      </c>
      <c r="L63">
        <f>'[1]Wind - Unit Level'!L134</f>
        <v>5.5E-2</v>
      </c>
      <c r="M63">
        <f>'[1]Wind - Unit Level'!M134</f>
        <v>7.4999999999999997E-2</v>
      </c>
      <c r="N63">
        <f>'[1]Wind - Unit Level'!N134</f>
        <v>7.4999999999999997E-2</v>
      </c>
      <c r="O63">
        <f>'[1]Wind - Unit Level'!O134</f>
        <v>0.09</v>
      </c>
      <c r="P63">
        <f>'[1]Wind - Unit Level'!P134</f>
        <v>0.1</v>
      </c>
      <c r="Q63">
        <f>'[1]Wind - Unit Level'!Q134</f>
        <v>0.2</v>
      </c>
      <c r="R63">
        <f>'[1]Wind - Unit Level'!R134</f>
        <v>0.22500000000000001</v>
      </c>
      <c r="S63">
        <f>'[1]Wind - Unit Level'!S134</f>
        <v>0.22500000000000001</v>
      </c>
      <c r="T63">
        <f>'[1]Wind - Unit Level'!T134</f>
        <v>0.5</v>
      </c>
      <c r="U63">
        <f>'[1]Wind - Unit Level'!U134</f>
        <v>0.5</v>
      </c>
      <c r="V63">
        <f>'[1]Wind - Unit Level'!V134</f>
        <v>0.5</v>
      </c>
      <c r="W63">
        <f>'[1]Wind - Unit Level'!W134</f>
        <v>0.5</v>
      </c>
      <c r="X63">
        <f>'[1]Wind - Unit Level'!X134</f>
        <v>0.6</v>
      </c>
      <c r="Y63">
        <f>'[1]Wind - Unit Level'!Y134</f>
        <v>0.6</v>
      </c>
      <c r="Z63">
        <f>'[1]Wind - Unit Level'!Z134</f>
        <v>0.66</v>
      </c>
      <c r="AA63">
        <f>'[1]Wind - Unit Level'!AA134</f>
        <v>0.85</v>
      </c>
      <c r="AB63">
        <f>'[1]Wind - Unit Level'!AB134</f>
        <v>1.75</v>
      </c>
      <c r="AC63">
        <f>'[1]Wind - Unit Level'!AC134</f>
        <v>2</v>
      </c>
      <c r="AD63">
        <f>'[1]Wind - Unit Level'!AD134</f>
        <v>2</v>
      </c>
      <c r="AE63">
        <f>'[1]Wind - Unit Level'!AE134</f>
        <v>3</v>
      </c>
      <c r="AF63">
        <f>'[1]Wind - Unit Level'!AF134</f>
        <v>3</v>
      </c>
      <c r="AG63">
        <f>'[1]Wind - Unit Level'!AG134</f>
        <v>3</v>
      </c>
      <c r="AH63">
        <f>'[1]Wind - Unit Level'!AH134</f>
        <v>3</v>
      </c>
      <c r="AI63">
        <f>'[1]Wind - Unit Level'!AI134</f>
        <v>3</v>
      </c>
      <c r="AJ63">
        <f>'[1]Wind - Unit Level'!AJ134</f>
        <v>3</v>
      </c>
      <c r="AK63">
        <f>'[1]Wind - Unit Level'!AK134</f>
        <v>3</v>
      </c>
      <c r="AL63">
        <f>'[1]Wind - Unit Level'!AL134</f>
        <v>3</v>
      </c>
      <c r="AM63">
        <f>'[1]Wind - Unit Level'!AM134</f>
        <v>3</v>
      </c>
      <c r="AN63">
        <f>'[1]Wind - Unit Level'!AN134</f>
        <v>7</v>
      </c>
      <c r="AO63">
        <f>'[1]Wind - Unit Level'!AO134</f>
        <v>7</v>
      </c>
      <c r="AP63">
        <f>'[1]Wind - Unit Level'!AP134</f>
        <v>7</v>
      </c>
      <c r="AQ63">
        <f>'[1]Wind - Unit Level'!AQ134</f>
        <v>8</v>
      </c>
    </row>
    <row r="64" spans="1:113">
      <c r="E64" s="21" t="s">
        <v>42</v>
      </c>
    </row>
    <row r="65" spans="1:113">
      <c r="A65" s="10" t="s">
        <v>4</v>
      </c>
      <c r="B65" s="10" t="s">
        <v>5</v>
      </c>
      <c r="E65" s="22"/>
    </row>
    <row r="66" spans="1:113">
      <c r="A66" s="11">
        <f>'[1]Wind - Unit Level'!H140</f>
        <v>8.8181395985717099</v>
      </c>
      <c r="B66" s="11">
        <f>'[1]Wind - Unit Level'!J140</f>
        <v>17.524235722807902</v>
      </c>
      <c r="E66" s="7" t="s">
        <v>43</v>
      </c>
      <c r="F66" s="13">
        <f>F63/$A$66</f>
        <v>0</v>
      </c>
      <c r="G66" s="13">
        <f t="shared" ref="G66:AQ66" si="16">G63/$A$66</f>
        <v>0</v>
      </c>
      <c r="H66" s="13">
        <f t="shared" si="16"/>
        <v>0</v>
      </c>
      <c r="I66" s="13">
        <f t="shared" si="16"/>
        <v>0</v>
      </c>
      <c r="J66" s="13">
        <f t="shared" si="16"/>
        <v>6.2371432641992255E-3</v>
      </c>
      <c r="K66" s="13">
        <f t="shared" si="16"/>
        <v>6.2371432641992255E-3</v>
      </c>
      <c r="L66" s="13">
        <f t="shared" si="16"/>
        <v>6.2371432641992255E-3</v>
      </c>
      <c r="M66" s="13">
        <f t="shared" si="16"/>
        <v>8.5051953602716703E-3</v>
      </c>
      <c r="N66" s="13">
        <f t="shared" si="16"/>
        <v>8.5051953602716703E-3</v>
      </c>
      <c r="O66" s="13">
        <f t="shared" si="16"/>
        <v>1.0206234432326005E-2</v>
      </c>
      <c r="P66" s="13">
        <f t="shared" si="16"/>
        <v>1.1340260480362229E-2</v>
      </c>
      <c r="Q66" s="13">
        <f t="shared" si="16"/>
        <v>2.2680520960724457E-2</v>
      </c>
      <c r="R66" s="13">
        <f t="shared" si="16"/>
        <v>2.5515586080815014E-2</v>
      </c>
      <c r="S66" s="13">
        <f t="shared" si="16"/>
        <v>2.5515586080815014E-2</v>
      </c>
      <c r="T66" s="13">
        <f t="shared" si="16"/>
        <v>5.6701302401811135E-2</v>
      </c>
      <c r="U66" s="13">
        <f t="shared" si="16"/>
        <v>5.6701302401811135E-2</v>
      </c>
      <c r="V66" s="13">
        <f t="shared" si="16"/>
        <v>5.6701302401811135E-2</v>
      </c>
      <c r="W66" s="13">
        <f t="shared" si="16"/>
        <v>5.6701302401811135E-2</v>
      </c>
      <c r="X66" s="13">
        <f t="shared" si="16"/>
        <v>6.8041562882173362E-2</v>
      </c>
      <c r="Y66" s="13">
        <f t="shared" si="16"/>
        <v>6.8041562882173362E-2</v>
      </c>
      <c r="Z66" s="13">
        <f t="shared" si="16"/>
        <v>7.4845719170390707E-2</v>
      </c>
      <c r="AA66" s="13">
        <f t="shared" si="16"/>
        <v>9.6392214083078936E-2</v>
      </c>
      <c r="AB66" s="13">
        <f t="shared" si="16"/>
        <v>0.19845455840633899</v>
      </c>
      <c r="AC66" s="13">
        <f t="shared" si="16"/>
        <v>0.22680520960724454</v>
      </c>
      <c r="AD66" s="13">
        <f t="shared" si="16"/>
        <v>0.22680520960724454</v>
      </c>
      <c r="AE66" s="13">
        <f t="shared" si="16"/>
        <v>0.34020781441086684</v>
      </c>
      <c r="AF66" s="13">
        <f t="shared" si="16"/>
        <v>0.34020781441086684</v>
      </c>
      <c r="AG66" s="13">
        <f t="shared" si="16"/>
        <v>0.34020781441086684</v>
      </c>
      <c r="AH66" s="13">
        <f t="shared" si="16"/>
        <v>0.34020781441086684</v>
      </c>
      <c r="AI66" s="13">
        <f t="shared" si="16"/>
        <v>0.34020781441086684</v>
      </c>
      <c r="AJ66" s="13">
        <f t="shared" si="16"/>
        <v>0.34020781441086684</v>
      </c>
      <c r="AK66" s="13">
        <f t="shared" si="16"/>
        <v>0.34020781441086684</v>
      </c>
      <c r="AL66" s="13">
        <f t="shared" si="16"/>
        <v>0.34020781441086684</v>
      </c>
      <c r="AM66" s="13">
        <f t="shared" si="16"/>
        <v>0.34020781441086684</v>
      </c>
      <c r="AN66" s="13">
        <f t="shared" si="16"/>
        <v>0.79381823362535597</v>
      </c>
      <c r="AO66" s="13">
        <f t="shared" si="16"/>
        <v>0.79381823362535597</v>
      </c>
      <c r="AP66" s="13">
        <f t="shared" si="16"/>
        <v>0.79381823362535597</v>
      </c>
      <c r="AQ66" s="13">
        <f t="shared" si="16"/>
        <v>0.90722083842897816</v>
      </c>
    </row>
    <row r="67" spans="1:113">
      <c r="A67" s="14"/>
      <c r="B67" s="14"/>
      <c r="E67" s="21" t="s">
        <v>44</v>
      </c>
    </row>
    <row r="68" spans="1:113">
      <c r="E68" s="23"/>
    </row>
    <row r="69" spans="1:113">
      <c r="E69" s="7" t="s">
        <v>45</v>
      </c>
      <c r="F69" s="8">
        <f>'[1]Wind - Unit Level'!F137</f>
        <v>7.3060799198613113E-3</v>
      </c>
      <c r="G69" s="8">
        <f>'[1]Wind - Unit Level'!G137</f>
        <v>9.3861467875115488E-3</v>
      </c>
      <c r="H69" s="8">
        <f>'[1]Wind - Unit Level'!H137</f>
        <v>1.2057605642663085E-2</v>
      </c>
      <c r="I69" s="8">
        <f>'[1]Wind - Unit Level'!I137</f>
        <v>1.5488070767563637E-2</v>
      </c>
      <c r="J69" s="8">
        <f>'[1]Wind - Unit Level'!J137</f>
        <v>1.989232024325471E-2</v>
      </c>
      <c r="K69" s="8">
        <f>'[1]Wind - Unit Level'!K137</f>
        <v>2.5545345136459303E-2</v>
      </c>
      <c r="L69" s="8">
        <f>'[1]Wind - Unit Level'!L137</f>
        <v>3.2798865052213647E-2</v>
      </c>
      <c r="M69" s="8">
        <f>'[1]Wind - Unit Level'!M137</f>
        <v>4.2102136814497433E-2</v>
      </c>
      <c r="N69" s="8">
        <f>'[1]Wind - Unit Level'!N137</f>
        <v>5.4028017485122523E-2</v>
      </c>
      <c r="O69" s="8">
        <f>'[1]Wind - Unit Level'!O137</f>
        <v>6.9305353943260081E-2</v>
      </c>
      <c r="P69" s="8">
        <f>'[1]Wind - Unit Level'!P137</f>
        <v>8.8858816406725633E-2</v>
      </c>
      <c r="Q69" s="8">
        <f>'[1]Wind - Unit Level'!Q137</f>
        <v>0.11385719954563815</v>
      </c>
      <c r="R69" s="8">
        <f>'[1]Wind - Unit Level'!R137</f>
        <v>0.14577086263318614</v>
      </c>
      <c r="S69" s="8">
        <f>'[1]Wind - Unit Level'!S137</f>
        <v>0.18643818290258438</v>
      </c>
      <c r="T69" s="8">
        <f>'[1]Wind - Unit Level'!T137</f>
        <v>0.23813937817817868</v>
      </c>
      <c r="U69" s="8">
        <f>'[1]Wind - Unit Level'!U137</f>
        <v>0.30367343634658434</v>
      </c>
      <c r="V69" s="8">
        <f>'[1]Wind - Unit Level'!V137</f>
        <v>0.38642970156610235</v>
      </c>
      <c r="W69" s="8">
        <f>'[1]Wind - Unit Level'!W137</f>
        <v>0.4904394396133317</v>
      </c>
      <c r="X69" s="8">
        <f>'[1]Wind - Unit Level'!X137</f>
        <v>0.62038419820286739</v>
      </c>
      <c r="Y69" s="8">
        <f>'[1]Wind - Unit Level'!Y137</f>
        <v>0.78152746338315515</v>
      </c>
      <c r="Z69" s="8">
        <f>'[1]Wind - Unit Level'!Z137</f>
        <v>0.97952597478483761</v>
      </c>
      <c r="AA69" s="8">
        <f>'[1]Wind - Unit Level'!AA137</f>
        <v>1.2200716500504785</v>
      </c>
      <c r="AB69" s="8">
        <f>'[1]Wind - Unit Level'!AB137</f>
        <v>1.5083222911333682</v>
      </c>
      <c r="AC69" s="8">
        <f>'[1]Wind - Unit Level'!AC137</f>
        <v>1.8481096492449602</v>
      </c>
      <c r="AD69" s="8">
        <f>'[1]Wind - Unit Level'!AD137</f>
        <v>2.2409759738740549</v>
      </c>
      <c r="AE69" s="8">
        <f>'[1]Wind - Unit Level'!AE137</f>
        <v>2.6851830869898952</v>
      </c>
      <c r="AF69" s="8">
        <f>'[1]Wind - Unit Level'!AF137</f>
        <v>3.1749370559493779</v>
      </c>
      <c r="AG69" s="8">
        <f>'[1]Wind - Unit Level'!AG137</f>
        <v>3.7001253455666125</v>
      </c>
      <c r="AH69" s="8">
        <f>'[1]Wind - Unit Level'!AH137</f>
        <v>4.246810575555271</v>
      </c>
      <c r="AI69" s="8">
        <f>'[1]Wind - Unit Level'!AI137</f>
        <v>4.7985377227823429</v>
      </c>
      <c r="AJ69" s="8">
        <f>'[1]Wind - Unit Level'!AJ137</f>
        <v>5.3382397846459755</v>
      </c>
      <c r="AK69" s="8">
        <f>'[1]Wind - Unit Level'!AK137</f>
        <v>5.8502958685517363</v>
      </c>
      <c r="AL69" s="8">
        <f>'[1]Wind - Unit Level'!AL137</f>
        <v>6.3222333968277802</v>
      </c>
      <c r="AM69" s="8">
        <f>'[1]Wind - Unit Level'!AM137</f>
        <v>6.745709443915394</v>
      </c>
      <c r="AN69" s="8">
        <f>'[1]Wind - Unit Level'!AN137</f>
        <v>7.1166717629183855</v>
      </c>
      <c r="AO69" s="8">
        <f>'[1]Wind - Unit Level'!AO137</f>
        <v>7.4348488080858592</v>
      </c>
      <c r="AP69" s="8">
        <f>'[1]Wind - Unit Level'!AP137</f>
        <v>7.7028507417482528</v>
      </c>
      <c r="AQ69" s="8">
        <f>'[1]Wind - Unit Level'!AQ137</f>
        <v>7.9251656941475446</v>
      </c>
    </row>
    <row r="70" spans="1:113">
      <c r="E70" s="21" t="s">
        <v>46</v>
      </c>
    </row>
    <row r="71" spans="1:113">
      <c r="A71" s="10" t="s">
        <v>4</v>
      </c>
      <c r="B71" s="10" t="s">
        <v>5</v>
      </c>
    </row>
    <row r="72" spans="1:113">
      <c r="A72" s="12">
        <f>A66</f>
        <v>8.8181395985717099</v>
      </c>
      <c r="B72" s="16"/>
      <c r="E72" s="7" t="s">
        <v>47</v>
      </c>
      <c r="F72" s="13">
        <f>F69/$A$72</f>
        <v>8.2852849381571264E-4</v>
      </c>
      <c r="G72" s="13">
        <f t="shared" ref="G72:AQ72" si="17">G69/$A$72</f>
        <v>1.064413494772961E-3</v>
      </c>
      <c r="H72" s="13">
        <f t="shared" si="17"/>
        <v>1.3673638875728478E-3</v>
      </c>
      <c r="I72" s="13">
        <f t="shared" si="17"/>
        <v>1.7563875684245538E-3</v>
      </c>
      <c r="J72" s="13">
        <f t="shared" si="17"/>
        <v>2.255840931172909E-3</v>
      </c>
      <c r="K72" s="13">
        <f t="shared" si="17"/>
        <v>2.8969086790820286E-3</v>
      </c>
      <c r="L72" s="13">
        <f t="shared" si="17"/>
        <v>3.7194767315235221E-3</v>
      </c>
      <c r="M72" s="13">
        <f t="shared" si="17"/>
        <v>4.7744919825624885E-3</v>
      </c>
      <c r="N72" s="13">
        <f t="shared" si="17"/>
        <v>6.1269179151885438E-3</v>
      </c>
      <c r="O72" s="13">
        <f t="shared" si="17"/>
        <v>7.8594076640026884E-3</v>
      </c>
      <c r="P72" s="13">
        <f t="shared" si="17"/>
        <v>1.0076821240289534E-2</v>
      </c>
      <c r="Q72" s="13">
        <f t="shared" si="17"/>
        <v>1.2911703004121165E-2</v>
      </c>
      <c r="R72" s="13">
        <f t="shared" si="17"/>
        <v>1.6530795527074319E-2</v>
      </c>
      <c r="S72" s="13">
        <f t="shared" si="17"/>
        <v>2.1142575576007225E-2</v>
      </c>
      <c r="T72" s="13">
        <f t="shared" si="17"/>
        <v>2.7005625791720347E-2</v>
      </c>
      <c r="U72" s="13">
        <f t="shared" si="17"/>
        <v>3.443735869136965E-2</v>
      </c>
      <c r="V72" s="13">
        <f t="shared" si="17"/>
        <v>4.3822134731082402E-2</v>
      </c>
      <c r="W72" s="13">
        <f t="shared" si="17"/>
        <v>5.5617109950580626E-2</v>
      </c>
      <c r="X72" s="13">
        <f t="shared" si="17"/>
        <v>7.0353184055211848E-2</v>
      </c>
      <c r="Y72" s="13">
        <f t="shared" si="17"/>
        <v>8.8627250073217326E-2</v>
      </c>
      <c r="Z72" s="13">
        <f t="shared" si="17"/>
        <v>0.11108079701340781</v>
      </c>
      <c r="AA72" s="13">
        <f t="shared" si="17"/>
        <v>0.13835930316277775</v>
      </c>
      <c r="AB72" s="13">
        <f t="shared" si="17"/>
        <v>0.17104767669789145</v>
      </c>
      <c r="AC72" s="13">
        <f t="shared" si="17"/>
        <v>0.20958044818708721</v>
      </c>
      <c r="AD72" s="13">
        <f t="shared" si="17"/>
        <v>0.25413251273965198</v>
      </c>
      <c r="AE72" s="13">
        <f t="shared" si="17"/>
        <v>0.3045067564392856</v>
      </c>
      <c r="AF72" s="13">
        <f t="shared" si="17"/>
        <v>0.36004613223220328</v>
      </c>
      <c r="AG72" s="13">
        <f t="shared" si="17"/>
        <v>0.41960385228715685</v>
      </c>
      <c r="AH72" s="13">
        <f t="shared" si="17"/>
        <v>0.48159938137553804</v>
      </c>
      <c r="AI72" s="13">
        <f t="shared" si="17"/>
        <v>0.54416667701195964</v>
      </c>
      <c r="AJ72" s="13">
        <f t="shared" si="17"/>
        <v>0.60537029664518127</v>
      </c>
      <c r="AK72" s="13">
        <f t="shared" si="17"/>
        <v>0.66343879036563669</v>
      </c>
      <c r="AL72" s="13">
        <f t="shared" si="17"/>
        <v>0.71695773537672325</v>
      </c>
      <c r="AM72" s="13">
        <f t="shared" si="17"/>
        <v>0.76498102218840003</v>
      </c>
      <c r="AN72" s="13">
        <f t="shared" si="17"/>
        <v>0.80704911544733149</v>
      </c>
      <c r="AO72" s="13">
        <f t="shared" si="17"/>
        <v>0.84313122115804284</v>
      </c>
      <c r="AP72" s="13">
        <f t="shared" si="17"/>
        <v>0.87352333852776587</v>
      </c>
      <c r="AQ72" s="13">
        <f t="shared" si="17"/>
        <v>0.89873443321663882</v>
      </c>
    </row>
    <row r="73" spans="1:113">
      <c r="A73" s="15">
        <f>A67</f>
        <v>0</v>
      </c>
      <c r="B73" s="17"/>
      <c r="E73" s="21" t="s">
        <v>48</v>
      </c>
    </row>
    <row r="75" spans="1:113" s="19" customFormat="1" ht="15.75" thickBot="1">
      <c r="E75" s="18" t="s">
        <v>49</v>
      </c>
      <c r="F75" s="20">
        <f t="shared" ref="F75:AQ75" si="18">F$3</f>
        <v>1977</v>
      </c>
      <c r="G75" s="20">
        <f t="shared" si="18"/>
        <v>1978</v>
      </c>
      <c r="H75" s="20">
        <f t="shared" si="18"/>
        <v>1979</v>
      </c>
      <c r="I75" s="20">
        <f t="shared" si="18"/>
        <v>1980</v>
      </c>
      <c r="J75" s="20">
        <f t="shared" si="18"/>
        <v>1981</v>
      </c>
      <c r="K75" s="20">
        <f t="shared" si="18"/>
        <v>1982</v>
      </c>
      <c r="L75" s="20">
        <f t="shared" si="18"/>
        <v>1983</v>
      </c>
      <c r="M75" s="20">
        <f t="shared" si="18"/>
        <v>1984</v>
      </c>
      <c r="N75" s="20">
        <f t="shared" si="18"/>
        <v>1985</v>
      </c>
      <c r="O75" s="20">
        <f t="shared" si="18"/>
        <v>1986</v>
      </c>
      <c r="P75" s="20">
        <f t="shared" si="18"/>
        <v>1987</v>
      </c>
      <c r="Q75" s="20">
        <f t="shared" si="18"/>
        <v>1988</v>
      </c>
      <c r="R75" s="20">
        <f t="shared" si="18"/>
        <v>1989</v>
      </c>
      <c r="S75" s="20">
        <f t="shared" si="18"/>
        <v>1990</v>
      </c>
      <c r="T75" s="20">
        <f t="shared" si="18"/>
        <v>1991</v>
      </c>
      <c r="U75" s="20">
        <f t="shared" si="18"/>
        <v>1992</v>
      </c>
      <c r="V75" s="20">
        <f t="shared" si="18"/>
        <v>1993</v>
      </c>
      <c r="W75" s="20">
        <f t="shared" si="18"/>
        <v>1994</v>
      </c>
      <c r="X75" s="20">
        <f t="shared" si="18"/>
        <v>1995</v>
      </c>
      <c r="Y75" s="20">
        <f t="shared" si="18"/>
        <v>1996</v>
      </c>
      <c r="Z75" s="20">
        <f t="shared" si="18"/>
        <v>1997</v>
      </c>
      <c r="AA75" s="20">
        <f t="shared" si="18"/>
        <v>1998</v>
      </c>
      <c r="AB75" s="20">
        <f t="shared" si="18"/>
        <v>1999</v>
      </c>
      <c r="AC75" s="20">
        <f t="shared" si="18"/>
        <v>2000</v>
      </c>
      <c r="AD75" s="20">
        <f t="shared" si="18"/>
        <v>2001</v>
      </c>
      <c r="AE75" s="20">
        <f t="shared" si="18"/>
        <v>2002</v>
      </c>
      <c r="AF75" s="20">
        <f t="shared" si="18"/>
        <v>2003</v>
      </c>
      <c r="AG75" s="20">
        <f t="shared" si="18"/>
        <v>2004</v>
      </c>
      <c r="AH75" s="20">
        <f t="shared" si="18"/>
        <v>2005</v>
      </c>
      <c r="AI75" s="20">
        <f t="shared" si="18"/>
        <v>2006</v>
      </c>
      <c r="AJ75" s="20">
        <f t="shared" si="18"/>
        <v>2007</v>
      </c>
      <c r="AK75" s="20">
        <f t="shared" si="18"/>
        <v>2008</v>
      </c>
      <c r="AL75" s="20">
        <f t="shared" si="18"/>
        <v>2009</v>
      </c>
      <c r="AM75" s="20">
        <f t="shared" si="18"/>
        <v>2010</v>
      </c>
      <c r="AN75" s="20">
        <f t="shared" si="18"/>
        <v>2011</v>
      </c>
      <c r="AO75" s="20">
        <f t="shared" si="18"/>
        <v>2012</v>
      </c>
      <c r="AP75" s="20">
        <f t="shared" si="18"/>
        <v>2013</v>
      </c>
      <c r="AQ75" s="20">
        <f t="shared" si="18"/>
        <v>2014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</row>
    <row r="77" spans="1:113">
      <c r="E77" s="7" t="s">
        <v>50</v>
      </c>
      <c r="G77" s="8">
        <f>'[1]Wind - Production'!F143</f>
        <v>3.0000000000240004</v>
      </c>
      <c r="H77" s="8">
        <f>'[1]Wind - Production'!G143</f>
        <v>6.0000000000480007</v>
      </c>
      <c r="I77" s="8">
        <f>'[1]Wind - Production'!H143</f>
        <v>10.500000000084002</v>
      </c>
      <c r="J77" s="8">
        <f>'[1]Wind - Production'!I143</f>
        <v>10.500000000084002</v>
      </c>
      <c r="K77" s="8">
        <f>'[1]Wind - Production'!J143</f>
        <v>18.500000000148002</v>
      </c>
      <c r="L77" s="8">
        <f>'[1]Wind - Production'!K143</f>
        <v>27.100000000216799</v>
      </c>
      <c r="M77" s="8">
        <f>'[1]Wind - Production'!L143</f>
        <v>33.200000000265604</v>
      </c>
      <c r="N77" s="8">
        <f>'[1]Wind - Production'!M143</f>
        <v>51.400000000411197</v>
      </c>
      <c r="O77" s="8">
        <f>'[1]Wind - Production'!N143</f>
        <v>125.6000000010048</v>
      </c>
      <c r="P77" s="8">
        <f>'[1]Wind - Production'!O143</f>
        <v>173.8000000013904</v>
      </c>
      <c r="Q77" s="8">
        <f>'[1]Wind - Production'!P143</f>
        <v>291.70000000233358</v>
      </c>
      <c r="R77" s="8">
        <f>'[1]Wind - Production'!Q143</f>
        <v>428.40000000342724</v>
      </c>
      <c r="S77" s="8">
        <f>'[1]Wind - Production'!R143</f>
        <v>610.30000000488246</v>
      </c>
      <c r="T77" s="8">
        <f>'[1]Wind - Production'!S143</f>
        <v>740.10000000592083</v>
      </c>
      <c r="U77" s="8">
        <f>'[1]Wind - Production'!T143</f>
        <v>915.40000000732323</v>
      </c>
      <c r="V77" s="8">
        <f>'[1]Wind - Production'!U143</f>
        <v>1034.2000000082737</v>
      </c>
      <c r="W77" s="8">
        <f>'[1]Wind - Production'!V143</f>
        <v>1137.0000000090961</v>
      </c>
      <c r="X77" s="8">
        <f>'[1]Wind - Production'!W143</f>
        <v>1177.3000000094185</v>
      </c>
      <c r="Y77" s="8">
        <f>'[1]Wind - Production'!X143</f>
        <v>1226.9000000098154</v>
      </c>
      <c r="Z77" s="8">
        <f>'[1]Wind - Production'!Y143</f>
        <v>1934.2000000154737</v>
      </c>
      <c r="AA77" s="8">
        <f>'[1]Wind - Production'!Z143</f>
        <v>2819.9000000225597</v>
      </c>
      <c r="AB77" s="8">
        <f>'[1]Wind - Production'!AA143</f>
        <v>3029.0000000242321</v>
      </c>
      <c r="AC77" s="8">
        <f>'[1]Wind - Production'!AB143</f>
        <v>4241.1990310339297</v>
      </c>
      <c r="AD77" s="8">
        <f>'[1]Wind - Production'!AC143</f>
        <v>4306.0203950344476</v>
      </c>
      <c r="AE77" s="8">
        <f>'[1]Wind - Production'!AD143</f>
        <v>4876.9394400390165</v>
      </c>
      <c r="AF77" s="8">
        <f>'[1]Wind - Production'!AE143</f>
        <v>5560.7832303564855</v>
      </c>
      <c r="AG77" s="8">
        <f>'[1]Wind - Production'!AF143</f>
        <v>6583.1117713626663</v>
      </c>
      <c r="AH77" s="8">
        <f>'[1]Wind - Production'!AG143</f>
        <v>6614.0000000529126</v>
      </c>
      <c r="AI77" s="8">
        <f>'[1]Wind - Production'!AH143</f>
        <v>6107.957452707863</v>
      </c>
      <c r="AJ77" s="8">
        <f>'[1]Wind - Production'!AI143</f>
        <v>7171.2000000573698</v>
      </c>
      <c r="AK77" s="8">
        <f>'[1]Wind - Production'!AJ143</f>
        <v>6927.800000055423</v>
      </c>
      <c r="AL77" s="8">
        <f>'[1]Wind - Production'!AK143</f>
        <v>6720.5000000537639</v>
      </c>
      <c r="AM77" s="8">
        <f>'[1]Wind - Production'!AL143</f>
        <v>7809.4220764594766</v>
      </c>
      <c r="AN77" s="8">
        <f>'[1]Wind - Production'!AM143</f>
        <v>9774.1843095781951</v>
      </c>
      <c r="AO77" s="8"/>
      <c r="AP77" s="8"/>
      <c r="AQ77" s="8"/>
    </row>
    <row r="78" spans="1:113">
      <c r="E78" s="7" t="s">
        <v>51</v>
      </c>
      <c r="G78" s="8">
        <f>'[1]Wind - Production'!F144</f>
        <v>0</v>
      </c>
      <c r="H78" s="8">
        <f>'[1]Wind - Production'!G144</f>
        <v>0</v>
      </c>
      <c r="I78" s="8">
        <f>'[1]Wind - Production'!H144</f>
        <v>0</v>
      </c>
      <c r="J78" s="8">
        <f>'[1]Wind - Production'!I144</f>
        <v>0</v>
      </c>
      <c r="K78" s="8">
        <f>'[1]Wind - Production'!J144</f>
        <v>0</v>
      </c>
      <c r="L78" s="8">
        <f>'[1]Wind - Production'!K144</f>
        <v>0</v>
      </c>
      <c r="M78" s="8">
        <f>'[1]Wind - Production'!L144</f>
        <v>0</v>
      </c>
      <c r="N78" s="8">
        <f>'[1]Wind - Production'!M144</f>
        <v>0</v>
      </c>
      <c r="O78" s="8">
        <f>'[1]Wind - Production'!N144</f>
        <v>0</v>
      </c>
      <c r="P78" s="8">
        <f>'[1]Wind - Production'!O144</f>
        <v>0</v>
      </c>
      <c r="Q78" s="8">
        <f>'[1]Wind - Production'!P144</f>
        <v>0</v>
      </c>
      <c r="R78" s="8">
        <f>'[1]Wind - Production'!Q144</f>
        <v>0</v>
      </c>
      <c r="S78" s="8">
        <f>'[1]Wind - Production'!R144</f>
        <v>0</v>
      </c>
      <c r="T78" s="8">
        <f>'[1]Wind - Production'!S144</f>
        <v>0</v>
      </c>
      <c r="U78" s="8">
        <f>'[1]Wind - Production'!T144</f>
        <v>0</v>
      </c>
      <c r="V78" s="8">
        <f>'[1]Wind - Production'!U144</f>
        <v>0</v>
      </c>
      <c r="W78" s="8">
        <f>'[1]Wind - Production'!V144</f>
        <v>17</v>
      </c>
      <c r="X78" s="8">
        <f>'[1]Wind - Production'!W144</f>
        <v>16</v>
      </c>
      <c r="Y78" s="8">
        <f>'[1]Wind - Production'!X144</f>
        <v>21</v>
      </c>
      <c r="Z78" s="8">
        <f>'[1]Wind - Production'!Y144</f>
        <v>38</v>
      </c>
      <c r="AA78" s="8">
        <f>'[1]Wind - Production'!Z144</f>
        <v>89</v>
      </c>
      <c r="AB78" s="8">
        <f>'[1]Wind - Production'!AA144</f>
        <v>123</v>
      </c>
      <c r="AC78" s="8">
        <f>'[1]Wind - Production'!AB144</f>
        <v>168</v>
      </c>
      <c r="AD78" s="8">
        <f>'[1]Wind - Production'!AC144</f>
        <v>256</v>
      </c>
      <c r="AE78" s="8">
        <f>'[1]Wind - Production'!AD144</f>
        <v>362</v>
      </c>
      <c r="AF78" s="8">
        <f>'[1]Wind - Production'!AE144</f>
        <v>496</v>
      </c>
      <c r="AG78" s="8">
        <f>'[1]Wind - Production'!AF144</f>
        <v>816</v>
      </c>
      <c r="AH78" s="8">
        <f>'[1]Wind - Production'!AG144</f>
        <v>1773</v>
      </c>
      <c r="AI78" s="8">
        <f>'[1]Wind - Production'!AH144</f>
        <v>2925</v>
      </c>
      <c r="AJ78" s="8">
        <f>'[1]Wind - Production'!AI144</f>
        <v>4037</v>
      </c>
      <c r="AK78" s="8">
        <f>'[1]Wind - Production'!AJ144</f>
        <v>5757</v>
      </c>
      <c r="AL78" s="8">
        <f>'[1]Wind - Production'!AK144</f>
        <v>7577</v>
      </c>
      <c r="AM78" s="8">
        <f>'[1]Wind - Production'!AL144</f>
        <v>9182</v>
      </c>
      <c r="AN78" s="8">
        <f>'[1]Wind - Production'!AM144</f>
        <v>9162</v>
      </c>
      <c r="AO78" s="8"/>
      <c r="AP78" s="8"/>
      <c r="AQ78" s="8"/>
    </row>
    <row r="79" spans="1:113">
      <c r="A79" s="10" t="s">
        <v>4</v>
      </c>
      <c r="B79" s="10" t="s">
        <v>5</v>
      </c>
      <c r="E79" s="22"/>
    </row>
    <row r="80" spans="1:113">
      <c r="A80" s="11">
        <f>'[1]Wind - Production'!H151</f>
        <v>10965.1111814141</v>
      </c>
      <c r="B80" s="11">
        <f>'[1]Wind - Production'!J151</f>
        <v>17.380544103297101</v>
      </c>
      <c r="E80" s="7" t="s">
        <v>52</v>
      </c>
      <c r="G80" s="13">
        <f>G77/$A$80</f>
        <v>2.7359503705799265E-4</v>
      </c>
      <c r="H80" s="13">
        <f t="shared" ref="H80:AN80" si="19">H77/$A$80</f>
        <v>5.4719007411598529E-4</v>
      </c>
      <c r="I80" s="13">
        <f t="shared" si="19"/>
        <v>9.5758262970297434E-4</v>
      </c>
      <c r="J80" s="13">
        <f t="shared" si="19"/>
        <v>9.5758262970297434E-4</v>
      </c>
      <c r="K80" s="13">
        <f t="shared" si="19"/>
        <v>1.6871693951909547E-3</v>
      </c>
      <c r="L80" s="13">
        <f t="shared" si="19"/>
        <v>2.4714751680905331E-3</v>
      </c>
      <c r="M80" s="13">
        <f t="shared" si="19"/>
        <v>3.0277850767751187E-3</v>
      </c>
      <c r="N80" s="13">
        <f t="shared" si="19"/>
        <v>4.687594968260273E-3</v>
      </c>
      <c r="O80" s="13">
        <f t="shared" si="19"/>
        <v>1.1454512218161291E-2</v>
      </c>
      <c r="P80" s="13">
        <f t="shared" si="19"/>
        <v>1.5850272480226371E-2</v>
      </c>
      <c r="Q80" s="13">
        <f t="shared" si="19"/>
        <v>2.660255743660548E-2</v>
      </c>
      <c r="R80" s="13">
        <f t="shared" si="19"/>
        <v>3.9069371291881351E-2</v>
      </c>
      <c r="S80" s="13">
        <f t="shared" si="19"/>
        <v>5.5658350372164302E-2</v>
      </c>
      <c r="T80" s="13">
        <f t="shared" si="19"/>
        <v>6.7495895642206788E-2</v>
      </c>
      <c r="U80" s="13">
        <f t="shared" si="19"/>
        <v>8.3482965640962151E-2</v>
      </c>
      <c r="V80" s="13">
        <f t="shared" si="19"/>
        <v>9.4317329108458664E-2</v>
      </c>
      <c r="W80" s="13">
        <f t="shared" si="19"/>
        <v>0.10369251904497921</v>
      </c>
      <c r="X80" s="13">
        <f t="shared" si="19"/>
        <v>0.1073678123761249</v>
      </c>
      <c r="Y80" s="13">
        <f t="shared" si="19"/>
        <v>0.1118912503221504</v>
      </c>
      <c r="Z80" s="13">
        <f t="shared" si="19"/>
        <v>0.17639584022585644</v>
      </c>
      <c r="AA80" s="13">
        <f t="shared" si="19"/>
        <v>0.25717021499994452</v>
      </c>
      <c r="AB80" s="13">
        <f t="shared" si="19"/>
        <v>0.27623978908288654</v>
      </c>
      <c r="AC80" s="13">
        <f t="shared" si="19"/>
        <v>0.38679033535225582</v>
      </c>
      <c r="AD80" s="13">
        <f t="shared" si="19"/>
        <v>0.39270193651416563</v>
      </c>
      <c r="AE80" s="13">
        <f t="shared" si="19"/>
        <v>0.44476880893879533</v>
      </c>
      <c r="AF80" s="13">
        <f t="shared" si="19"/>
        <v>0.50713423132289182</v>
      </c>
      <c r="AG80" s="13">
        <f t="shared" si="19"/>
        <v>0.60036890300948909</v>
      </c>
      <c r="AH80" s="13">
        <f t="shared" si="19"/>
        <v>0.60318585836718774</v>
      </c>
      <c r="AI80" s="13">
        <f t="shared" si="19"/>
        <v>0.55703561520296041</v>
      </c>
      <c r="AJ80" s="13">
        <f t="shared" si="19"/>
        <v>0.65400157658342561</v>
      </c>
      <c r="AK80" s="13">
        <f t="shared" si="19"/>
        <v>0.63180389924345381</v>
      </c>
      <c r="AL80" s="13">
        <f t="shared" si="19"/>
        <v>0.61289848218274645</v>
      </c>
      <c r="AM80" s="13">
        <f t="shared" si="19"/>
        <v>0.71220637413111443</v>
      </c>
      <c r="AN80" s="13">
        <f t="shared" si="19"/>
        <v>0.89138943945643434</v>
      </c>
    </row>
    <row r="81" spans="1:113">
      <c r="A81" s="14">
        <f>'[1]Wind - Production'!H152</f>
        <v>10569.3452239423</v>
      </c>
      <c r="B81" s="14">
        <f>'[1]Wind - Production'!J152</f>
        <v>6.7956680354565098</v>
      </c>
      <c r="E81" s="7" t="s">
        <v>53</v>
      </c>
      <c r="G81" s="13">
        <f>G78/$A$81</f>
        <v>0</v>
      </c>
      <c r="H81" s="13">
        <f t="shared" ref="H81:AN81" si="20">H78/$A$81</f>
        <v>0</v>
      </c>
      <c r="I81" s="13">
        <f t="shared" si="20"/>
        <v>0</v>
      </c>
      <c r="J81" s="13">
        <f t="shared" si="20"/>
        <v>0</v>
      </c>
      <c r="K81" s="13">
        <f t="shared" si="20"/>
        <v>0</v>
      </c>
      <c r="L81" s="13">
        <f t="shared" si="20"/>
        <v>0</v>
      </c>
      <c r="M81" s="13">
        <f t="shared" si="20"/>
        <v>0</v>
      </c>
      <c r="N81" s="13">
        <f t="shared" si="20"/>
        <v>0</v>
      </c>
      <c r="O81" s="13">
        <f t="shared" si="20"/>
        <v>0</v>
      </c>
      <c r="P81" s="13">
        <f t="shared" si="20"/>
        <v>0</v>
      </c>
      <c r="Q81" s="13">
        <f t="shared" si="20"/>
        <v>0</v>
      </c>
      <c r="R81" s="13">
        <f t="shared" si="20"/>
        <v>0</v>
      </c>
      <c r="S81" s="13">
        <f t="shared" si="20"/>
        <v>0</v>
      </c>
      <c r="T81" s="13">
        <f t="shared" si="20"/>
        <v>0</v>
      </c>
      <c r="U81" s="13">
        <f t="shared" si="20"/>
        <v>0</v>
      </c>
      <c r="V81" s="13">
        <f t="shared" si="20"/>
        <v>0</v>
      </c>
      <c r="W81" s="13">
        <f t="shared" si="20"/>
        <v>1.60842508592591E-3</v>
      </c>
      <c r="X81" s="13">
        <f t="shared" si="20"/>
        <v>1.513811845577327E-3</v>
      </c>
      <c r="Y81" s="13">
        <f t="shared" si="20"/>
        <v>1.9868780473202416E-3</v>
      </c>
      <c r="Z81" s="13">
        <f t="shared" si="20"/>
        <v>3.5953031332461517E-3</v>
      </c>
      <c r="AA81" s="13">
        <f t="shared" si="20"/>
        <v>8.4205783910238814E-3</v>
      </c>
      <c r="AB81" s="13">
        <f t="shared" si="20"/>
        <v>1.1637428562875701E-2</v>
      </c>
      <c r="AC81" s="13">
        <f t="shared" si="20"/>
        <v>1.5895024378561932E-2</v>
      </c>
      <c r="AD81" s="13">
        <f t="shared" si="20"/>
        <v>2.4220989529237232E-2</v>
      </c>
      <c r="AE81" s="13">
        <f t="shared" si="20"/>
        <v>3.4249993006187023E-2</v>
      </c>
      <c r="AF81" s="13">
        <f t="shared" si="20"/>
        <v>4.6928167212897137E-2</v>
      </c>
      <c r="AG81" s="13">
        <f t="shared" si="20"/>
        <v>7.7204404124443682E-2</v>
      </c>
      <c r="AH81" s="13">
        <f t="shared" si="20"/>
        <v>0.16774927513803756</v>
      </c>
      <c r="AI81" s="13">
        <f t="shared" si="20"/>
        <v>0.27674372801960506</v>
      </c>
      <c r="AJ81" s="13">
        <f t="shared" si="20"/>
        <v>0.3819536512872293</v>
      </c>
      <c r="AK81" s="13">
        <f t="shared" si="20"/>
        <v>0.54468842468679191</v>
      </c>
      <c r="AL81" s="13">
        <f t="shared" si="20"/>
        <v>0.7168845221212129</v>
      </c>
      <c r="AM81" s="13">
        <f t="shared" si="20"/>
        <v>0.86873877288068846</v>
      </c>
      <c r="AN81" s="13">
        <f t="shared" si="20"/>
        <v>0.86684650807371688</v>
      </c>
    </row>
    <row r="83" spans="1:113">
      <c r="E83" s="7" t="s">
        <v>54</v>
      </c>
      <c r="G83" s="8">
        <f>'[1]Wind - Production'!F147</f>
        <v>21.581818906891169</v>
      </c>
      <c r="H83" s="8">
        <f>'[1]Wind - Production'!G147</f>
        <v>27.774614517004562</v>
      </c>
      <c r="I83" s="8">
        <f>'[1]Wind - Production'!H147</f>
        <v>35.738598857389434</v>
      </c>
      <c r="J83" s="8">
        <f>'[1]Wind - Production'!I147</f>
        <v>45.976545665743863</v>
      </c>
      <c r="K83" s="8">
        <f>'[1]Wind - Production'!J147</f>
        <v>59.131463813445599</v>
      </c>
      <c r="L83" s="8">
        <f>'[1]Wind - Production'!K147</f>
        <v>76.02409216523165</v>
      </c>
      <c r="M83" s="8">
        <f>'[1]Wind - Production'!L147</f>
        <v>97.699361051492488</v>
      </c>
      <c r="N83" s="8">
        <f>'[1]Wind - Production'!M147</f>
        <v>125.48326214791426</v>
      </c>
      <c r="O83" s="8">
        <f>'[1]Wind - Production'!N147</f>
        <v>161.05130011645642</v>
      </c>
      <c r="P83" s="8">
        <f>'[1]Wind - Production'!O147</f>
        <v>206.50897425668754</v>
      </c>
      <c r="Q83" s="8">
        <f>'[1]Wind - Production'!P147</f>
        <v>264.48324831080998</v>
      </c>
      <c r="R83" s="8">
        <f>'[1]Wind - Production'!Q147</f>
        <v>338.22126930984075</v>
      </c>
      <c r="S83" s="8">
        <f>'[1]Wind - Production'!R147</f>
        <v>431.68811121667608</v>
      </c>
      <c r="T83" s="8">
        <f>'[1]Wind - Production'!S147</f>
        <v>549.64838885331824</v>
      </c>
      <c r="U83" s="8">
        <f>'[1]Wind - Production'!T147</f>
        <v>697.70668834482092</v>
      </c>
      <c r="V83" s="8">
        <f>'[1]Wind - Production'!U147</f>
        <v>882.26898358908102</v>
      </c>
      <c r="W83" s="8">
        <f>'[1]Wind - Production'!V147</f>
        <v>1110.3731519221365</v>
      </c>
      <c r="X83" s="8">
        <f>'[1]Wind - Production'!W147</f>
        <v>1389.3257960070775</v>
      </c>
      <c r="Y83" s="8">
        <f>'[1]Wind - Production'!X147</f>
        <v>1726.0834655196074</v>
      </c>
      <c r="Z83" s="8">
        <f>'[1]Wind - Production'!Y147</f>
        <v>2126.342097168425</v>
      </c>
      <c r="AA83" s="8">
        <f>'[1]Wind - Production'!Z147</f>
        <v>2593.3631026563371</v>
      </c>
      <c r="AB83" s="8">
        <f>'[1]Wind - Production'!AA147</f>
        <v>3126.6733996732996</v>
      </c>
      <c r="AC83" s="8">
        <f>'[1]Wind - Production'!AB147</f>
        <v>3720.9109486488633</v>
      </c>
      <c r="AD83" s="8">
        <f>'[1]Wind - Production'!AC147</f>
        <v>4365.1915419084098</v>
      </c>
      <c r="AE83" s="8">
        <f>'[1]Wind - Production'!AD147</f>
        <v>5043.3642028409295</v>
      </c>
      <c r="AF83" s="8">
        <f>'[1]Wind - Production'!AE147</f>
        <v>5735.3389311900337</v>
      </c>
      <c r="AG83" s="8">
        <f>'[1]Wind - Production'!AF147</f>
        <v>6419.3358991044952</v>
      </c>
      <c r="AH83" s="8">
        <f>'[1]Wind - Production'!AG147</f>
        <v>7074.558058779784</v>
      </c>
      <c r="AI83" s="8">
        <f>'[1]Wind - Production'!AH147</f>
        <v>7683.6155289672588</v>
      </c>
      <c r="AJ83" s="8">
        <f>'[1]Wind - Production'!AI147</f>
        <v>8234.1328690672835</v>
      </c>
      <c r="AK83" s="8">
        <f>'[1]Wind - Production'!AJ147</f>
        <v>8719.2879340182972</v>
      </c>
      <c r="AL83" s="8">
        <f>'[1]Wind - Production'!AK147</f>
        <v>9137.3866911708137</v>
      </c>
      <c r="AM83" s="8">
        <f>'[1]Wind - Production'!AL147</f>
        <v>9490.8101020800659</v>
      </c>
      <c r="AN83" s="8">
        <f>'[1]Wind - Production'!AM147</f>
        <v>9784.721167216996</v>
      </c>
    </row>
    <row r="84" spans="1:113">
      <c r="E84" s="7" t="s">
        <v>55</v>
      </c>
      <c r="G84" s="8">
        <f>'[1]Wind - Production'!F148</f>
        <v>5.0986808956312713E-5</v>
      </c>
      <c r="H84" s="8">
        <f>'[1]Wind - Production'!G148</f>
        <v>9.7341111519812375E-5</v>
      </c>
      <c r="I84" s="8">
        <f>'[1]Wind - Production'!H148</f>
        <v>1.8583810495477156E-4</v>
      </c>
      <c r="J84" s="8">
        <f>'[1]Wind - Production'!I148</f>
        <v>3.5479152077749299E-4</v>
      </c>
      <c r="K84" s="8">
        <f>'[1]Wind - Production'!J148</f>
        <v>6.7734774532321245E-4</v>
      </c>
      <c r="L84" s="8">
        <f>'[1]Wind - Production'!K148</f>
        <v>1.2931536648888211E-3</v>
      </c>
      <c r="M84" s="8">
        <f>'[1]Wind - Production'!L148</f>
        <v>2.4688150569379366E-3</v>
      </c>
      <c r="N84" s="8">
        <f>'[1]Wind - Production'!M148</f>
        <v>4.7133201060948586E-3</v>
      </c>
      <c r="O84" s="8">
        <f>'[1]Wind - Production'!N148</f>
        <v>8.9983986735111109E-3</v>
      </c>
      <c r="P84" s="8">
        <f>'[1]Wind - Production'!O148</f>
        <v>1.7179216989238768E-2</v>
      </c>
      <c r="Q84" s="8">
        <f>'[1]Wind - Production'!P148</f>
        <v>3.2797534249710651E-2</v>
      </c>
      <c r="R84" s="8">
        <f>'[1]Wind - Production'!Q148</f>
        <v>6.2615007915045998E-2</v>
      </c>
      <c r="S84" s="8">
        <f>'[1]Wind - Production'!R148</f>
        <v>0.11954036333082924</v>
      </c>
      <c r="T84" s="8">
        <f>'[1]Wind - Production'!S148</f>
        <v>0.22821730717052091</v>
      </c>
      <c r="U84" s="8">
        <f>'[1]Wind - Production'!T148</f>
        <v>0.43569093295456884</v>
      </c>
      <c r="V84" s="8">
        <f>'[1]Wind - Production'!U148</f>
        <v>0.83176514457197726</v>
      </c>
      <c r="W84" s="8">
        <f>'[1]Wind - Production'!V148</f>
        <v>1.5878450409349978</v>
      </c>
      <c r="X84" s="8">
        <f>'[1]Wind - Production'!W148</f>
        <v>3.0310093437816681</v>
      </c>
      <c r="Y84" s="8">
        <f>'[1]Wind - Production'!X148</f>
        <v>5.7851221354816813</v>
      </c>
      <c r="Z84" s="8">
        <f>'[1]Wind - Production'!Y148</f>
        <v>11.039132438305989</v>
      </c>
      <c r="AA84" s="8">
        <f>'[1]Wind - Production'!Z148</f>
        <v>21.055289861803359</v>
      </c>
      <c r="AB84" s="8">
        <f>'[1]Wind - Production'!AA148</f>
        <v>40.124889621187158</v>
      </c>
      <c r="AC84" s="8">
        <f>'[1]Wind - Production'!AB148</f>
        <v>76.3406703164855</v>
      </c>
      <c r="AD84" s="8">
        <f>'[1]Wind - Production'!AC148</f>
        <v>144.79445387886511</v>
      </c>
      <c r="AE84" s="8">
        <f>'[1]Wind - Production'!AD148</f>
        <v>273.0327622271509</v>
      </c>
      <c r="AF84" s="8">
        <f>'[1]Wind - Production'!AE148</f>
        <v>509.29751849811521</v>
      </c>
      <c r="AG84" s="8">
        <f>'[1]Wind - Production'!AF148</f>
        <v>931.51384553699165</v>
      </c>
      <c r="AH84" s="8">
        <f>'[1]Wind - Production'!AG148</f>
        <v>1646.468269982352</v>
      </c>
      <c r="AI84" s="8">
        <f>'[1]Wind - Production'!AH148</f>
        <v>2753.3959269178972</v>
      </c>
      <c r="AJ84" s="8">
        <f>'[1]Wind - Production'!AI148</f>
        <v>4250.0500513079496</v>
      </c>
      <c r="AK84" s="8">
        <f>'[1]Wind - Production'!AJ148</f>
        <v>5941.7791305176424</v>
      </c>
      <c r="AL84" s="8">
        <f>'[1]Wind - Production'!AK148</f>
        <v>7506.9503006582054</v>
      </c>
      <c r="AM84" s="8">
        <f>'[1]Wind - Production'!AL148</f>
        <v>8708.5272233907963</v>
      </c>
      <c r="AN84" s="8">
        <f>'[1]Wind - Production'!AM148</f>
        <v>9505.4620368229735</v>
      </c>
    </row>
    <row r="86" spans="1:113">
      <c r="E86" s="7" t="s">
        <v>56</v>
      </c>
      <c r="G86" s="13">
        <f>G83/$A$80</f>
        <v>1.9682261811875125E-3</v>
      </c>
      <c r="H86" s="13">
        <f t="shared" ref="H86:AN86" si="21">H83/$A$80</f>
        <v>2.5329988959968434E-3</v>
      </c>
      <c r="I86" s="13">
        <f t="shared" si="21"/>
        <v>3.259301092903324E-3</v>
      </c>
      <c r="J86" s="13">
        <f t="shared" si="21"/>
        <v>4.1929849050390171E-3</v>
      </c>
      <c r="K86" s="13">
        <f t="shared" si="21"/>
        <v>5.3926916777345246E-3</v>
      </c>
      <c r="L86" s="13">
        <f t="shared" si="21"/>
        <v>6.9332714376934669E-3</v>
      </c>
      <c r="M86" s="13">
        <f t="shared" si="21"/>
        <v>8.9100201024038157E-3</v>
      </c>
      <c r="N86" s="13">
        <f t="shared" si="21"/>
        <v>1.1443865919080583E-2</v>
      </c>
      <c r="O86" s="13">
        <f t="shared" si="21"/>
        <v>1.4687612141082428E-2</v>
      </c>
      <c r="P86" s="13">
        <f t="shared" si="21"/>
        <v>1.8833276821371491E-2</v>
      </c>
      <c r="Q86" s="13">
        <f t="shared" si="21"/>
        <v>2.4120434707411809E-2</v>
      </c>
      <c r="R86" s="13">
        <f t="shared" si="21"/>
        <v>3.0845220236628966E-2</v>
      </c>
      <c r="S86" s="13">
        <f t="shared" si="21"/>
        <v>3.9369241594958825E-2</v>
      </c>
      <c r="T86" s="13">
        <f t="shared" si="21"/>
        <v>5.0127023771995495E-2</v>
      </c>
      <c r="U86" s="13">
        <f t="shared" si="21"/>
        <v>6.3629695750594489E-2</v>
      </c>
      <c r="V86" s="13">
        <f t="shared" si="21"/>
        <v>8.046147175274701E-2</v>
      </c>
      <c r="W86" s="13">
        <f t="shared" si="21"/>
        <v>0.10126419454863556</v>
      </c>
      <c r="X86" s="13">
        <f t="shared" si="21"/>
        <v>0.12670421421371353</v>
      </c>
      <c r="Y86" s="13">
        <f t="shared" si="21"/>
        <v>0.15741595657008245</v>
      </c>
      <c r="Z86" s="13">
        <f t="shared" si="21"/>
        <v>0.19391888162270363</v>
      </c>
      <c r="AA86" s="13">
        <f t="shared" si="21"/>
        <v>0.23651042472347167</v>
      </c>
      <c r="AB86" s="13">
        <f t="shared" si="21"/>
        <v>0.28514744154833754</v>
      </c>
      <c r="AC86" s="13">
        <f t="shared" si="21"/>
        <v>0.33934092295897733</v>
      </c>
      <c r="AD86" s="13">
        <f t="shared" si="21"/>
        <v>0.39809824722137099</v>
      </c>
      <c r="AE86" s="13">
        <f t="shared" si="21"/>
        <v>0.45994647198739291</v>
      </c>
      <c r="AF86" s="13">
        <f t="shared" si="21"/>
        <v>0.5230534224688439</v>
      </c>
      <c r="AG86" s="13">
        <f t="shared" si="21"/>
        <v>0.58543281439638206</v>
      </c>
      <c r="AH86" s="13">
        <f t="shared" si="21"/>
        <v>0.64518799141509697</v>
      </c>
      <c r="AI86" s="13">
        <f t="shared" si="21"/>
        <v>0.70073302512344904</v>
      </c>
      <c r="AJ86" s="13">
        <f t="shared" si="21"/>
        <v>0.75093929581162533</v>
      </c>
      <c r="AK86" s="13">
        <f t="shared" si="21"/>
        <v>0.79518463513598647</v>
      </c>
      <c r="AL86" s="13">
        <f t="shared" si="21"/>
        <v>0.83331455012136257</v>
      </c>
      <c r="AM86" s="13">
        <f t="shared" si="21"/>
        <v>0.86554618052273102</v>
      </c>
      <c r="AN86" s="13">
        <f t="shared" si="21"/>
        <v>0.89235038344181417</v>
      </c>
    </row>
    <row r="87" spans="1:113">
      <c r="E87" s="7" t="s">
        <v>57</v>
      </c>
      <c r="G87" s="13">
        <f>G84/$A$81</f>
        <v>4.8240272103908959E-9</v>
      </c>
      <c r="H87" s="13">
        <f t="shared" ref="H87:AN87" si="22">H84/$A$81</f>
        <v>9.2097579800222234E-9</v>
      </c>
      <c r="I87" s="13">
        <f t="shared" si="22"/>
        <v>1.7582745290010983E-8</v>
      </c>
      <c r="J87" s="13">
        <f t="shared" si="22"/>
        <v>3.3567975428960197E-8</v>
      </c>
      <c r="K87" s="13">
        <f t="shared" si="22"/>
        <v>6.4086065027835838E-8</v>
      </c>
      <c r="L87" s="13">
        <f t="shared" si="22"/>
        <v>1.2234945850377689E-7</v>
      </c>
      <c r="M87" s="13">
        <f t="shared" si="22"/>
        <v>2.3358259235826946E-7</v>
      </c>
      <c r="N87" s="13">
        <f t="shared" si="22"/>
        <v>4.4594248803776127E-7</v>
      </c>
      <c r="O87" s="13">
        <f t="shared" si="22"/>
        <v>8.5136765644927665E-7</v>
      </c>
      <c r="P87" s="13">
        <f t="shared" si="22"/>
        <v>1.6253813860033068E-6</v>
      </c>
      <c r="Q87" s="13">
        <f t="shared" si="22"/>
        <v>3.1030809908087545E-6</v>
      </c>
      <c r="R87" s="13">
        <f t="shared" si="22"/>
        <v>5.92420879329467E-6</v>
      </c>
      <c r="S87" s="13">
        <f t="shared" si="22"/>
        <v>1.1310101127176677E-5</v>
      </c>
      <c r="T87" s="13">
        <f t="shared" si="22"/>
        <v>2.1592378935030875E-5</v>
      </c>
      <c r="U87" s="13">
        <f t="shared" si="22"/>
        <v>4.1222130957328958E-5</v>
      </c>
      <c r="V87" s="13">
        <f t="shared" si="22"/>
        <v>7.869599553696232E-5</v>
      </c>
      <c r="W87" s="13">
        <f t="shared" si="22"/>
        <v>1.5023116449428846E-4</v>
      </c>
      <c r="X87" s="13">
        <f t="shared" si="22"/>
        <v>2.8677361554201562E-4</v>
      </c>
      <c r="Y87" s="13">
        <f t="shared" si="22"/>
        <v>5.4734915105023572E-4</v>
      </c>
      <c r="Z87" s="13">
        <f t="shared" si="22"/>
        <v>1.044448090625283E-3</v>
      </c>
      <c r="AA87" s="13">
        <f t="shared" si="22"/>
        <v>1.992109200303883E-3</v>
      </c>
      <c r="AB87" s="13">
        <f t="shared" si="22"/>
        <v>3.7963458256897414E-3</v>
      </c>
      <c r="AC87" s="13">
        <f t="shared" si="22"/>
        <v>7.2228381890255735E-3</v>
      </c>
      <c r="AD87" s="13">
        <f t="shared" si="22"/>
        <v>1.3699472465982871E-2</v>
      </c>
      <c r="AE87" s="13">
        <f t="shared" si="22"/>
        <v>2.5832514355634925E-2</v>
      </c>
      <c r="AF87" s="13">
        <f t="shared" si="22"/>
        <v>4.8186288526599036E-2</v>
      </c>
      <c r="AG87" s="13">
        <f t="shared" si="22"/>
        <v>8.8133543355824157E-2</v>
      </c>
      <c r="AH87" s="13">
        <f t="shared" si="22"/>
        <v>0.15577769815415582</v>
      </c>
      <c r="AI87" s="13">
        <f t="shared" si="22"/>
        <v>0.26050771060829231</v>
      </c>
      <c r="AJ87" s="13">
        <f t="shared" si="22"/>
        <v>0.40211100699790625</v>
      </c>
      <c r="AK87" s="13">
        <f t="shared" si="22"/>
        <v>0.56217097697385987</v>
      </c>
      <c r="AL87" s="13">
        <f t="shared" si="22"/>
        <v>0.71025689308104167</v>
      </c>
      <c r="AM87" s="13">
        <f t="shared" si="22"/>
        <v>0.82394197926885104</v>
      </c>
      <c r="AN87" s="13">
        <f t="shared" si="22"/>
        <v>0.89934256431426274</v>
      </c>
    </row>
    <row r="89" spans="1:113" s="19" customFormat="1" ht="15.75" thickBot="1">
      <c r="E89" s="18" t="s">
        <v>58</v>
      </c>
      <c r="F89" s="20">
        <f t="shared" ref="F89:AQ89" si="23">F$3</f>
        <v>1977</v>
      </c>
      <c r="G89" s="20">
        <f t="shared" si="23"/>
        <v>1978</v>
      </c>
      <c r="H89" s="20">
        <f t="shared" si="23"/>
        <v>1979</v>
      </c>
      <c r="I89" s="20">
        <f t="shared" si="23"/>
        <v>1980</v>
      </c>
      <c r="J89" s="20">
        <f t="shared" si="23"/>
        <v>1981</v>
      </c>
      <c r="K89" s="20">
        <f t="shared" si="23"/>
        <v>1982</v>
      </c>
      <c r="L89" s="20">
        <f t="shared" si="23"/>
        <v>1983</v>
      </c>
      <c r="M89" s="20">
        <f t="shared" si="23"/>
        <v>1984</v>
      </c>
      <c r="N89" s="20">
        <f t="shared" si="23"/>
        <v>1985</v>
      </c>
      <c r="O89" s="20">
        <f t="shared" si="23"/>
        <v>1986</v>
      </c>
      <c r="P89" s="20">
        <f t="shared" si="23"/>
        <v>1987</v>
      </c>
      <c r="Q89" s="20">
        <f t="shared" si="23"/>
        <v>1988</v>
      </c>
      <c r="R89" s="20">
        <f t="shared" si="23"/>
        <v>1989</v>
      </c>
      <c r="S89" s="20">
        <f t="shared" si="23"/>
        <v>1990</v>
      </c>
      <c r="T89" s="20">
        <f t="shared" si="23"/>
        <v>1991</v>
      </c>
      <c r="U89" s="20">
        <f t="shared" si="23"/>
        <v>1992</v>
      </c>
      <c r="V89" s="20">
        <f t="shared" si="23"/>
        <v>1993</v>
      </c>
      <c r="W89" s="20">
        <f t="shared" si="23"/>
        <v>1994</v>
      </c>
      <c r="X89" s="20">
        <f t="shared" si="23"/>
        <v>1995</v>
      </c>
      <c r="Y89" s="20">
        <f t="shared" si="23"/>
        <v>1996</v>
      </c>
      <c r="Z89" s="20">
        <f t="shared" si="23"/>
        <v>1997</v>
      </c>
      <c r="AA89" s="20">
        <f t="shared" si="23"/>
        <v>1998</v>
      </c>
      <c r="AB89" s="20">
        <f t="shared" si="23"/>
        <v>1999</v>
      </c>
      <c r="AC89" s="20">
        <f t="shared" si="23"/>
        <v>2000</v>
      </c>
      <c r="AD89" s="20">
        <f t="shared" si="23"/>
        <v>2001</v>
      </c>
      <c r="AE89" s="20">
        <f t="shared" si="23"/>
        <v>2002</v>
      </c>
      <c r="AF89" s="20">
        <f t="shared" si="23"/>
        <v>2003</v>
      </c>
      <c r="AG89" s="20">
        <f t="shared" si="23"/>
        <v>2004</v>
      </c>
      <c r="AH89" s="20">
        <f t="shared" si="23"/>
        <v>2005</v>
      </c>
      <c r="AI89" s="20">
        <f t="shared" si="23"/>
        <v>2006</v>
      </c>
      <c r="AJ89" s="20">
        <f t="shared" si="23"/>
        <v>2007</v>
      </c>
      <c r="AK89" s="20">
        <f t="shared" si="23"/>
        <v>2008</v>
      </c>
      <c r="AL89" s="20">
        <f t="shared" si="23"/>
        <v>2009</v>
      </c>
      <c r="AM89" s="20">
        <f t="shared" si="23"/>
        <v>2010</v>
      </c>
      <c r="AN89" s="20">
        <f t="shared" si="23"/>
        <v>2011</v>
      </c>
      <c r="AO89" s="20">
        <f t="shared" si="23"/>
        <v>2012</v>
      </c>
      <c r="AP89" s="20">
        <f t="shared" si="23"/>
        <v>2013</v>
      </c>
      <c r="AQ89" s="20">
        <f t="shared" si="23"/>
        <v>2014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</row>
    <row r="91" spans="1:113">
      <c r="E91" s="7" t="s">
        <v>59</v>
      </c>
      <c r="G91" s="13">
        <f>'[1]Wind - Production'!F158</f>
        <v>1.4415761232280629E-4</v>
      </c>
      <c r="H91" s="13">
        <f>'[1]Wind - Production'!G158</f>
        <v>2.6700289253133575E-4</v>
      </c>
      <c r="I91" s="13">
        <f>'[1]Wind - Production'!H158</f>
        <v>3.8766224895792707E-4</v>
      </c>
      <c r="J91" s="13">
        <f>'[1]Wind - Production'!I158</f>
        <v>5.3156632063292952E-4</v>
      </c>
      <c r="K91" s="13">
        <f>'[1]Wind - Production'!J158</f>
        <v>7.7987153899802667E-4</v>
      </c>
      <c r="L91" s="13">
        <f>'[1]Wind - Production'!K158</f>
        <v>1.2219414389951122E-3</v>
      </c>
      <c r="M91" s="13">
        <f>'[1]Wind - Production'!L158</f>
        <v>1.4643426679460878E-3</v>
      </c>
      <c r="N91" s="13">
        <f>'[1]Wind - Production'!M158</f>
        <v>1.763714154778308E-3</v>
      </c>
      <c r="O91" s="13">
        <f>'[1]Wind - Production'!N158</f>
        <v>4.0801623402171028E-3</v>
      </c>
      <c r="P91" s="13">
        <f>'[1]Wind - Production'!O158</f>
        <v>5.8936609046290975E-3</v>
      </c>
      <c r="Q91" s="13">
        <f>'[1]Wind - Production'!P158</f>
        <v>1.0392062559005325E-2</v>
      </c>
      <c r="R91" s="13">
        <f>'[1]Wind - Production'!Q158</f>
        <v>1.8680078700902172E-2</v>
      </c>
      <c r="S91" s="13">
        <f>'[1]Wind - Production'!R158</f>
        <v>2.3489338773184609E-2</v>
      </c>
      <c r="T91" s="13">
        <f>'[1]Wind - Production'!S158</f>
        <v>2.0251744424843916E-2</v>
      </c>
      <c r="U91" s="13">
        <f>'[1]Wind - Production'!T158</f>
        <v>2.9780727438588173E-2</v>
      </c>
      <c r="V91" s="13">
        <f>'[1]Wind - Production'!U158</f>
        <v>3.0440925413795072E-2</v>
      </c>
      <c r="W91" s="13">
        <f>'[1]Wind - Production'!V158</f>
        <v>2.8020799960792965E-2</v>
      </c>
      <c r="X91" s="13">
        <f>'[1]Wind - Production'!W158</f>
        <v>3.2027530673016634E-2</v>
      </c>
      <c r="Y91" s="13">
        <f>'[1]Wind - Production'!X158</f>
        <v>2.2897187541007696E-2</v>
      </c>
      <c r="Z91" s="13">
        <f>'[1]Wind - Production'!Y158</f>
        <v>4.3646620783379754E-2</v>
      </c>
      <c r="AA91" s="13">
        <f>'[1]Wind - Production'!Z158</f>
        <v>6.858901077572932E-2</v>
      </c>
      <c r="AB91" s="13">
        <f>'[1]Wind - Production'!AA158</f>
        <v>7.7824310784004314E-2</v>
      </c>
      <c r="AC91" s="13">
        <f>'[1]Wind - Production'!AB158</f>
        <v>0.11763789507208637</v>
      </c>
      <c r="AD91" s="13">
        <f>'[1]Wind - Production'!AC158</f>
        <v>0.11412723018909217</v>
      </c>
      <c r="AE91" s="13">
        <f>'[1]Wind - Production'!AD158</f>
        <v>0.12413621401580717</v>
      </c>
      <c r="AF91" s="13">
        <f>'[1]Wind - Production'!AE158</f>
        <v>0.12040236506130747</v>
      </c>
      <c r="AG91" s="13">
        <f>'[1]Wind - Production'!AF158</f>
        <v>0.16280323897919344</v>
      </c>
      <c r="AH91" s="13">
        <f>'[1]Wind - Production'!AG158</f>
        <v>0.18247530762161102</v>
      </c>
      <c r="AI91" s="13">
        <f>'[1]Wind - Production'!AH158</f>
        <v>0.13391413151888498</v>
      </c>
      <c r="AJ91" s="13">
        <f>'[1]Wind - Production'!AI158</f>
        <v>0.18239902329986188</v>
      </c>
      <c r="AK91" s="13">
        <f>'[1]Wind - Production'!AJ158</f>
        <v>0.18920144199408517</v>
      </c>
      <c r="AL91" s="13">
        <f>'[1]Wind - Production'!AK158</f>
        <v>0.18471538905680576</v>
      </c>
      <c r="AM91" s="13">
        <f>'[1]Wind - Production'!AL158</f>
        <v>0.20131527316094752</v>
      </c>
      <c r="AN91" s="13">
        <f>'[1]Wind - Production'!AM158</f>
        <v>0.27790464614535254</v>
      </c>
    </row>
    <row r="92" spans="1:113">
      <c r="E92" s="7" t="s">
        <v>60</v>
      </c>
      <c r="G92" s="13">
        <f>'[1]Wind - Production'!F159</f>
        <v>0</v>
      </c>
      <c r="H92" s="13">
        <f>'[1]Wind - Production'!G159</f>
        <v>0</v>
      </c>
      <c r="I92" s="13">
        <f>'[1]Wind - Production'!H159</f>
        <v>0</v>
      </c>
      <c r="J92" s="13">
        <f>'[1]Wind - Production'!I159</f>
        <v>0</v>
      </c>
      <c r="K92" s="13">
        <f>'[1]Wind - Production'!J159</f>
        <v>0</v>
      </c>
      <c r="L92" s="13">
        <f>'[1]Wind - Production'!K159</f>
        <v>0</v>
      </c>
      <c r="M92" s="13">
        <f>'[1]Wind - Production'!L159</f>
        <v>0</v>
      </c>
      <c r="N92" s="13">
        <f>'[1]Wind - Production'!M159</f>
        <v>0</v>
      </c>
      <c r="O92" s="13">
        <f>'[1]Wind - Production'!N159</f>
        <v>0</v>
      </c>
      <c r="P92" s="13">
        <f>'[1]Wind - Production'!O159</f>
        <v>0</v>
      </c>
      <c r="Q92" s="13">
        <f>'[1]Wind - Production'!P159</f>
        <v>0</v>
      </c>
      <c r="R92" s="13">
        <f>'[1]Wind - Production'!Q159</f>
        <v>0</v>
      </c>
      <c r="S92" s="13">
        <f>'[1]Wind - Production'!R159</f>
        <v>0</v>
      </c>
      <c r="T92" s="13">
        <f>'[1]Wind - Production'!S159</f>
        <v>0</v>
      </c>
      <c r="U92" s="13">
        <f>'[1]Wind - Production'!T159</f>
        <v>0</v>
      </c>
      <c r="V92" s="13">
        <f>'[1]Wind - Production'!U159</f>
        <v>0</v>
      </c>
      <c r="W92" s="13">
        <f>'[1]Wind - Production'!V159</f>
        <v>5.4172907173130234E-4</v>
      </c>
      <c r="X92" s="13">
        <f>'[1]Wind - Production'!W159</f>
        <v>4.8100048100048102E-4</v>
      </c>
      <c r="Y92" s="13">
        <f>'[1]Wind - Production'!X159</f>
        <v>6.0834298957126304E-4</v>
      </c>
      <c r="Z92" s="13">
        <f>'[1]Wind - Production'!Y159</f>
        <v>1.1108837372467623E-3</v>
      </c>
      <c r="AA92" s="13">
        <f>'[1]Wind - Production'!Z159</f>
        <v>2.2829878924687051E-3</v>
      </c>
      <c r="AB92" s="13">
        <f>'[1]Wind - Production'!AA159</f>
        <v>2.8414997574329475E-3</v>
      </c>
      <c r="AC92" s="13">
        <f>'[1]Wind - Production'!AB159</f>
        <v>3.838771593090211E-3</v>
      </c>
      <c r="AD92" s="13">
        <f>'[1]Wind - Production'!AC159</f>
        <v>5.5043109935711369E-3</v>
      </c>
      <c r="AE92" s="13">
        <f>'[1]Wind - Production'!AD159</f>
        <v>7.8513024052746863E-3</v>
      </c>
      <c r="AF92" s="13">
        <f>'[1]Wind - Production'!AE159</f>
        <v>1.0586527789635447E-2</v>
      </c>
      <c r="AG92" s="13">
        <f>'[1]Wind - Production'!AF159</f>
        <v>1.8091120718323909E-2</v>
      </c>
      <c r="AH92" s="13">
        <f>'[1]Wind - Production'!AG159</f>
        <v>3.8067632850241548E-2</v>
      </c>
      <c r="AI92" s="13">
        <f>'[1]Wind - Production'!AH159</f>
        <v>5.9643971370893743E-2</v>
      </c>
      <c r="AJ92" s="13">
        <f>'[1]Wind - Production'!AI159</f>
        <v>8.5433729075402615E-2</v>
      </c>
      <c r="AK92" s="13">
        <f>'[1]Wind - Production'!AJ159</f>
        <v>0.12523657247275338</v>
      </c>
      <c r="AL92" s="13">
        <f>'[1]Wind - Production'!AK159</f>
        <v>0.15091521102635092</v>
      </c>
      <c r="AM92" s="13">
        <f>'[1]Wind - Production'!AL159</f>
        <v>0.16974334031988197</v>
      </c>
      <c r="AN92" s="13">
        <f>'[1]Wind - Production'!AM159</f>
        <v>0.17464735036218071</v>
      </c>
    </row>
    <row r="93" spans="1:113">
      <c r="A93" s="10" t="s">
        <v>4</v>
      </c>
      <c r="B93" s="10" t="s">
        <v>5</v>
      </c>
    </row>
    <row r="94" spans="1:113">
      <c r="A94" s="24">
        <f>'[1]Wind - Production'!H166</f>
        <v>0.350424984943008</v>
      </c>
      <c r="B94" s="11">
        <f>'[1]Wind - Production'!J166</f>
        <v>20.3482143841909</v>
      </c>
      <c r="E94" s="7" t="s">
        <v>61</v>
      </c>
      <c r="G94" s="13">
        <f>G91/$A$94</f>
        <v>4.1137937794661424E-4</v>
      </c>
      <c r="H94" s="13">
        <f t="shared" ref="H94:AN94" si="24">H91/$A$94</f>
        <v>7.6194022687840095E-4</v>
      </c>
      <c r="I94" s="13">
        <f t="shared" si="24"/>
        <v>1.106263153641785E-3</v>
      </c>
      <c r="J94" s="13">
        <f t="shared" si="24"/>
        <v>1.5169190082704341E-3</v>
      </c>
      <c r="K94" s="13">
        <f t="shared" si="24"/>
        <v>2.2255020974741926E-3</v>
      </c>
      <c r="L94" s="13">
        <f t="shared" si="24"/>
        <v>3.4870271570214802E-3</v>
      </c>
      <c r="M94" s="13">
        <f t="shared" si="24"/>
        <v>4.1787621627043621E-3</v>
      </c>
      <c r="N94" s="13">
        <f t="shared" si="24"/>
        <v>5.0330719285474257E-3</v>
      </c>
      <c r="O94" s="13">
        <f t="shared" si="24"/>
        <v>1.1643468689541893E-2</v>
      </c>
      <c r="P94" s="13">
        <f t="shared" si="24"/>
        <v>1.6818609282633269E-2</v>
      </c>
      <c r="Q94" s="13">
        <f t="shared" si="24"/>
        <v>2.9655598217962275E-2</v>
      </c>
      <c r="R94" s="13">
        <f t="shared" si="24"/>
        <v>5.3306925885836139E-2</v>
      </c>
      <c r="S94" s="13">
        <f t="shared" si="24"/>
        <v>6.7031004587200987E-2</v>
      </c>
      <c r="T94" s="13">
        <f t="shared" si="24"/>
        <v>5.7791953470833692E-2</v>
      </c>
      <c r="U94" s="13">
        <f t="shared" si="24"/>
        <v>8.4984600751089753E-2</v>
      </c>
      <c r="V94" s="13">
        <f t="shared" si="24"/>
        <v>8.6868593056359508E-2</v>
      </c>
      <c r="W94" s="13">
        <f t="shared" si="24"/>
        <v>7.9962334778583721E-2</v>
      </c>
      <c r="X94" s="13">
        <f t="shared" si="24"/>
        <v>9.1396253261523258E-2</v>
      </c>
      <c r="Y94" s="13">
        <f t="shared" si="24"/>
        <v>6.534119576185933E-2</v>
      </c>
      <c r="Z94" s="13">
        <f t="shared" si="24"/>
        <v>0.1245533927624433</v>
      </c>
      <c r="AA94" s="13">
        <f t="shared" si="24"/>
        <v>0.19573093735563524</v>
      </c>
      <c r="AB94" s="13">
        <f t="shared" si="24"/>
        <v>0.22208550796302784</v>
      </c>
      <c r="AC94" s="13">
        <f t="shared" si="24"/>
        <v>0.33570064957331347</v>
      </c>
      <c r="AD94" s="13">
        <f t="shared" si="24"/>
        <v>0.32568234313444705</v>
      </c>
      <c r="AE94" s="13">
        <f t="shared" si="24"/>
        <v>0.35424475807852651</v>
      </c>
      <c r="AF94" s="13">
        <f t="shared" si="24"/>
        <v>0.34358955620955317</v>
      </c>
      <c r="AG94" s="13">
        <f t="shared" si="24"/>
        <v>0.46458798879786278</v>
      </c>
      <c r="AH94" s="13">
        <f t="shared" si="24"/>
        <v>0.52072573435734959</v>
      </c>
      <c r="AI94" s="13">
        <f t="shared" si="24"/>
        <v>0.38214778418457906</v>
      </c>
      <c r="AJ94" s="13">
        <f t="shared" si="24"/>
        <v>0.52050804348190716</v>
      </c>
      <c r="AK94" s="13">
        <f t="shared" si="24"/>
        <v>0.53991995469403042</v>
      </c>
      <c r="AL94" s="13">
        <f t="shared" si="24"/>
        <v>0.52711820501853568</v>
      </c>
      <c r="AM94" s="13">
        <f t="shared" si="24"/>
        <v>0.57448892576449362</v>
      </c>
      <c r="AN94" s="13">
        <f t="shared" si="24"/>
        <v>0.79305031914476665</v>
      </c>
    </row>
    <row r="95" spans="1:113">
      <c r="A95" s="25">
        <f>'[1]Wind - Production'!H167</f>
        <v>0.190469429669512</v>
      </c>
      <c r="B95" s="14">
        <f>'[1]Wind - Production'!J167</f>
        <v>6.3773684431811501</v>
      </c>
      <c r="E95" s="7" t="s">
        <v>62</v>
      </c>
      <c r="G95" s="13">
        <f>G92/$A$95</f>
        <v>0</v>
      </c>
      <c r="H95" s="13">
        <f t="shared" ref="H95:AN95" si="25">H92/$A$95</f>
        <v>0</v>
      </c>
      <c r="I95" s="13">
        <f t="shared" si="25"/>
        <v>0</v>
      </c>
      <c r="J95" s="13">
        <f t="shared" si="25"/>
        <v>0</v>
      </c>
      <c r="K95" s="13">
        <f t="shared" si="25"/>
        <v>0</v>
      </c>
      <c r="L95" s="13">
        <f t="shared" si="25"/>
        <v>0</v>
      </c>
      <c r="M95" s="13">
        <f t="shared" si="25"/>
        <v>0</v>
      </c>
      <c r="N95" s="13">
        <f t="shared" si="25"/>
        <v>0</v>
      </c>
      <c r="O95" s="13">
        <f t="shared" si="25"/>
        <v>0</v>
      </c>
      <c r="P95" s="13">
        <f t="shared" si="25"/>
        <v>0</v>
      </c>
      <c r="Q95" s="13">
        <f t="shared" si="25"/>
        <v>0</v>
      </c>
      <c r="R95" s="13">
        <f t="shared" si="25"/>
        <v>0</v>
      </c>
      <c r="S95" s="13">
        <f t="shared" si="25"/>
        <v>0</v>
      </c>
      <c r="T95" s="13">
        <f t="shared" si="25"/>
        <v>0</v>
      </c>
      <c r="U95" s="13">
        <f t="shared" si="25"/>
        <v>0</v>
      </c>
      <c r="V95" s="13">
        <f t="shared" si="25"/>
        <v>0</v>
      </c>
      <c r="W95" s="13">
        <f t="shared" si="25"/>
        <v>2.8441785785323619E-3</v>
      </c>
      <c r="X95" s="13">
        <f t="shared" si="25"/>
        <v>2.5253421603407765E-3</v>
      </c>
      <c r="Y95" s="13">
        <f t="shared" si="25"/>
        <v>3.1939140607855723E-3</v>
      </c>
      <c r="Z95" s="13">
        <f t="shared" si="25"/>
        <v>5.8323466352279366E-3</v>
      </c>
      <c r="AA95" s="13">
        <f t="shared" si="25"/>
        <v>1.1986111873333012E-2</v>
      </c>
      <c r="AB95" s="13">
        <f t="shared" si="25"/>
        <v>1.4918403243834462E-2</v>
      </c>
      <c r="AC95" s="13">
        <f t="shared" si="25"/>
        <v>2.0154266223986465E-2</v>
      </c>
      <c r="AD95" s="13">
        <f t="shared" si="25"/>
        <v>2.8898658452024543E-2</v>
      </c>
      <c r="AE95" s="13">
        <f t="shared" si="25"/>
        <v>4.1220800728482603E-2</v>
      </c>
      <c r="AF95" s="13">
        <f t="shared" si="25"/>
        <v>5.5581243709315359E-2</v>
      </c>
      <c r="AG95" s="13">
        <f t="shared" si="25"/>
        <v>9.4981755075941796E-2</v>
      </c>
      <c r="AH95" s="13">
        <f t="shared" si="25"/>
        <v>0.19986216641848298</v>
      </c>
      <c r="AI95" s="13">
        <f t="shared" si="25"/>
        <v>0.31314196443168546</v>
      </c>
      <c r="AJ95" s="13">
        <f t="shared" si="25"/>
        <v>0.44854299833648209</v>
      </c>
      <c r="AK95" s="13">
        <f t="shared" si="25"/>
        <v>0.65751534348611385</v>
      </c>
      <c r="AL95" s="13">
        <f t="shared" si="25"/>
        <v>0.79233298114142237</v>
      </c>
      <c r="AM95" s="13">
        <f t="shared" si="25"/>
        <v>0.89118416857974347</v>
      </c>
      <c r="AN95" s="13">
        <f t="shared" si="25"/>
        <v>0.91693113517069613</v>
      </c>
    </row>
    <row r="97" spans="5:40">
      <c r="E97" s="7" t="s">
        <v>63</v>
      </c>
      <c r="G97" s="13">
        <f>'[1]Wind - Production'!F162</f>
        <v>1.071479999689044E-3</v>
      </c>
      <c r="H97" s="13">
        <f>'[1]Wind - Production'!G162</f>
        <v>1.328786968811299E-3</v>
      </c>
      <c r="I97" s="13">
        <f>'[1]Wind - Production'!H162</f>
        <v>1.6475926470844073E-3</v>
      </c>
      <c r="J97" s="13">
        <f>'[1]Wind - Production'!I162</f>
        <v>2.0424394215417235E-3</v>
      </c>
      <c r="K97" s="13">
        <f>'[1]Wind - Production'!J162</f>
        <v>2.5312247763925478E-3</v>
      </c>
      <c r="L97" s="13">
        <f>'[1]Wind - Production'!K162</f>
        <v>3.1359306261422694E-3</v>
      </c>
      <c r="M97" s="13">
        <f>'[1]Wind - Production'!L162</f>
        <v>3.8834871846345946E-3</v>
      </c>
      <c r="N97" s="13">
        <f>'[1]Wind - Production'!M162</f>
        <v>4.8067829511613744E-3</v>
      </c>
      <c r="O97" s="13">
        <f>'[1]Wind - Production'!N162</f>
        <v>5.9458251833223574E-3</v>
      </c>
      <c r="P97" s="13">
        <f>'[1]Wind - Production'!O162</f>
        <v>7.3490419432125972E-3</v>
      </c>
      <c r="Q97" s="13">
        <f>'[1]Wind - Production'!P162</f>
        <v>9.0746945192752126E-3</v>
      </c>
      <c r="R97" s="13">
        <f>'[1]Wind - Production'!Q162</f>
        <v>1.119233398375187E-2</v>
      </c>
      <c r="S97" s="13">
        <f>'[1]Wind - Production'!R162</f>
        <v>1.3784183452665102E-2</v>
      </c>
      <c r="T97" s="13">
        <f>'[1]Wind - Production'!S162</f>
        <v>1.6946253934604364E-2</v>
      </c>
      <c r="U97" s="13">
        <f>'[1]Wind - Production'!T162</f>
        <v>2.0788903795318333E-2</v>
      </c>
      <c r="V97" s="13">
        <f>'[1]Wind - Production'!U162</f>
        <v>2.5436431798231171E-2</v>
      </c>
      <c r="W97" s="13">
        <f>'[1]Wind - Production'!V162</f>
        <v>3.1025162971606225E-2</v>
      </c>
      <c r="X97" s="13">
        <f>'[1]Wind - Production'!W162</f>
        <v>3.7699373220799852E-2</v>
      </c>
      <c r="Y97" s="13">
        <f>'[1]Wind - Production'!X162</f>
        <v>4.560435454243561E-2</v>
      </c>
      <c r="Z97" s="13">
        <f>'[1]Wind - Production'!Y162</f>
        <v>5.4876027545520352E-2</v>
      </c>
      <c r="AA97" s="13">
        <f>'[1]Wind - Production'!Z162</f>
        <v>6.5626861402073924E-2</v>
      </c>
      <c r="AB97" s="13">
        <f>'[1]Wind - Production'!AA162</f>
        <v>7.7928552483534322E-2</v>
      </c>
      <c r="AC97" s="13">
        <f>'[1]Wind - Production'!AB162</f>
        <v>9.1792958657712725E-2</v>
      </c>
      <c r="AD97" s="13">
        <f>'[1]Wind - Production'!AC162</f>
        <v>0.1071540460800737</v>
      </c>
      <c r="AE97" s="13">
        <f>'[1]Wind - Production'!AD162</f>
        <v>0.12385471469120914</v>
      </c>
      <c r="AF97" s="13">
        <f>'[1]Wind - Production'!AE162</f>
        <v>0.14164276751277582</v>
      </c>
      <c r="AG97" s="13">
        <f>'[1]Wind - Production'!AF162</f>
        <v>0.16017941992619775</v>
      </c>
      <c r="AH97" s="13">
        <f>'[1]Wind - Production'!AG162</f>
        <v>0.17906140321242159</v>
      </c>
      <c r="AI97" s="13">
        <f>'[1]Wind - Production'!AH162</f>
        <v>0.1978543659671822</v>
      </c>
      <c r="AJ97" s="13">
        <f>'[1]Wind - Production'!AI162</f>
        <v>0.21613204997869631</v>
      </c>
      <c r="AK97" s="13">
        <f>'[1]Wind - Production'!AJ162</f>
        <v>0.23351394273752635</v>
      </c>
      <c r="AL97" s="13">
        <f>'[1]Wind - Production'!AK162</f>
        <v>0.24969458436351119</v>
      </c>
      <c r="AM97" s="13">
        <f>'[1]Wind - Production'!AL162</f>
        <v>0.26446021469101649</v>
      </c>
      <c r="AN97" s="13">
        <f>'[1]Wind - Production'!AM162</f>
        <v>0.27769188846375176</v>
      </c>
    </row>
    <row r="98" spans="5:40">
      <c r="E98" s="7" t="s">
        <v>64</v>
      </c>
      <c r="G98" s="13">
        <f>'[1]Wind - Production'!F163</f>
        <v>3.6316453753169566E-10</v>
      </c>
      <c r="H98" s="13">
        <f>'[1]Wind - Production'!G163</f>
        <v>7.233732605931919E-10</v>
      </c>
      <c r="I98" s="13">
        <f>'[1]Wind - Production'!H163</f>
        <v>1.4408589470661804E-9</v>
      </c>
      <c r="J98" s="13">
        <f>'[1]Wind - Production'!I163</f>
        <v>2.8699906544532978E-9</v>
      </c>
      <c r="K98" s="13">
        <f>'[1]Wind - Production'!J163</f>
        <v>5.7166222357303498E-9</v>
      </c>
      <c r="L98" s="13">
        <f>'[1]Wind - Production'!K163</f>
        <v>1.1386716277595832E-8</v>
      </c>
      <c r="M98" s="13">
        <f>'[1]Wind - Production'!L163</f>
        <v>2.2680754195670868E-8</v>
      </c>
      <c r="N98" s="13">
        <f>'[1]Wind - Production'!M163</f>
        <v>4.5176903339737391E-8</v>
      </c>
      <c r="O98" s="13">
        <f>'[1]Wind - Production'!N163</f>
        <v>8.9986088587156884E-8</v>
      </c>
      <c r="P98" s="13">
        <f>'[1]Wind - Production'!O163</f>
        <v>1.7923969221258291E-7</v>
      </c>
      <c r="Q98" s="13">
        <f>'[1]Wind - Production'!P163</f>
        <v>3.5702021097740241E-7</v>
      </c>
      <c r="R98" s="13">
        <f>'[1]Wind - Production'!Q163</f>
        <v>7.1113329569761562E-7</v>
      </c>
      <c r="S98" s="13">
        <f>'[1]Wind - Production'!R163</f>
        <v>1.4164733988710416E-6</v>
      </c>
      <c r="T98" s="13">
        <f>'[1]Wind - Production'!S163</f>
        <v>2.8213972434604887E-6</v>
      </c>
      <c r="U98" s="13">
        <f>'[1]Wind - Production'!T163</f>
        <v>5.6197484361963665E-6</v>
      </c>
      <c r="V98" s="13">
        <f>'[1]Wind - Production'!U163</f>
        <v>1.1193429906776125E-5</v>
      </c>
      <c r="W98" s="13">
        <f>'[1]Wind - Production'!V163</f>
        <v>2.2294456437858182E-5</v>
      </c>
      <c r="X98" s="13">
        <f>'[1]Wind - Production'!W163</f>
        <v>4.4402302264631184E-5</v>
      </c>
      <c r="Y98" s="13">
        <f>'[1]Wind - Production'!X163</f>
        <v>8.842276674507119E-5</v>
      </c>
      <c r="Z98" s="13">
        <f>'[1]Wind - Production'!Y163</f>
        <v>1.760447953115011E-4</v>
      </c>
      <c r="AA98" s="13">
        <f>'[1]Wind - Production'!Z163</f>
        <v>3.5033558531776855E-4</v>
      </c>
      <c r="AB98" s="13">
        <f>'[1]Wind - Production'!AA163</f>
        <v>6.9654901907629521E-4</v>
      </c>
      <c r="AC98" s="13">
        <f>'[1]Wind - Production'!AB163</f>
        <v>1.3824144338294578E-3</v>
      </c>
      <c r="AD98" s="13">
        <f>'[1]Wind - Production'!AC163</f>
        <v>2.7338963927390826E-3</v>
      </c>
      <c r="AE98" s="13">
        <f>'[1]Wind - Production'!AD163</f>
        <v>5.3691034712870867E-3</v>
      </c>
      <c r="AF98" s="13">
        <f>'[1]Wind - Production'!AE163</f>
        <v>1.0403628718334638E-2</v>
      </c>
      <c r="AG98" s="13">
        <f>'[1]Wind - Production'!AF163</f>
        <v>1.9657603122418901E-2</v>
      </c>
      <c r="AH98" s="13">
        <f>'[1]Wind - Production'!AG163</f>
        <v>3.5519246091182372E-2</v>
      </c>
      <c r="AI98" s="13">
        <f>'[1]Wind - Production'!AH163</f>
        <v>5.9705904517247832E-2</v>
      </c>
      <c r="AJ98" s="13">
        <f>'[1]Wind - Production'!AI163</f>
        <v>9.0719678382705546E-2</v>
      </c>
      <c r="AK98" s="13">
        <f>'[1]Wind - Production'!AJ163</f>
        <v>0.12272391941041631</v>
      </c>
      <c r="AL98" s="13">
        <f>'[1]Wind - Production'!AK163</f>
        <v>0.14913798733018627</v>
      </c>
      <c r="AM98" s="13">
        <f>'[1]Wind - Production'!AL163</f>
        <v>0.16720546484017193</v>
      </c>
      <c r="AN98" s="13">
        <f>'[1]Wind - Production'!AM163</f>
        <v>0.17803356103948917</v>
      </c>
    </row>
    <row r="100" spans="5:40">
      <c r="E100" s="7" t="s">
        <v>65</v>
      </c>
      <c r="G100" s="13">
        <f>G97/$A$94</f>
        <v>3.057658687959439E-3</v>
      </c>
      <c r="H100" s="13">
        <f t="shared" ref="H100:AN100" si="26">H97/$A$94</f>
        <v>3.7919298734575349E-3</v>
      </c>
      <c r="I100" s="13">
        <f t="shared" si="26"/>
        <v>4.7016985599710208E-3</v>
      </c>
      <c r="J100" s="13">
        <f t="shared" si="26"/>
        <v>5.8284640345319539E-3</v>
      </c>
      <c r="K100" s="13">
        <f t="shared" si="26"/>
        <v>7.2232999504993007E-3</v>
      </c>
      <c r="L100" s="13">
        <f t="shared" si="26"/>
        <v>8.9489356092924913E-3</v>
      </c>
      <c r="M100" s="13">
        <f t="shared" si="26"/>
        <v>1.1082221164299095E-2</v>
      </c>
      <c r="N100" s="13">
        <f t="shared" si="26"/>
        <v>1.3717009795814456E-2</v>
      </c>
      <c r="O100" s="13">
        <f t="shared" si="26"/>
        <v>1.6967469326678766E-2</v>
      </c>
      <c r="P100" s="13">
        <f t="shared" si="26"/>
        <v>2.097179784257627E-2</v>
      </c>
      <c r="Q100" s="13">
        <f t="shared" si="26"/>
        <v>2.5896254288920329E-2</v>
      </c>
      <c r="R100" s="13">
        <f t="shared" si="26"/>
        <v>3.193931501651389E-2</v>
      </c>
      <c r="S100" s="13">
        <f t="shared" si="26"/>
        <v>3.9335618306174477E-2</v>
      </c>
      <c r="T100" s="13">
        <f t="shared" si="26"/>
        <v>4.8359148641642799E-2</v>
      </c>
      <c r="U100" s="13">
        <f t="shared" si="26"/>
        <v>5.9324833241269526E-2</v>
      </c>
      <c r="V100" s="13">
        <f t="shared" si="26"/>
        <v>7.258738072677115E-2</v>
      </c>
      <c r="W100" s="13">
        <f t="shared" si="26"/>
        <v>8.853581880484937E-2</v>
      </c>
      <c r="X100" s="13">
        <f t="shared" si="26"/>
        <v>0.10758186442365449</v>
      </c>
      <c r="Y100" s="13">
        <f t="shared" si="26"/>
        <v>0.13014013412842854</v>
      </c>
      <c r="Z100" s="13">
        <f t="shared" si="26"/>
        <v>0.15659850154361915</v>
      </c>
      <c r="AA100" s="13">
        <f t="shared" si="26"/>
        <v>0.18727791744857253</v>
      </c>
      <c r="AB100" s="13">
        <f t="shared" si="26"/>
        <v>0.22238298018678199</v>
      </c>
      <c r="AC100" s="13">
        <f t="shared" si="26"/>
        <v>0.26194752829237228</v>
      </c>
      <c r="AD100" s="13">
        <f t="shared" si="26"/>
        <v>0.30578312244916239</v>
      </c>
      <c r="AE100" s="13">
        <f t="shared" si="26"/>
        <v>0.35344144970528418</v>
      </c>
      <c r="AF100" s="13">
        <f t="shared" si="26"/>
        <v>0.40420282114248263</v>
      </c>
      <c r="AG100" s="13">
        <f t="shared" si="26"/>
        <v>0.4571004546158397</v>
      </c>
      <c r="AH100" s="13">
        <f t="shared" si="26"/>
        <v>0.51098355113447047</v>
      </c>
      <c r="AI100" s="13">
        <f t="shared" si="26"/>
        <v>0.56461261173874522</v>
      </c>
      <c r="AJ100" s="13">
        <f t="shared" si="26"/>
        <v>0.61677123283274837</v>
      </c>
      <c r="AK100" s="13">
        <f t="shared" si="26"/>
        <v>0.66637355431578116</v>
      </c>
      <c r="AL100" s="13">
        <f t="shared" si="26"/>
        <v>0.71254789210912206</v>
      </c>
      <c r="AM100" s="13">
        <f t="shared" si="26"/>
        <v>0.75468424357363517</v>
      </c>
      <c r="AN100" s="13">
        <f t="shared" si="26"/>
        <v>0.79244317727206204</v>
      </c>
    </row>
    <row r="101" spans="5:40">
      <c r="E101" s="7" t="s">
        <v>66</v>
      </c>
      <c r="G101" s="13">
        <f>G98/$A$95</f>
        <v>1.9066814982426891E-9</v>
      </c>
      <c r="H101" s="13">
        <f t="shared" ref="H101:AN101" si="27">H98/$A$95</f>
        <v>3.7978444196968193E-9</v>
      </c>
      <c r="I101" s="13">
        <f t="shared" si="27"/>
        <v>7.5647779781051932E-9</v>
      </c>
      <c r="J101" s="13">
        <f t="shared" si="27"/>
        <v>1.5067985762508378E-8</v>
      </c>
      <c r="K101" s="13">
        <f t="shared" si="27"/>
        <v>3.0013332037846682E-8</v>
      </c>
      <c r="L101" s="13">
        <f t="shared" si="27"/>
        <v>5.9782382387311144E-8</v>
      </c>
      <c r="M101" s="13">
        <f t="shared" si="27"/>
        <v>1.1907818611640083E-7</v>
      </c>
      <c r="N101" s="13">
        <f t="shared" si="27"/>
        <v>2.3718716131047854E-7</v>
      </c>
      <c r="O101" s="13">
        <f t="shared" si="27"/>
        <v>4.7244373411152576E-7</v>
      </c>
      <c r="P101" s="13">
        <f t="shared" si="27"/>
        <v>9.4104178567440417E-7</v>
      </c>
      <c r="Q101" s="13">
        <f t="shared" si="27"/>
        <v>1.8744226388291107E-6</v>
      </c>
      <c r="R101" s="13">
        <f t="shared" si="27"/>
        <v>3.73358232306108E-6</v>
      </c>
      <c r="S101" s="13">
        <f t="shared" si="27"/>
        <v>7.4367493058009263E-6</v>
      </c>
      <c r="T101" s="13">
        <f t="shared" si="27"/>
        <v>1.4812861299348466E-5</v>
      </c>
      <c r="U101" s="13">
        <f t="shared" si="27"/>
        <v>2.9504726537730095E-5</v>
      </c>
      <c r="V101" s="13">
        <f t="shared" si="27"/>
        <v>5.8767592921331839E-5</v>
      </c>
      <c r="W101" s="13">
        <f t="shared" si="27"/>
        <v>1.1705005090077615E-4</v>
      </c>
      <c r="X101" s="13">
        <f t="shared" si="27"/>
        <v>2.3312036131821609E-4</v>
      </c>
      <c r="Y101" s="13">
        <f t="shared" si="27"/>
        <v>4.6423600311344253E-4</v>
      </c>
      <c r="Z101" s="13">
        <f t="shared" si="27"/>
        <v>9.242679815703789E-4</v>
      </c>
      <c r="AA101" s="13">
        <f t="shared" si="27"/>
        <v>1.8393271084270273E-3</v>
      </c>
      <c r="AB101" s="13">
        <f t="shared" si="27"/>
        <v>3.657012152999533E-3</v>
      </c>
      <c r="AC101" s="13">
        <f t="shared" si="27"/>
        <v>7.2579333923985479E-3</v>
      </c>
      <c r="AD101" s="13">
        <f t="shared" si="27"/>
        <v>1.4353465527159558E-2</v>
      </c>
      <c r="AE101" s="13">
        <f t="shared" si="27"/>
        <v>2.8188793763929177E-2</v>
      </c>
      <c r="AF101" s="13">
        <f t="shared" si="27"/>
        <v>5.462098950149754E-2</v>
      </c>
      <c r="AG101" s="13">
        <f t="shared" si="27"/>
        <v>0.10320607961354886</v>
      </c>
      <c r="AH101" s="13">
        <f t="shared" si="27"/>
        <v>0.18648266103811334</v>
      </c>
      <c r="AI101" s="13">
        <f t="shared" si="27"/>
        <v>0.31346712499136975</v>
      </c>
      <c r="AJ101" s="13">
        <f t="shared" si="27"/>
        <v>0.47629521724360385</v>
      </c>
      <c r="AK101" s="13">
        <f t="shared" si="27"/>
        <v>0.64432344667255781</v>
      </c>
      <c r="AL101" s="13">
        <f t="shared" si="27"/>
        <v>0.78300222554852561</v>
      </c>
      <c r="AM101" s="13">
        <f t="shared" si="27"/>
        <v>0.87785984937474781</v>
      </c>
      <c r="AN101" s="13">
        <f t="shared" si="27"/>
        <v>0.93470937225149153</v>
      </c>
    </row>
    <row r="104" spans="5:40" s="28" customFormat="1" ht="21">
      <c r="E104" s="26" t="s">
        <v>67</v>
      </c>
      <c r="F104" s="27" t="s">
        <v>68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D17" sqref="D17"/>
    </sheetView>
  </sheetViews>
  <sheetFormatPr defaultRowHeight="15"/>
  <sheetData>
    <row r="1" spans="1:6">
      <c r="A1" s="30" t="s">
        <v>71</v>
      </c>
    </row>
    <row r="4" spans="1:6">
      <c r="D4" s="29" t="s">
        <v>72</v>
      </c>
    </row>
    <row r="5" spans="1:6">
      <c r="D5" s="31" t="s">
        <v>70</v>
      </c>
      <c r="F5" t="s">
        <v>73</v>
      </c>
    </row>
    <row r="6" spans="1:6">
      <c r="D6" s="31" t="s">
        <v>74</v>
      </c>
      <c r="F6" t="s">
        <v>75</v>
      </c>
    </row>
    <row r="7" spans="1:6">
      <c r="D7" s="31" t="s">
        <v>69</v>
      </c>
      <c r="F7" t="s">
        <v>76</v>
      </c>
    </row>
    <row r="8" spans="1:6">
      <c r="D8" s="31" t="s">
        <v>69</v>
      </c>
      <c r="F8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All Data &amp; Graphs</vt:lpstr>
      <vt:lpstr>Sources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2014-02-09T23:27:16Z</dcterms:created>
  <dcterms:modified xsi:type="dcterms:W3CDTF">2014-02-09T23:29:28Z</dcterms:modified>
</cp:coreProperties>
</file>