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 defaultThemeVersion="124226"/>
  <bookViews>
    <workbookView xWindow="0" yWindow="0" windowWidth="15570" windowHeight="12510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5" i="1" l="1"/>
  <c r="L55" i="1"/>
  <c r="H58" i="1"/>
  <c r="L58" i="1"/>
  <c r="H60" i="1"/>
  <c r="L60" i="1"/>
  <c r="H61" i="1"/>
  <c r="L61" i="1"/>
  <c r="H62" i="1"/>
  <c r="L62" i="1"/>
  <c r="L90" i="1" l="1"/>
  <c r="H90" i="1"/>
  <c r="L88" i="1"/>
  <c r="H88" i="1"/>
  <c r="L87" i="1"/>
  <c r="H87" i="1"/>
  <c r="L86" i="1"/>
  <c r="H86" i="1"/>
  <c r="L85" i="1"/>
  <c r="H85" i="1"/>
  <c r="L84" i="1"/>
  <c r="H84" i="1"/>
  <c r="L83" i="1"/>
  <c r="H83" i="1"/>
  <c r="L77" i="1"/>
  <c r="H77" i="1"/>
  <c r="L71" i="1"/>
  <c r="H71" i="1"/>
  <c r="L27" i="1" l="1"/>
  <c r="L28" i="1"/>
  <c r="L29" i="1"/>
  <c r="L30" i="1"/>
  <c r="L31" i="1"/>
  <c r="L32" i="1"/>
  <c r="L33" i="1"/>
  <c r="L34" i="1"/>
  <c r="L35" i="1"/>
  <c r="L36" i="1"/>
  <c r="L26" i="1"/>
  <c r="L14" i="1"/>
  <c r="L15" i="1"/>
  <c r="L16" i="1"/>
  <c r="L17" i="1"/>
  <c r="L18" i="1"/>
  <c r="L19" i="1"/>
  <c r="L20" i="1"/>
  <c r="L21" i="1"/>
  <c r="L22" i="1"/>
  <c r="L23" i="1"/>
  <c r="L13" i="1"/>
  <c r="L5" i="1"/>
  <c r="L6" i="1"/>
  <c r="L7" i="1"/>
  <c r="L8" i="1"/>
  <c r="L9" i="1"/>
  <c r="L4" i="1"/>
  <c r="H27" i="1"/>
  <c r="H28" i="1"/>
  <c r="H29" i="1"/>
  <c r="H30" i="1"/>
  <c r="H31" i="1"/>
  <c r="H32" i="1"/>
  <c r="H33" i="1"/>
  <c r="H34" i="1"/>
  <c r="H35" i="1"/>
  <c r="H36" i="1"/>
  <c r="H26" i="1"/>
  <c r="H14" i="1"/>
  <c r="H15" i="1"/>
  <c r="H16" i="1"/>
  <c r="H17" i="1"/>
  <c r="H18" i="1"/>
  <c r="H19" i="1"/>
  <c r="H20" i="1"/>
  <c r="H21" i="1"/>
  <c r="H22" i="1"/>
  <c r="H23" i="1"/>
  <c r="H13" i="1"/>
  <c r="H5" i="1"/>
  <c r="H6" i="1"/>
  <c r="H7" i="1"/>
  <c r="H8" i="1"/>
  <c r="H9" i="1"/>
  <c r="H4" i="1"/>
</calcChain>
</file>

<file path=xl/sharedStrings.xml><?xml version="1.0" encoding="utf-8"?>
<sst xmlns="http://schemas.openxmlformats.org/spreadsheetml/2006/main" count="173" uniqueCount="123">
  <si>
    <t>FAST TRACK SERVICE AT SUVARNABHUMI INTERNATIONAL AIRPORT (BKK)</t>
  </si>
  <si>
    <t>CIP LOUNGE ACCESS - AT SUVARNABHUMI INTERNATIONAL AIRPORT (BKK)</t>
  </si>
  <si>
    <t>FAST TRACK SERVICE AT DONMUANG AIRPORT (DMK)</t>
  </si>
  <si>
    <t>FAST TRACK SERVICE AT PHUKET INTERNATIONAL AIRPORT (HKT)</t>
  </si>
  <si>
    <t>Available for Departure Hall only/ Transit Inter-Inter Flight OR  Domestic to Inter flight</t>
  </si>
  <si>
    <t>JOB DESCRIPTIONS</t>
  </si>
  <si>
    <t>1st PAX</t>
  </si>
  <si>
    <t xml:space="preserve">ADDITIONAL </t>
  </si>
  <si>
    <t>PRICE PER PERSON</t>
  </si>
  <si>
    <t>Arrival : VIP Meet &amp; Greet with Fast Track Service</t>
  </si>
  <si>
    <t xml:space="preserve">VIP Lounge with comfortable seating, complemented with light refreshment, fresh fruit, both alcoholic and </t>
  </si>
  <si>
    <t>Arrival : VIP Meet &amp; Greet with Fast Track Services</t>
  </si>
  <si>
    <t>Arrival : VIP Meet &amp; Greet with Fast Track Service and Golf Cart</t>
  </si>
  <si>
    <t>non-alcohilic drinks. To release the stress on long flights, our VIP Lounge is also equipped with shower facilities and</t>
  </si>
  <si>
    <t>Arrival : VIP Meet &amp; Greet with Fast Track Service and VISA ON</t>
  </si>
  <si>
    <t>Arrival : VIP Meet &amp; Greet with Fast Track Service plus VISA ON (International Flight)</t>
  </si>
  <si>
    <t>Massage chairs.  Internet Wi-Fi connection, newspapers and magazines in various languages are also available to all</t>
  </si>
  <si>
    <t>Departure : VIP Meet &amp; Greet with Fast Track Service</t>
  </si>
  <si>
    <t xml:space="preserve"> -Meet and Greet from the Arrival Gate.</t>
  </si>
  <si>
    <t>Arrival : VIP Meet &amp; Greet with Fast Track Service and Golf Cart plus VISA ON</t>
  </si>
  <si>
    <t xml:space="preserve">VIP Lounge Guests.   </t>
  </si>
  <si>
    <t xml:space="preserve"> -Escort VIP Guests through arrival immigration Fast Track Service. / To apply a visa if requst</t>
  </si>
  <si>
    <t xml:space="preserve"> -Take a good care of VIP guest’s luggage.</t>
  </si>
  <si>
    <t>Departure : VIP Meet &amp; Greet with Fast Track Service and VIP Lounge</t>
  </si>
  <si>
    <t>VIP Lounge use  (Limited use  2 hours )</t>
  </si>
  <si>
    <t>per person</t>
  </si>
  <si>
    <t xml:space="preserve"> -Escort VIP guests to them limousine or hotel representative.</t>
  </si>
  <si>
    <t>TRANSIT SERVICE AT SUVARNABHUMI AIRPORT</t>
  </si>
  <si>
    <t xml:space="preserve">Additonal person same flight at </t>
  </si>
  <si>
    <t>Arrival Description</t>
  </si>
  <si>
    <t>Arrival : VIP Meet &amp; Greet with Fast Track included Lounge Services</t>
  </si>
  <si>
    <t>Additional charge / hours.</t>
  </si>
  <si>
    <t xml:space="preserve"> -Meet Passenger at the air-bridge, escort to immigration counter  without  queue. Then our staff will carry luggage belt and bring passenger to limousine .</t>
  </si>
  <si>
    <r>
      <t xml:space="preserve">INCASE OF </t>
    </r>
    <r>
      <rPr>
        <b/>
        <u/>
        <sz val="10"/>
        <color theme="1"/>
        <rFont val="Century Gothic"/>
        <family val="2"/>
      </rPr>
      <t>NO</t>
    </r>
    <r>
      <rPr>
        <b/>
        <sz val="10"/>
        <color theme="1"/>
        <rFont val="Century Gothic"/>
        <family val="2"/>
      </rPr>
      <t xml:space="preserve"> CHECK THROUGH BAGGAGE</t>
    </r>
  </si>
  <si>
    <t>ADDITIONAL</t>
  </si>
  <si>
    <t>** Free of charge for children under 2  years</t>
  </si>
  <si>
    <t>Departure Description</t>
  </si>
  <si>
    <t xml:space="preserve"> -Escort VIP Guests through arrival immigration Fast Track Service.</t>
  </si>
  <si>
    <t>International Flight to International Flight</t>
  </si>
  <si>
    <t>**All service are subject to change without prior notice</t>
  </si>
  <si>
    <t xml:space="preserve"> -Passengers are welcome by premium service staff with a welcome sign with guest name at the drop off point nearest to your carrier check in counter, </t>
  </si>
  <si>
    <t xml:space="preserve"> -Porter Service,  Take a good care of VIP guest’s luggage.</t>
  </si>
  <si>
    <t>International Flight to International Flight with Golf Cart</t>
  </si>
  <si>
    <t>and taken to immigrations.</t>
  </si>
  <si>
    <t xml:space="preserve"> - Amenities of food and beverages included Premium coffee, Entertainment with Plasma TV 3D, International Newspaper, Magazine</t>
  </si>
  <si>
    <t>International Flight to International Flight with VISA ON</t>
  </si>
  <si>
    <t xml:space="preserve"> -Passengers will be personally assisted in check in, departure tax payment, immigration formalities, Vat refund.
</t>
  </si>
  <si>
    <t xml:space="preserve"> -Refreshing tower, Wi-Fi access and local phone call.</t>
  </si>
  <si>
    <t>International Flight to International Flight with Golf Cart and VISA ON</t>
  </si>
  <si>
    <t xml:space="preserve"> -Passengers are facilitated through official / diplomatic channel at immigrations.</t>
  </si>
  <si>
    <t>Departure : VIP Meet &amp; Greet with Fast Track Service included Lounge Service</t>
  </si>
  <si>
    <t>International Flight to International Flight with VIP Lounge</t>
  </si>
  <si>
    <t>Remarks :</t>
  </si>
  <si>
    <t xml:space="preserve"> -Meet and Greet guests at the meeting point.</t>
  </si>
  <si>
    <t>International Flight to Domestic Flight</t>
  </si>
  <si>
    <t xml:space="preserve"> -This process is not over than 15 minutes from the air-bridge to the limousine (varied from the passenger’s nationality)  
</t>
  </si>
  <si>
    <t xml:space="preserve"> -Escort VIP Guests through first airport security checkpoint and get into airport building.</t>
  </si>
  <si>
    <t>International Flight to Domestic Flight with Golf Cart</t>
  </si>
  <si>
    <t xml:space="preserve"> -The time process is based on normal case that passengers are not involved with health control or Visa On Arrival</t>
  </si>
  <si>
    <t xml:space="preserve"> -Escort VIP guests to the airline check in counter.</t>
  </si>
  <si>
    <t>International Flight to Domestic Flight with VISA ON</t>
  </si>
  <si>
    <r>
      <t xml:space="preserve"> -Visa on arrival service </t>
    </r>
    <r>
      <rPr>
        <b/>
        <u/>
        <sz val="6.5"/>
        <color rgb="FFFF0000"/>
        <rFont val="Century Gothic"/>
        <family val="2"/>
      </rPr>
      <t>excluded</t>
    </r>
    <r>
      <rPr>
        <sz val="6.5"/>
        <color theme="1"/>
        <rFont val="Century Gothic"/>
        <family val="2"/>
      </rPr>
      <t xml:space="preserve"> VISA fee at Baht 1,000 (Fee may changed without prior notice). Child and Infant should be paid visa fee same as adult.</t>
    </r>
  </si>
  <si>
    <t xml:space="preserve"> -Escort guests to register at VIP Lounge reception’s counter.</t>
  </si>
  <si>
    <t>International Flight to Domestic Flight with Golf Cart and VISA ON</t>
  </si>
  <si>
    <t xml:space="preserve"> -Golf Cart not applicable at Donmuang Airport.</t>
  </si>
  <si>
    <t xml:space="preserve"> -Take a good care of all guest’s hand carry luggage.</t>
  </si>
  <si>
    <t>Domestic Flight to International Flight</t>
  </si>
  <si>
    <t xml:space="preserve"> - Child and Infant should be paid fee same as adult.</t>
  </si>
  <si>
    <t xml:space="preserve"> -Escort VIP guests through departure immigration Fast Track Service.</t>
  </si>
  <si>
    <t>Domestic Flight to International Flight with VIP Lounge</t>
  </si>
  <si>
    <t xml:space="preserve"> -Escort VIP guests through second airport security checkpoint and get into departure hall.</t>
  </si>
  <si>
    <t xml:space="preserve"> -Escort VIP guests through VIP Lounge.</t>
  </si>
  <si>
    <t>INCASE OF CHECK THROUGH BAGGAGE</t>
  </si>
  <si>
    <t>The additional charge for  arrival / departure flight after  time  24:00 hrs.</t>
  </si>
  <si>
    <t>**The official opening hour are 06:00hrs - 24:00hrs  daily</t>
  </si>
  <si>
    <t xml:space="preserve">Duration of the services is maximum for 2.30 hours. For every delay more than 1 hour, </t>
  </si>
  <si>
    <t>the additional charge per hour per person</t>
  </si>
  <si>
    <t>The delay exceeded above 15 minutes, the charge will be automatically applied to 1 hour charge.</t>
  </si>
  <si>
    <t xml:space="preserve"> -Premium alcohols such as wines and spirits are subject to pay.</t>
  </si>
  <si>
    <t xml:space="preserve"> -2 days latest to notice for cancellation, less than 2 days will be full of charge automatically.</t>
  </si>
  <si>
    <t xml:space="preserve"> -Infant 0-2 years is free of charge.</t>
  </si>
  <si>
    <t xml:space="preserve"> - Golf Cart (maximum for 2 passengers) / Not applicable for Bus Gate Arrival &amp; Domestic  Terminal</t>
  </si>
  <si>
    <t xml:space="preserve"> -  Golf Cart - ( Refund applicable ) if in case of Aircraft landing @ Bus Gate or Concourse, which near to airport immigration  as AOT policy</t>
  </si>
  <si>
    <t xml:space="preserve">    As a strict guideline it's not allowed anywhere if concourse is under renovation.</t>
  </si>
  <si>
    <t xml:space="preserve"> - VISA On Arrival Service the charges 1,200 baht at the VOA booth, and also photo shoots 100-200  baht,passenger to be paid directly to government officers.</t>
  </si>
  <si>
    <t xml:space="preserve">    Child and Infant should be paid visa fee same as adult.</t>
  </si>
  <si>
    <t xml:space="preserve"> -Booking must be proceeded in advance at least 24 hrs. via info@lifestyle-concierge.com  before arrival or Departure  time.</t>
  </si>
  <si>
    <t xml:space="preserve"> - Confirmation based on availability of service.</t>
  </si>
  <si>
    <t xml:space="preserve"> -VIP Lounge not applicable for Domestic Terminal. VIP Lounge service is 2 hours limited. Snack, Drink &amp; Liqueur are available,  Infant 0-2 years is free of charge. </t>
  </si>
  <si>
    <t xml:space="preserve"> - Immigration Service   Infant below 5 years is free of charge.</t>
  </si>
  <si>
    <t>** Lounge Service free of charge for children under 2  years</t>
  </si>
  <si>
    <t>Unable to provide service for passenger natioanlity Pakistani, Turkosh, Bangladesh.</t>
  </si>
  <si>
    <t>Arrival : VIP Meet &amp; Greet with Fast Track Service (Inter Flight / Dom Flight)</t>
  </si>
  <si>
    <t>Departure : VIP Meet &amp; Greet with Fast Track Service (Dom Flight)</t>
  </si>
  <si>
    <t>**Lounge Service not applicable on domestic flight**</t>
  </si>
  <si>
    <t>Transit Service</t>
  </si>
  <si>
    <t>Transit Service plus Visa On Arrival Assistant (Normal VOA booth)</t>
  </si>
  <si>
    <t>VISA On Arrival Service the cherges 1,200 bath at the VOA booth, and also photo shoots 100-200 bath must be paid by the passenger directly to the immigration officer</t>
  </si>
  <si>
    <t>Child and Infant should pay the same visa fees as adults</t>
  </si>
  <si>
    <t>**Infant -2 years old are FOC</t>
  </si>
  <si>
    <t>FAST TRACK SERVICE AT PHUKET (HKT) / SAMUI (USM) / CHIANG MAI (CNX) INTERNATIONAL AIRPORTS</t>
  </si>
  <si>
    <t>Plus Visa on Arrival (Normal VOA booth)</t>
  </si>
  <si>
    <t>Arrival : VIP Meet &amp; Greet with Fast Track Service Plus Visa On Arrival (Inter Flight)</t>
  </si>
  <si>
    <t>.Meet and Greet at the Arrival Gate</t>
  </si>
  <si>
    <t xml:space="preserve">.Escort VIP Guests through arrival immigration Fest Track Service / Normal VOA Booths under immigration </t>
  </si>
  <si>
    <t>.Take good care of VIP guests' luggage</t>
  </si>
  <si>
    <t>.Escort VIP guests to limousine or hotel representative</t>
  </si>
  <si>
    <t xml:space="preserve">.Escort VIP Guests through first airport securitycheckpoint and get into the airport building </t>
  </si>
  <si>
    <t>.Escort VIP guests to the airline check in counter</t>
  </si>
  <si>
    <t>.Take care of guests' hand carry luggage</t>
  </si>
  <si>
    <t>.Escort VIP guests through departure immigratin Fest Track Service</t>
  </si>
  <si>
    <t>.Escort VIP guests through second airport security checkpoint and get into departure hall</t>
  </si>
  <si>
    <t>Additional Porter Service charges</t>
  </si>
  <si>
    <t>**Service available for 2 luggage/passenger, additional luggage extra charge 250 bath</t>
  </si>
  <si>
    <t>Additional cherge fro arrival / departure flight after time 24:00hrs</t>
  </si>
  <si>
    <t>**Official opening hours are 6:00 - 24:00 daily / confirmation based on availability of service</t>
  </si>
  <si>
    <r>
      <t xml:space="preserve">Lounge Service </t>
    </r>
    <r>
      <rPr>
        <sz val="9"/>
        <color theme="1"/>
        <rFont val="Century Gothic"/>
        <family val="2"/>
      </rPr>
      <t>duration of the services is maximum for 2 hours</t>
    </r>
  </si>
  <si>
    <t>additional cherge will be applied for every additional hour</t>
  </si>
  <si>
    <t>Delay exceeding 15 minutes will be charged as an additioanl hour</t>
  </si>
  <si>
    <t>VISA On Arrival NOT available in Samui / Chiang Mai Airport</t>
  </si>
  <si>
    <t>VIP Lounge Service not applicable on Domestic flight. Premium alcohols such as wines and spirits are subjected to extra cherge</t>
  </si>
  <si>
    <t>Visa on arrival service does NOT include VISA fee 100 bath (Fee might be changed without prior notice)</t>
  </si>
  <si>
    <r>
      <rPr>
        <b/>
        <sz val="10"/>
        <color rgb="FFFF0000"/>
        <rFont val="Century Gothic"/>
        <family val="2"/>
      </rPr>
      <t xml:space="preserve">REMARK! </t>
    </r>
    <r>
      <rPr>
        <sz val="10"/>
        <rFont val="Century Gothic"/>
        <family val="2"/>
      </rPr>
      <t>Countries which NEED to apply for the visa BEFORE entering Thailand: Bhutan, China(+Taiwan), Cyprus, Czech Republic, Estonia, Ethiopia, Hungary, India, Kazakstan, Latvia, Liechtenstien, Lithuania, Maldives, Mauritius, Oman, Poland, Principality of Andorra, Russia, Republic of Bulgalia, Republic of Malta, Romania, Republic of San Marino, Saudi-Arabia, Slovak, slovenia, Ukrane, Uzbekistan. * The above mentioned list can be subject to changes due to the airport regulations. For more info visit http://www.mfa.go.th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</si>
</sst>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_-[$฿-41E]* #,##0.00_-;\-[$฿-41E]* #,##0.00_-;_-[$฿-41E]* &quot;-&quot;??_-;_-@_-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name val="Century Gothic"/>
      <family val="2"/>
    </font>
    <font>
      <sz val="7"/>
      <color theme="1"/>
      <name val="Century Gothic"/>
      <family val="2"/>
    </font>
    <font>
      <b/>
      <sz val="7"/>
      <color theme="1"/>
      <name val="Century Gothic"/>
      <family val="2"/>
    </font>
    <font>
      <sz val="8"/>
      <color theme="1"/>
      <name val="Century Gothic"/>
      <family val="2"/>
    </font>
    <font>
      <sz val="7"/>
      <color theme="1"/>
      <name val="Calibri"/>
      <family val="2"/>
      <charset val="22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6.5"/>
      <color theme="1"/>
      <name val="Century Gothic"/>
      <family val="2"/>
    </font>
    <font>
      <sz val="6.5"/>
      <color theme="1"/>
      <name val="Century Gothic"/>
      <family val="2"/>
    </font>
    <font>
      <sz val="6.5"/>
      <color theme="1"/>
      <name val="Calibri"/>
      <family val="2"/>
      <charset val="222"/>
      <scheme val="minor"/>
    </font>
    <font>
      <b/>
      <u/>
      <sz val="6.5"/>
      <color rgb="FFFF0000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theme="1"/>
      <name val="Kalinga"/>
      <family val="2"/>
    </font>
    <font>
      <sz val="10"/>
      <color theme="1"/>
      <name val="Kalinga"/>
      <family val="2"/>
    </font>
    <font>
      <b/>
      <sz val="12"/>
      <color rgb="FFFF0000"/>
      <name val="Century Gothic"/>
      <family val="2"/>
    </font>
    <font>
      <b/>
      <sz val="9"/>
      <color theme="1"/>
      <name val="Calibri"/>
      <family val="2"/>
      <charset val="222"/>
      <scheme val="minor"/>
    </font>
    <font>
      <sz val="6.5"/>
      <name val="Century Gothic"/>
      <family val="2"/>
    </font>
    <font>
      <sz val="11"/>
      <color rgb="FF9C0006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9"/>
      <color rgb="FF9C0006"/>
      <name val="Calibri"/>
      <family val="2"/>
      <charset val="222"/>
      <scheme val="minor"/>
    </font>
    <font>
      <sz val="9"/>
      <color theme="1"/>
      <name val="Kalinga"/>
      <family val="2"/>
    </font>
    <font>
      <sz val="9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1" fillId="3" borderId="0" applyNumberFormat="0" applyBorder="0" applyAlignment="0" applyProtection="0"/>
    <xf numFmtId="0" fontId="1" fillId="0" borderId="0"/>
    <xf numFmtId="0" fontId="22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44" fontId="29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1"/>
    <xf numFmtId="0" fontId="1" fillId="0" borderId="0" xfId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 wrapText="1"/>
    </xf>
    <xf numFmtId="0" fontId="13" fillId="0" borderId="0" xfId="1" applyFont="1" applyBorder="1" applyAlignment="1">
      <alignment vertical="center" wrapText="1"/>
    </xf>
    <xf numFmtId="0" fontId="11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165" fontId="2" fillId="0" borderId="12" xfId="2" applyNumberFormat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2" fillId="0" borderId="0" xfId="1" applyFont="1" applyBorder="1" applyAlignment="1">
      <alignment horizontal="left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left" vertical="center"/>
    </xf>
    <xf numFmtId="0" fontId="2" fillId="0" borderId="15" xfId="1" applyFont="1" applyBorder="1" applyAlignment="1">
      <alignment vertical="center"/>
    </xf>
    <xf numFmtId="165" fontId="2" fillId="0" borderId="15" xfId="2" applyNumberFormat="1" applyFont="1" applyBorder="1" applyAlignment="1">
      <alignment horizontal="center" vertical="center"/>
    </xf>
    <xf numFmtId="165" fontId="2" fillId="0" borderId="0" xfId="2" applyNumberFormat="1" applyFont="1" applyBorder="1" applyAlignment="1">
      <alignment horizontal="left" vertical="center"/>
    </xf>
    <xf numFmtId="0" fontId="1" fillId="0" borderId="0" xfId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65" fontId="3" fillId="0" borderId="0" xfId="2" applyNumberFormat="1" applyFont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9" fillId="0" borderId="0" xfId="1" applyFont="1" applyFill="1" applyBorder="1" applyAlignment="1">
      <alignment horizontal="left" vertical="center"/>
    </xf>
    <xf numFmtId="165" fontId="2" fillId="0" borderId="0" xfId="2" applyNumberFormat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2" applyNumberFormat="1" applyFont="1" applyFill="1" applyBorder="1" applyAlignment="1">
      <alignment horizontal="left" vertical="center"/>
    </xf>
    <xf numFmtId="165" fontId="2" fillId="0" borderId="0" xfId="2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horizontal="left" vertical="center"/>
    </xf>
    <xf numFmtId="165" fontId="2" fillId="0" borderId="7" xfId="2" applyNumberFormat="1" applyFont="1" applyBorder="1" applyAlignment="1">
      <alignment horizontal="center" vertical="center"/>
    </xf>
    <xf numFmtId="165" fontId="2" fillId="0" borderId="4" xfId="2" applyNumberFormat="1" applyFont="1" applyBorder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/>
    </xf>
    <xf numFmtId="165" fontId="2" fillId="0" borderId="13" xfId="2" applyNumberFormat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23" fillId="3" borderId="1" xfId="3" applyFont="1" applyBorder="1" applyAlignment="1">
      <alignment vertical="center"/>
    </xf>
    <xf numFmtId="0" fontId="23" fillId="3" borderId="2" xfId="3" applyFont="1" applyBorder="1" applyAlignment="1">
      <alignment vertical="center" wrapText="1"/>
    </xf>
    <xf numFmtId="0" fontId="23" fillId="3" borderId="4" xfId="3" applyFont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23" fillId="3" borderId="3" xfId="3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9" fillId="0" borderId="0" xfId="1" applyFont="1" applyBorder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3" fontId="9" fillId="0" borderId="15" xfId="1" applyNumberFormat="1" applyFont="1" applyBorder="1" applyAlignment="1">
      <alignment horizontal="center" vertical="center" wrapText="1"/>
    </xf>
    <xf numFmtId="3" fontId="2" fillId="0" borderId="15" xfId="1" applyNumberFormat="1" applyFont="1" applyBorder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/>
    </xf>
    <xf numFmtId="0" fontId="23" fillId="3" borderId="12" xfId="3" applyFont="1" applyBorder="1" applyAlignment="1">
      <alignment horizontal="center" vertical="center"/>
    </xf>
    <xf numFmtId="3" fontId="2" fillId="0" borderId="12" xfId="1" applyNumberFormat="1" applyFont="1" applyBorder="1" applyAlignment="1">
      <alignment horizontal="center" vertical="center" wrapText="1"/>
    </xf>
    <xf numFmtId="0" fontId="23" fillId="3" borderId="7" xfId="3" applyFont="1" applyBorder="1" applyAlignment="1">
      <alignment vertical="center"/>
    </xf>
    <xf numFmtId="0" fontId="23" fillId="3" borderId="0" xfId="3" applyFont="1" applyBorder="1" applyAlignment="1">
      <alignment vertical="center"/>
    </xf>
    <xf numFmtId="0" fontId="23" fillId="3" borderId="8" xfId="3" applyFont="1" applyBorder="1" applyAlignment="1">
      <alignment vertical="center"/>
    </xf>
    <xf numFmtId="0" fontId="23" fillId="3" borderId="15" xfId="3" applyFont="1" applyBorder="1" applyAlignment="1">
      <alignment vertical="center"/>
    </xf>
    <xf numFmtId="0" fontId="23" fillId="3" borderId="5" xfId="3" applyFont="1" applyBorder="1" applyAlignment="1">
      <alignment vertical="center" wrapText="1"/>
    </xf>
    <xf numFmtId="0" fontId="23" fillId="3" borderId="6" xfId="3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3" fontId="9" fillId="0" borderId="8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25" fillId="0" borderId="7" xfId="1" applyFont="1" applyBorder="1" applyAlignment="1">
      <alignment horizontal="left" vertical="center"/>
    </xf>
    <xf numFmtId="0" fontId="25" fillId="0" borderId="0" xfId="1" applyFont="1" applyBorder="1" applyAlignment="1">
      <alignment horizontal="left" vertical="center"/>
    </xf>
    <xf numFmtId="165" fontId="4" fillId="0" borderId="15" xfId="2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65" fontId="4" fillId="0" borderId="7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" fontId="3" fillId="0" borderId="4" xfId="1" applyNumberFormat="1" applyFont="1" applyBorder="1" applyAlignment="1">
      <alignment horizontal="center" vertical="center"/>
    </xf>
    <xf numFmtId="165" fontId="2" fillId="0" borderId="14" xfId="2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165" fontId="2" fillId="0" borderId="16" xfId="2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65" fontId="2" fillId="0" borderId="0" xfId="2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65" fontId="2" fillId="0" borderId="9" xfId="2" applyNumberFormat="1" applyFont="1" applyBorder="1" applyAlignment="1">
      <alignment horizontal="center" vertical="center"/>
    </xf>
    <xf numFmtId="165" fontId="2" fillId="0" borderId="2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21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166" fontId="2" fillId="0" borderId="12" xfId="2" applyNumberFormat="1" applyFont="1" applyBorder="1" applyAlignment="1">
      <alignment horizontal="center" vertical="center"/>
    </xf>
    <xf numFmtId="166" fontId="2" fillId="0" borderId="14" xfId="2" applyNumberFormat="1" applyFont="1" applyBorder="1" applyAlignment="1">
      <alignment horizontal="center" vertical="center"/>
    </xf>
    <xf numFmtId="166" fontId="2" fillId="0" borderId="1" xfId="16" applyNumberFormat="1" applyFont="1" applyBorder="1" applyAlignment="1">
      <alignment horizontal="center" vertical="center"/>
    </xf>
    <xf numFmtId="166" fontId="2" fillId="0" borderId="12" xfId="16" applyNumberFormat="1" applyFont="1" applyBorder="1" applyAlignment="1">
      <alignment horizontal="center" vertical="center"/>
    </xf>
    <xf numFmtId="166" fontId="2" fillId="0" borderId="9" xfId="16" applyNumberFormat="1" applyFont="1" applyBorder="1" applyAlignment="1">
      <alignment horizontal="center" vertical="center"/>
    </xf>
    <xf numFmtId="166" fontId="2" fillId="0" borderId="14" xfId="16" applyNumberFormat="1" applyFont="1" applyBorder="1" applyAlignment="1">
      <alignment horizontal="center" vertical="center"/>
    </xf>
    <xf numFmtId="166" fontId="0" fillId="0" borderId="11" xfId="16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0" fillId="0" borderId="22" xfId="1" applyFont="1" applyBorder="1" applyAlignment="1">
      <alignment horizontal="left" vertical="center"/>
    </xf>
    <xf numFmtId="0" fontId="21" fillId="3" borderId="1" xfId="3" applyBorder="1" applyAlignment="1">
      <alignment horizontal="center" vertical="center"/>
    </xf>
    <xf numFmtId="0" fontId="21" fillId="3" borderId="2" xfId="3" applyBorder="1" applyAlignment="1">
      <alignment horizontal="center" vertical="center"/>
    </xf>
    <xf numFmtId="0" fontId="21" fillId="3" borderId="3" xfId="3" applyBorder="1" applyAlignment="1">
      <alignment horizontal="center" vertical="center"/>
    </xf>
    <xf numFmtId="0" fontId="21" fillId="3" borderId="4" xfId="3" applyBorder="1" applyAlignment="1">
      <alignment horizontal="center" vertical="center"/>
    </xf>
    <xf numFmtId="0" fontId="21" fillId="3" borderId="5" xfId="3" applyBorder="1" applyAlignment="1">
      <alignment horizontal="center" vertical="center"/>
    </xf>
    <xf numFmtId="0" fontId="21" fillId="3" borderId="6" xfId="3" applyBorder="1" applyAlignment="1">
      <alignment horizontal="center" vertical="center"/>
    </xf>
    <xf numFmtId="0" fontId="10" fillId="0" borderId="25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10" fillId="0" borderId="26" xfId="1" applyFont="1" applyBorder="1" applyAlignment="1">
      <alignment horizontal="left" vertical="center"/>
    </xf>
    <xf numFmtId="166" fontId="2" fillId="0" borderId="1" xfId="16" applyNumberFormat="1" applyFont="1" applyBorder="1" applyAlignment="1">
      <alignment horizontal="center" vertical="center"/>
    </xf>
    <xf numFmtId="166" fontId="0" fillId="0" borderId="3" xfId="16" applyNumberFormat="1" applyFont="1" applyBorder="1" applyAlignment="1">
      <alignment horizontal="center" vertical="center"/>
    </xf>
    <xf numFmtId="166" fontId="2" fillId="0" borderId="7" xfId="16" applyNumberFormat="1" applyFont="1" applyBorder="1" applyAlignment="1">
      <alignment horizontal="center" vertical="center"/>
    </xf>
    <xf numFmtId="166" fontId="0" fillId="0" borderId="8" xfId="16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2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166" fontId="2" fillId="0" borderId="9" xfId="16" applyNumberFormat="1" applyFont="1" applyBorder="1" applyAlignment="1">
      <alignment horizontal="center" vertical="center"/>
    </xf>
    <xf numFmtId="166" fontId="0" fillId="0" borderId="11" xfId="16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10" fillId="0" borderId="19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166" fontId="2" fillId="0" borderId="11" xfId="16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20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0" fontId="9" fillId="0" borderId="28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21" fillId="3" borderId="2" xfId="3" applyBorder="1" applyAlignment="1">
      <alignment vertical="center"/>
    </xf>
    <xf numFmtId="0" fontId="21" fillId="3" borderId="3" xfId="3" applyBorder="1" applyAlignment="1">
      <alignment vertical="center"/>
    </xf>
    <xf numFmtId="0" fontId="21" fillId="3" borderId="4" xfId="3" applyBorder="1" applyAlignment="1">
      <alignment vertical="center"/>
    </xf>
    <xf numFmtId="0" fontId="21" fillId="3" borderId="5" xfId="3" applyBorder="1" applyAlignment="1">
      <alignment vertical="center"/>
    </xf>
    <xf numFmtId="0" fontId="21" fillId="3" borderId="6" xfId="3" applyBorder="1" applyAlignment="1">
      <alignment vertical="center"/>
    </xf>
    <xf numFmtId="0" fontId="19" fillId="0" borderId="2" xfId="1" applyFont="1" applyBorder="1" applyAlignment="1">
      <alignment vertical="center"/>
    </xf>
    <xf numFmtId="0" fontId="24" fillId="4" borderId="2" xfId="1" applyFont="1" applyFill="1" applyBorder="1" applyAlignment="1">
      <alignment horizontal="left" vertical="center"/>
    </xf>
    <xf numFmtId="0" fontId="24" fillId="4" borderId="3" xfId="1" applyFont="1" applyFill="1" applyBorder="1" applyAlignment="1">
      <alignment horizontal="left" vertical="center"/>
    </xf>
    <xf numFmtId="0" fontId="24" fillId="4" borderId="0" xfId="1" applyFont="1" applyFill="1" applyBorder="1" applyAlignment="1">
      <alignment horizontal="left" vertical="center"/>
    </xf>
    <xf numFmtId="0" fontId="24" fillId="4" borderId="8" xfId="1" applyFont="1" applyFill="1" applyBorder="1" applyAlignment="1">
      <alignment horizontal="left" vertical="center"/>
    </xf>
    <xf numFmtId="0" fontId="1" fillId="0" borderId="10" xfId="1" applyBorder="1" applyAlignment="1">
      <alignment vertical="center"/>
    </xf>
    <xf numFmtId="0" fontId="16" fillId="4" borderId="9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9" fillId="0" borderId="0" xfId="1" applyFont="1" applyBorder="1" applyAlignment="1">
      <alignment vertical="center"/>
    </xf>
    <xf numFmtId="3" fontId="17" fillId="4" borderId="7" xfId="1" applyNumberFormat="1" applyFont="1" applyFill="1" applyBorder="1" applyAlignment="1">
      <alignment horizontal="center" vertical="center" wrapText="1"/>
    </xf>
    <xf numFmtId="3" fontId="17" fillId="4" borderId="0" xfId="1" applyNumberFormat="1" applyFont="1" applyFill="1" applyBorder="1" applyAlignment="1">
      <alignment horizontal="center" vertical="center" wrapText="1"/>
    </xf>
    <xf numFmtId="3" fontId="17" fillId="4" borderId="8" xfId="1" applyNumberFormat="1" applyFont="1" applyFill="1" applyBorder="1" applyAlignment="1">
      <alignment horizontal="center" vertical="center" wrapText="1"/>
    </xf>
    <xf numFmtId="3" fontId="17" fillId="4" borderId="2" xfId="1" applyNumberFormat="1" applyFont="1" applyFill="1" applyBorder="1" applyAlignment="1">
      <alignment horizontal="center" vertical="center" wrapText="1"/>
    </xf>
    <xf numFmtId="3" fontId="17" fillId="4" borderId="3" xfId="1" applyNumberFormat="1" applyFont="1" applyFill="1" applyBorder="1" applyAlignment="1">
      <alignment horizontal="center" vertical="center" wrapText="1"/>
    </xf>
    <xf numFmtId="0" fontId="21" fillId="3" borderId="2" xfId="3" applyBorder="1" applyAlignment="1">
      <alignment horizontal="center" vertical="center" wrapText="1"/>
    </xf>
    <xf numFmtId="0" fontId="21" fillId="3" borderId="3" xfId="3" applyBorder="1" applyAlignment="1">
      <alignment horizontal="center" vertical="center" wrapText="1"/>
    </xf>
    <xf numFmtId="0" fontId="21" fillId="3" borderId="5" xfId="3" applyBorder="1" applyAlignment="1">
      <alignment horizontal="center" vertical="center" wrapText="1"/>
    </xf>
    <xf numFmtId="0" fontId="21" fillId="3" borderId="6" xfId="3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horizontal="left" vertical="center" wrapText="1"/>
    </xf>
    <xf numFmtId="0" fontId="30" fillId="0" borderId="7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166" fontId="2" fillId="0" borderId="3" xfId="16" applyNumberFormat="1" applyFont="1" applyBorder="1" applyAlignment="1">
      <alignment horizontal="center" vertical="center"/>
    </xf>
    <xf numFmtId="166" fontId="2" fillId="0" borderId="4" xfId="16" applyNumberFormat="1" applyFont="1" applyBorder="1" applyAlignment="1">
      <alignment horizontal="center" vertical="center"/>
    </xf>
    <xf numFmtId="166" fontId="2" fillId="0" borderId="6" xfId="16" applyNumberFormat="1" applyFont="1" applyBorder="1" applyAlignment="1">
      <alignment horizontal="center" vertical="center"/>
    </xf>
  </cellXfs>
  <cellStyles count="17">
    <cellStyle name="Bad 2" xfId="3"/>
    <cellStyle name="Comma 2" xfId="2"/>
    <cellStyle name="Currency" xfId="16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Good 2" xfId="5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6"/>
  <sheetViews>
    <sheetView tabSelected="1" topLeftCell="Y38" zoomScale="120" zoomScaleNormal="120" zoomScalePageLayoutView="125" workbookViewId="0">
      <selection activeCell="AH63" sqref="AH63"/>
    </sheetView>
  </sheetViews>
  <sheetFormatPr defaultColWidth="8.85546875" defaultRowHeight="15"/>
  <cols>
    <col min="1" max="1" width="77.140625" customWidth="1"/>
    <col min="2" max="2" width="2.28515625" customWidth="1"/>
    <col min="3" max="4" width="8.85546875" hidden="1" customWidth="1"/>
    <col min="5" max="5" width="15.140625" hidden="1" customWidth="1"/>
    <col min="6" max="6" width="12.42578125" hidden="1" customWidth="1"/>
    <col min="7" max="7" width="6.42578125" hidden="1" customWidth="1"/>
    <col min="8" max="8" width="0.140625" hidden="1" customWidth="1"/>
    <col min="9" max="9" width="12.85546875" hidden="1" customWidth="1"/>
    <col min="10" max="11" width="12.85546875" customWidth="1"/>
    <col min="12" max="12" width="17.7109375" hidden="1" customWidth="1"/>
    <col min="13" max="13" width="8.85546875" customWidth="1"/>
    <col min="14" max="14" width="4.28515625" bestFit="1" customWidth="1"/>
    <col min="15" max="15" width="0.140625" customWidth="1"/>
    <col min="17" max="17" width="9.140625" customWidth="1"/>
    <col min="18" max="18" width="17.42578125" customWidth="1"/>
    <col min="19" max="19" width="12.85546875" customWidth="1"/>
    <col min="21" max="21" width="16.42578125" customWidth="1"/>
    <col min="22" max="22" width="74.42578125" customWidth="1"/>
    <col min="23" max="23" width="12.140625" customWidth="1"/>
    <col min="32" max="32" width="92.140625" customWidth="1"/>
    <col min="33" max="33" width="0.140625" customWidth="1"/>
    <col min="34" max="34" width="17.85546875" bestFit="1" customWidth="1"/>
  </cols>
  <sheetData>
    <row r="1" spans="1:34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5"/>
      <c r="M1" s="190" t="s">
        <v>1</v>
      </c>
      <c r="N1" s="190"/>
      <c r="O1" s="190"/>
      <c r="P1" s="190"/>
      <c r="Q1" s="190"/>
      <c r="R1" s="190"/>
      <c r="S1" s="190"/>
      <c r="T1" s="190"/>
      <c r="U1" s="190"/>
      <c r="V1" s="191"/>
      <c r="W1" s="124" t="s">
        <v>2</v>
      </c>
      <c r="X1" s="124"/>
      <c r="Y1" s="124"/>
      <c r="Z1" s="124"/>
      <c r="AA1" s="124"/>
      <c r="AB1" s="124"/>
      <c r="AC1" s="124"/>
      <c r="AD1" s="124"/>
      <c r="AE1" s="125"/>
      <c r="AF1" s="123" t="s">
        <v>3</v>
      </c>
      <c r="AG1" s="169"/>
      <c r="AH1" s="170"/>
    </row>
    <row r="2" spans="1:34" ht="15.75" thickBot="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8"/>
      <c r="M2" s="192" t="s">
        <v>4</v>
      </c>
      <c r="N2" s="192"/>
      <c r="O2" s="192"/>
      <c r="P2" s="192"/>
      <c r="Q2" s="192"/>
      <c r="R2" s="192"/>
      <c r="S2" s="192"/>
      <c r="T2" s="192"/>
      <c r="U2" s="192"/>
      <c r="V2" s="193"/>
      <c r="W2" s="127"/>
      <c r="X2" s="127"/>
      <c r="Y2" s="127"/>
      <c r="Z2" s="127"/>
      <c r="AA2" s="127"/>
      <c r="AB2" s="127"/>
      <c r="AC2" s="127"/>
      <c r="AD2" s="127"/>
      <c r="AE2" s="128"/>
      <c r="AF2" s="171"/>
      <c r="AG2" s="172"/>
      <c r="AH2" s="173"/>
    </row>
    <row r="3" spans="1:34" ht="17.25" thickBot="1">
      <c r="A3" s="165" t="s">
        <v>5</v>
      </c>
      <c r="B3" s="166"/>
      <c r="C3" s="166"/>
      <c r="D3" s="166"/>
      <c r="E3" s="166"/>
      <c r="F3" s="166"/>
      <c r="H3" s="97" t="s">
        <v>6</v>
      </c>
      <c r="J3" s="24" t="s">
        <v>6</v>
      </c>
      <c r="K3" s="24" t="s">
        <v>34</v>
      </c>
      <c r="L3" s="24" t="s">
        <v>7</v>
      </c>
      <c r="M3" s="92"/>
      <c r="N3" s="64"/>
      <c r="O3" s="64"/>
      <c r="P3" s="64"/>
      <c r="Q3" s="64"/>
      <c r="R3" s="64"/>
      <c r="S3" s="31"/>
      <c r="T3" s="31"/>
      <c r="U3" s="31"/>
      <c r="V3" s="84"/>
      <c r="W3" s="181" t="s">
        <v>5</v>
      </c>
      <c r="X3" s="181"/>
      <c r="Y3" s="181"/>
      <c r="Z3" s="181"/>
      <c r="AA3" s="181"/>
      <c r="AB3" s="181"/>
      <c r="AC3" s="180" t="s">
        <v>8</v>
      </c>
      <c r="AD3" s="181"/>
      <c r="AE3" s="182"/>
      <c r="AF3" s="150" t="s">
        <v>5</v>
      </c>
      <c r="AG3" s="179"/>
      <c r="AH3" s="24" t="s">
        <v>8</v>
      </c>
    </row>
    <row r="4" spans="1:34" ht="17.25" thickBot="1">
      <c r="A4" s="164" t="s">
        <v>9</v>
      </c>
      <c r="B4" s="156"/>
      <c r="C4" s="156"/>
      <c r="D4" s="156"/>
      <c r="E4" s="156"/>
      <c r="F4" s="156"/>
      <c r="G4" s="54">
        <v>1000</v>
      </c>
      <c r="H4" s="54">
        <f>G4*(N15*O15)</f>
        <v>0</v>
      </c>
      <c r="I4" s="98">
        <v>950</v>
      </c>
      <c r="J4" s="114">
        <v>1400</v>
      </c>
      <c r="K4" s="114">
        <v>1300</v>
      </c>
      <c r="L4" s="15">
        <f>I4*$N$15*$O$15</f>
        <v>0</v>
      </c>
      <c r="M4" s="93" t="s">
        <v>10</v>
      </c>
      <c r="N4" s="51"/>
      <c r="O4" s="51"/>
      <c r="P4" s="51"/>
      <c r="Q4" s="51"/>
      <c r="R4" s="51"/>
      <c r="S4" s="51"/>
      <c r="T4" s="51"/>
      <c r="U4" s="51"/>
      <c r="V4" s="85"/>
      <c r="W4" s="175" t="s">
        <v>9</v>
      </c>
      <c r="X4" s="175"/>
      <c r="Y4" s="175"/>
      <c r="Z4" s="175"/>
      <c r="AA4" s="175"/>
      <c r="AB4" s="176"/>
      <c r="AC4" s="185">
        <v>1900</v>
      </c>
      <c r="AD4" s="186"/>
      <c r="AE4" s="187"/>
      <c r="AF4" s="183" t="s">
        <v>11</v>
      </c>
      <c r="AG4" s="184"/>
      <c r="AH4" s="70">
        <v>1700</v>
      </c>
    </row>
    <row r="5" spans="1:34" ht="17.25" thickBot="1">
      <c r="A5" s="167" t="s">
        <v>12</v>
      </c>
      <c r="B5" s="168"/>
      <c r="C5" s="168"/>
      <c r="D5" s="168"/>
      <c r="E5" s="168"/>
      <c r="F5" s="168"/>
      <c r="G5" s="52">
        <v>2000</v>
      </c>
      <c r="H5" s="54">
        <f>G5*N15*O15</f>
        <v>0</v>
      </c>
      <c r="I5" s="98">
        <v>1500</v>
      </c>
      <c r="J5" s="114">
        <v>2500</v>
      </c>
      <c r="K5" s="114">
        <v>2000</v>
      </c>
      <c r="L5" s="15">
        <f t="shared" ref="L5:L9" si="0">I5*$N$15*$O$15</f>
        <v>0</v>
      </c>
      <c r="M5" s="93" t="s">
        <v>13</v>
      </c>
      <c r="N5" s="51"/>
      <c r="O5" s="51"/>
      <c r="P5" s="51"/>
      <c r="Q5" s="51"/>
      <c r="R5" s="51"/>
      <c r="S5" s="51"/>
      <c r="T5" s="51"/>
      <c r="U5" s="51"/>
      <c r="V5" s="85"/>
      <c r="W5" s="177" t="s">
        <v>14</v>
      </c>
      <c r="X5" s="177"/>
      <c r="Y5" s="177"/>
      <c r="Z5" s="177"/>
      <c r="AA5" s="177"/>
      <c r="AB5" s="178"/>
      <c r="AC5" s="185">
        <v>2100</v>
      </c>
      <c r="AD5" s="186"/>
      <c r="AE5" s="187"/>
      <c r="AF5" s="66" t="s">
        <v>15</v>
      </c>
      <c r="AG5" s="67"/>
      <c r="AH5" s="70">
        <v>1900</v>
      </c>
    </row>
    <row r="6" spans="1:34" ht="17.25" thickBot="1">
      <c r="A6" s="167" t="s">
        <v>14</v>
      </c>
      <c r="B6" s="168"/>
      <c r="C6" s="168"/>
      <c r="D6" s="168"/>
      <c r="E6" s="168"/>
      <c r="F6" s="168"/>
      <c r="G6" s="52">
        <v>2000</v>
      </c>
      <c r="H6" s="54">
        <f>G6*N15*O15</f>
        <v>0</v>
      </c>
      <c r="I6" s="98">
        <v>1800</v>
      </c>
      <c r="J6" s="114">
        <v>2500</v>
      </c>
      <c r="K6" s="114">
        <v>2300</v>
      </c>
      <c r="L6" s="98">
        <f t="shared" si="0"/>
        <v>0</v>
      </c>
      <c r="M6" s="93" t="s">
        <v>16</v>
      </c>
      <c r="N6" s="51"/>
      <c r="O6" s="51"/>
      <c r="P6" s="51"/>
      <c r="Q6" s="51"/>
      <c r="R6" s="51"/>
      <c r="S6" s="51"/>
      <c r="T6" s="51"/>
      <c r="U6" s="51"/>
      <c r="V6" s="85"/>
      <c r="W6" s="175" t="s">
        <v>17</v>
      </c>
      <c r="X6" s="175"/>
      <c r="Y6" s="175"/>
      <c r="Z6" s="175"/>
      <c r="AA6" s="175"/>
      <c r="AB6" s="176"/>
      <c r="AC6" s="188">
        <v>1900</v>
      </c>
      <c r="AD6" s="188"/>
      <c r="AE6" s="189"/>
      <c r="AF6" s="62" t="s">
        <v>18</v>
      </c>
      <c r="AG6" s="57"/>
      <c r="AH6" s="71"/>
    </row>
    <row r="7" spans="1:34" ht="15.75" thickBot="1">
      <c r="A7" s="167" t="s">
        <v>19</v>
      </c>
      <c r="B7" s="168"/>
      <c r="C7" s="168"/>
      <c r="D7" s="168"/>
      <c r="E7" s="168"/>
      <c r="F7" s="168"/>
      <c r="G7" s="53">
        <v>2800</v>
      </c>
      <c r="H7" s="54">
        <f>G7*N15*O15</f>
        <v>0</v>
      </c>
      <c r="I7" s="98">
        <v>2300</v>
      </c>
      <c r="J7" s="114">
        <v>3500</v>
      </c>
      <c r="K7" s="114">
        <v>2900</v>
      </c>
      <c r="L7" s="55">
        <f t="shared" si="0"/>
        <v>0</v>
      </c>
      <c r="M7" s="93" t="s">
        <v>20</v>
      </c>
      <c r="N7" s="51"/>
      <c r="O7" s="51"/>
      <c r="P7" s="51"/>
      <c r="Q7" s="51"/>
      <c r="R7" s="51"/>
      <c r="S7" s="34"/>
      <c r="T7" s="34"/>
      <c r="U7" s="34"/>
      <c r="V7" s="85"/>
      <c r="W7" s="7"/>
      <c r="X7" s="7"/>
      <c r="Y7" s="7"/>
      <c r="Z7" s="7"/>
      <c r="AA7" s="7"/>
      <c r="AB7" s="25"/>
      <c r="AC7" s="7"/>
      <c r="AD7" s="7"/>
      <c r="AE7" s="25"/>
      <c r="AF7" s="62" t="s">
        <v>21</v>
      </c>
      <c r="AG7" s="57"/>
      <c r="AH7" s="71"/>
    </row>
    <row r="8" spans="1:34" ht="15.75" thickBot="1">
      <c r="A8" s="164" t="s">
        <v>17</v>
      </c>
      <c r="B8" s="156"/>
      <c r="C8" s="156"/>
      <c r="D8" s="156"/>
      <c r="E8" s="156"/>
      <c r="F8" s="156"/>
      <c r="G8" s="54">
        <v>1000</v>
      </c>
      <c r="H8" s="98">
        <f>G8*N15*O15</f>
        <v>0</v>
      </c>
      <c r="I8" s="98">
        <v>950</v>
      </c>
      <c r="J8" s="114">
        <v>1400</v>
      </c>
      <c r="K8" s="114">
        <v>1400</v>
      </c>
      <c r="L8" s="55">
        <f t="shared" si="0"/>
        <v>0</v>
      </c>
      <c r="M8" s="93"/>
      <c r="N8" s="51"/>
      <c r="O8" s="51"/>
      <c r="P8" s="51"/>
      <c r="Q8" s="51"/>
      <c r="R8" s="51"/>
      <c r="S8" s="34"/>
      <c r="T8" s="34"/>
      <c r="U8" s="34"/>
      <c r="V8" s="85"/>
      <c r="W8" s="26"/>
      <c r="X8" s="26"/>
      <c r="Y8" s="26"/>
      <c r="Z8" s="26"/>
      <c r="AA8" s="26"/>
      <c r="AB8" s="56"/>
      <c r="AC8" s="26"/>
      <c r="AD8" s="26"/>
      <c r="AE8" s="56"/>
      <c r="AF8" s="62" t="s">
        <v>22</v>
      </c>
      <c r="AG8" s="57"/>
      <c r="AH8" s="71"/>
    </row>
    <row r="9" spans="1:34" ht="15.75" thickBot="1">
      <c r="A9" s="141" t="s">
        <v>23</v>
      </c>
      <c r="B9" s="139"/>
      <c r="C9" s="139"/>
      <c r="D9" s="139"/>
      <c r="E9" s="139"/>
      <c r="F9" s="139"/>
      <c r="G9" s="53">
        <v>2000</v>
      </c>
      <c r="H9" s="53">
        <f>G9*N15*O15</f>
        <v>0</v>
      </c>
      <c r="I9" s="98">
        <v>1800</v>
      </c>
      <c r="J9" s="115">
        <v>2500</v>
      </c>
      <c r="K9" s="115">
        <v>2300</v>
      </c>
      <c r="L9" s="55">
        <f t="shared" si="0"/>
        <v>0</v>
      </c>
      <c r="M9" s="36" t="s">
        <v>24</v>
      </c>
      <c r="N9" s="36"/>
      <c r="O9" s="36"/>
      <c r="P9" s="36"/>
      <c r="Q9" s="36"/>
      <c r="R9" s="36"/>
      <c r="S9" s="37"/>
      <c r="T9" s="37">
        <v>1700</v>
      </c>
      <c r="U9" s="37" t="s">
        <v>25</v>
      </c>
      <c r="V9" s="85"/>
      <c r="W9" s="1"/>
      <c r="X9" s="1"/>
      <c r="Y9" s="1"/>
      <c r="Z9" s="1"/>
      <c r="AA9" s="1"/>
      <c r="AB9" s="1"/>
      <c r="AC9" s="1"/>
      <c r="AD9" s="1"/>
      <c r="AE9" s="1"/>
      <c r="AF9" s="23" t="s">
        <v>26</v>
      </c>
      <c r="AG9" s="26"/>
      <c r="AH9" s="39"/>
    </row>
    <row r="10" spans="1:34" ht="17.100000000000001" customHeight="1">
      <c r="A10" s="194" t="s">
        <v>27</v>
      </c>
      <c r="B10" s="195"/>
      <c r="C10" s="195"/>
      <c r="D10" s="195"/>
      <c r="E10" s="195"/>
      <c r="F10" s="195"/>
      <c r="G10" s="196"/>
      <c r="H10" s="196"/>
      <c r="I10" s="196"/>
      <c r="J10" s="102"/>
      <c r="K10" s="102"/>
      <c r="L10" s="99"/>
      <c r="M10" s="95" t="s">
        <v>28</v>
      </c>
      <c r="N10" s="7"/>
      <c r="O10" s="7"/>
      <c r="P10" s="7"/>
      <c r="Q10" s="7"/>
      <c r="R10" s="7"/>
      <c r="S10" s="7"/>
      <c r="T10" s="37">
        <v>1400</v>
      </c>
      <c r="U10" s="37" t="s">
        <v>25</v>
      </c>
      <c r="V10" s="25"/>
      <c r="W10" s="10" t="s">
        <v>29</v>
      </c>
      <c r="X10" s="10"/>
      <c r="Y10" s="10"/>
      <c r="Z10" s="10"/>
      <c r="AA10" s="10"/>
      <c r="AB10" s="10"/>
      <c r="AC10" s="10"/>
      <c r="AD10" s="10"/>
      <c r="AE10" s="10"/>
      <c r="AF10" s="145" t="s">
        <v>30</v>
      </c>
      <c r="AG10" s="174"/>
      <c r="AH10" s="75">
        <v>1900</v>
      </c>
    </row>
    <row r="11" spans="1:34" ht="27" customHeight="1" thickBot="1">
      <c r="A11" s="165"/>
      <c r="B11" s="166"/>
      <c r="C11" s="166"/>
      <c r="D11" s="166"/>
      <c r="E11" s="166"/>
      <c r="F11" s="166"/>
      <c r="G11" s="166"/>
      <c r="H11" s="166"/>
      <c r="I11" s="166"/>
      <c r="J11" s="102"/>
      <c r="K11" s="102"/>
      <c r="L11" s="100"/>
      <c r="M11" s="96" t="s">
        <v>31</v>
      </c>
      <c r="N11" s="14"/>
      <c r="O11" s="14"/>
      <c r="P11" s="14"/>
      <c r="Q11" s="14"/>
      <c r="R11" s="14"/>
      <c r="S11" s="36"/>
      <c r="T11" s="37">
        <v>900</v>
      </c>
      <c r="U11" s="37" t="s">
        <v>25</v>
      </c>
      <c r="V11" s="85"/>
      <c r="W11" s="197" t="s">
        <v>32</v>
      </c>
      <c r="X11" s="197"/>
      <c r="Y11" s="197"/>
      <c r="Z11" s="197"/>
      <c r="AA11" s="197"/>
      <c r="AB11" s="197"/>
      <c r="AC11" s="197"/>
      <c r="AD11" s="197"/>
      <c r="AE11" s="197"/>
      <c r="AF11" s="62" t="s">
        <v>18</v>
      </c>
      <c r="AG11" s="7"/>
      <c r="AH11" s="32"/>
    </row>
    <row r="12" spans="1:34" ht="17.100000000000001" customHeight="1" thickBot="1">
      <c r="A12" s="165" t="s">
        <v>33</v>
      </c>
      <c r="B12" s="166"/>
      <c r="C12" s="166"/>
      <c r="D12" s="166"/>
      <c r="E12" s="166"/>
      <c r="F12" s="166"/>
      <c r="H12" s="68" t="s">
        <v>6</v>
      </c>
      <c r="J12" s="24" t="s">
        <v>6</v>
      </c>
      <c r="K12" s="24" t="s">
        <v>34</v>
      </c>
      <c r="L12" s="24" t="s">
        <v>34</v>
      </c>
      <c r="M12" s="14" t="s">
        <v>35</v>
      </c>
      <c r="N12" s="22"/>
      <c r="O12" s="22"/>
      <c r="P12" s="22"/>
      <c r="Q12" s="22"/>
      <c r="R12" s="22"/>
      <c r="S12" s="22"/>
      <c r="T12" s="22"/>
      <c r="U12" s="22"/>
      <c r="V12" s="86"/>
      <c r="W12" s="198" t="s">
        <v>36</v>
      </c>
      <c r="X12" s="198"/>
      <c r="Y12" s="8"/>
      <c r="Z12" s="8"/>
      <c r="AA12" s="8"/>
      <c r="AB12" s="8"/>
      <c r="AC12" s="8"/>
      <c r="AD12" s="8"/>
      <c r="AE12" s="8"/>
      <c r="AF12" s="62" t="s">
        <v>37</v>
      </c>
      <c r="AG12" s="7"/>
      <c r="AH12" s="32"/>
    </row>
    <row r="13" spans="1:34" ht="21.95" customHeight="1" thickBot="1">
      <c r="A13" s="164" t="s">
        <v>38</v>
      </c>
      <c r="B13" s="156"/>
      <c r="C13" s="156"/>
      <c r="D13" s="156"/>
      <c r="E13" s="156"/>
      <c r="F13" s="156"/>
      <c r="G13" s="15">
        <v>2200</v>
      </c>
      <c r="H13" s="15">
        <f>G13*$N$15*$O$15</f>
        <v>0</v>
      </c>
      <c r="I13" s="54">
        <v>1800</v>
      </c>
      <c r="J13" s="116">
        <v>2500</v>
      </c>
      <c r="K13" s="117">
        <v>2200</v>
      </c>
      <c r="L13" s="15">
        <f>I13*$N$15*$O$15</f>
        <v>0</v>
      </c>
      <c r="M13" s="204" t="s">
        <v>39</v>
      </c>
      <c r="N13" s="204"/>
      <c r="O13" s="204"/>
      <c r="P13" s="204"/>
      <c r="Q13" s="204"/>
      <c r="R13" s="204"/>
      <c r="S13" s="204"/>
      <c r="T13" s="204"/>
      <c r="U13" s="204"/>
      <c r="V13" s="205"/>
      <c r="W13" s="197" t="s">
        <v>40</v>
      </c>
      <c r="X13" s="197"/>
      <c r="Y13" s="197"/>
      <c r="Z13" s="197"/>
      <c r="AA13" s="197"/>
      <c r="AB13" s="197"/>
      <c r="AC13" s="197"/>
      <c r="AD13" s="197"/>
      <c r="AE13" s="197"/>
      <c r="AF13" s="62" t="s">
        <v>41</v>
      </c>
      <c r="AG13" s="7"/>
      <c r="AH13" s="32"/>
    </row>
    <row r="14" spans="1:34" ht="18" customHeight="1" thickBot="1">
      <c r="A14" s="167" t="s">
        <v>42</v>
      </c>
      <c r="B14" s="168"/>
      <c r="C14" s="168"/>
      <c r="D14" s="168"/>
      <c r="E14" s="168"/>
      <c r="F14" s="168"/>
      <c r="G14" s="33">
        <v>2800</v>
      </c>
      <c r="H14" s="15">
        <f t="shared" ref="H14:H23" si="1">G14*$N$15*$O$15</f>
        <v>0</v>
      </c>
      <c r="I14" s="52">
        <v>2500</v>
      </c>
      <c r="J14" s="116">
        <v>3500</v>
      </c>
      <c r="K14" s="117">
        <v>3200</v>
      </c>
      <c r="L14" s="15">
        <f t="shared" ref="L14:L23" si="2">I14*$N$15*$O$15</f>
        <v>0</v>
      </c>
      <c r="M14" s="12"/>
      <c r="N14" s="16"/>
      <c r="O14" s="16"/>
      <c r="P14" s="16"/>
      <c r="Q14" s="16"/>
      <c r="R14" s="16"/>
      <c r="S14" s="17"/>
      <c r="T14" s="17"/>
      <c r="U14" s="17"/>
      <c r="V14" s="18"/>
      <c r="W14" s="197" t="s">
        <v>43</v>
      </c>
      <c r="X14" s="197"/>
      <c r="Y14" s="197"/>
      <c r="Z14" s="197"/>
      <c r="AA14" s="197"/>
      <c r="AB14" s="197"/>
      <c r="AC14" s="197"/>
      <c r="AD14" s="197"/>
      <c r="AE14" s="197"/>
      <c r="AF14" s="62" t="s">
        <v>44</v>
      </c>
      <c r="AG14" s="7"/>
      <c r="AH14" s="32"/>
    </row>
    <row r="15" spans="1:34" ht="15.75" thickBot="1">
      <c r="A15" s="167" t="s">
        <v>45</v>
      </c>
      <c r="B15" s="168"/>
      <c r="C15" s="168"/>
      <c r="D15" s="168"/>
      <c r="E15" s="168"/>
      <c r="F15" s="168"/>
      <c r="G15" s="33">
        <v>2800</v>
      </c>
      <c r="H15" s="15">
        <f t="shared" si="1"/>
        <v>0</v>
      </c>
      <c r="I15" s="52">
        <v>2500</v>
      </c>
      <c r="J15" s="116">
        <v>2900</v>
      </c>
      <c r="K15" s="117">
        <v>2800</v>
      </c>
      <c r="L15" s="15">
        <f t="shared" si="2"/>
        <v>0</v>
      </c>
      <c r="M15" s="12"/>
      <c r="N15" s="43"/>
      <c r="O15" s="43">
        <v>1.2</v>
      </c>
      <c r="P15" s="43"/>
      <c r="Q15" s="43"/>
      <c r="R15" s="43"/>
      <c r="S15" s="44"/>
      <c r="T15" s="44"/>
      <c r="U15" s="44"/>
      <c r="V15" s="18"/>
      <c r="W15" s="20" t="s">
        <v>46</v>
      </c>
      <c r="X15" s="20"/>
      <c r="Y15" s="20"/>
      <c r="Z15" s="20"/>
      <c r="AA15" s="20"/>
      <c r="AB15" s="20"/>
      <c r="AC15" s="20"/>
      <c r="AD15" s="20"/>
      <c r="AE15" s="20"/>
      <c r="AF15" s="23" t="s">
        <v>47</v>
      </c>
      <c r="AG15" s="26"/>
      <c r="AH15" s="39"/>
    </row>
    <row r="16" spans="1:34" ht="14.45" customHeight="1" thickBot="1">
      <c r="A16" s="167" t="s">
        <v>48</v>
      </c>
      <c r="B16" s="168"/>
      <c r="C16" s="168"/>
      <c r="D16" s="168"/>
      <c r="E16" s="168"/>
      <c r="F16" s="168"/>
      <c r="G16" s="33">
        <v>3500</v>
      </c>
      <c r="H16" s="15">
        <f t="shared" si="1"/>
        <v>0</v>
      </c>
      <c r="I16" s="52">
        <v>2800</v>
      </c>
      <c r="J16" s="116">
        <v>3800</v>
      </c>
      <c r="K16" s="117">
        <v>3500</v>
      </c>
      <c r="L16" s="15">
        <f t="shared" si="2"/>
        <v>0</v>
      </c>
      <c r="M16" s="199" t="s">
        <v>122</v>
      </c>
      <c r="N16" s="200"/>
      <c r="O16" s="200"/>
      <c r="P16" s="200"/>
      <c r="Q16" s="200"/>
      <c r="R16" s="200"/>
      <c r="S16" s="200"/>
      <c r="T16" s="200"/>
      <c r="U16" s="200"/>
      <c r="V16" s="200"/>
      <c r="W16" s="197" t="s">
        <v>49</v>
      </c>
      <c r="X16" s="197"/>
      <c r="Y16" s="197"/>
      <c r="Z16" s="197"/>
      <c r="AA16" s="197"/>
      <c r="AB16" s="197"/>
      <c r="AC16" s="197"/>
      <c r="AD16" s="197"/>
      <c r="AE16" s="197"/>
      <c r="AF16" s="69" t="s">
        <v>50</v>
      </c>
      <c r="AG16" s="38"/>
      <c r="AH16" s="70">
        <v>1900</v>
      </c>
    </row>
    <row r="17" spans="1:34" ht="14.45" customHeight="1" thickBot="1">
      <c r="A17" s="167" t="s">
        <v>51</v>
      </c>
      <c r="B17" s="168"/>
      <c r="C17" s="168"/>
      <c r="D17" s="168"/>
      <c r="E17" s="168"/>
      <c r="F17" s="168"/>
      <c r="G17" s="33">
        <v>2800</v>
      </c>
      <c r="H17" s="15">
        <f t="shared" si="1"/>
        <v>0</v>
      </c>
      <c r="I17" s="52">
        <v>2600</v>
      </c>
      <c r="J17" s="116">
        <v>3800</v>
      </c>
      <c r="K17" s="117">
        <v>3200</v>
      </c>
      <c r="L17" s="15">
        <f t="shared" si="2"/>
        <v>0</v>
      </c>
      <c r="M17" s="201"/>
      <c r="N17" s="200"/>
      <c r="O17" s="200"/>
      <c r="P17" s="200"/>
      <c r="Q17" s="200"/>
      <c r="R17" s="200"/>
      <c r="S17" s="200"/>
      <c r="T17" s="200"/>
      <c r="U17" s="200"/>
      <c r="V17" s="200"/>
      <c r="W17" s="8" t="s">
        <v>52</v>
      </c>
      <c r="X17" s="8"/>
      <c r="Y17" s="8"/>
      <c r="Z17" s="8"/>
      <c r="AA17" s="8"/>
      <c r="AB17" s="8"/>
      <c r="AC17" s="8"/>
      <c r="AD17" s="8"/>
      <c r="AE17" s="8"/>
      <c r="AF17" s="62" t="s">
        <v>53</v>
      </c>
      <c r="AG17" s="40"/>
      <c r="AH17" s="73"/>
    </row>
    <row r="18" spans="1:34" ht="15.75" thickBot="1">
      <c r="A18" s="167" t="s">
        <v>54</v>
      </c>
      <c r="B18" s="168"/>
      <c r="C18" s="168"/>
      <c r="D18" s="168"/>
      <c r="E18" s="168"/>
      <c r="F18" s="168"/>
      <c r="G18" s="33">
        <v>2200</v>
      </c>
      <c r="H18" s="15">
        <f t="shared" si="1"/>
        <v>0</v>
      </c>
      <c r="I18" s="52">
        <v>1800</v>
      </c>
      <c r="J18" s="116">
        <v>2700</v>
      </c>
      <c r="K18" s="117">
        <v>2400</v>
      </c>
      <c r="L18" s="98">
        <f t="shared" si="2"/>
        <v>0</v>
      </c>
      <c r="M18" s="202"/>
      <c r="N18" s="203"/>
      <c r="O18" s="203"/>
      <c r="P18" s="203"/>
      <c r="Q18" s="203"/>
      <c r="R18" s="203"/>
      <c r="S18" s="203"/>
      <c r="T18" s="203"/>
      <c r="U18" s="203"/>
      <c r="V18" s="203"/>
      <c r="W18" s="20" t="s">
        <v>55</v>
      </c>
      <c r="X18" s="20"/>
      <c r="Y18" s="20"/>
      <c r="Z18" s="20"/>
      <c r="AA18" s="20"/>
      <c r="AB18" s="20"/>
      <c r="AC18" s="9"/>
      <c r="AD18" s="9"/>
      <c r="AE18" s="9"/>
      <c r="AF18" s="62" t="s">
        <v>56</v>
      </c>
      <c r="AG18" s="40"/>
      <c r="AH18" s="73"/>
    </row>
    <row r="19" spans="1:34" ht="21.95" customHeight="1" thickBot="1">
      <c r="A19" s="65" t="s">
        <v>57</v>
      </c>
      <c r="B19" s="51"/>
      <c r="C19" s="51"/>
      <c r="D19" s="51"/>
      <c r="E19" s="51"/>
      <c r="F19" s="51"/>
      <c r="G19" s="33">
        <v>2800</v>
      </c>
      <c r="H19" s="15">
        <f t="shared" si="1"/>
        <v>0</v>
      </c>
      <c r="I19" s="52">
        <v>2500</v>
      </c>
      <c r="J19" s="116">
        <v>3500</v>
      </c>
      <c r="K19" s="117">
        <v>3200</v>
      </c>
      <c r="L19" s="55">
        <f t="shared" si="2"/>
        <v>0</v>
      </c>
      <c r="M19" s="202"/>
      <c r="N19" s="203"/>
      <c r="O19" s="203"/>
      <c r="P19" s="203"/>
      <c r="Q19" s="203"/>
      <c r="R19" s="203"/>
      <c r="S19" s="203"/>
      <c r="T19" s="203"/>
      <c r="U19" s="203"/>
      <c r="V19" s="203"/>
      <c r="W19" s="197" t="s">
        <v>58</v>
      </c>
      <c r="X19" s="197"/>
      <c r="Y19" s="197"/>
      <c r="Z19" s="197"/>
      <c r="AA19" s="197"/>
      <c r="AB19" s="197"/>
      <c r="AC19" s="9"/>
      <c r="AD19" s="9"/>
      <c r="AE19" s="9"/>
      <c r="AF19" s="62" t="s">
        <v>59</v>
      </c>
      <c r="AG19" s="40"/>
      <c r="AH19" s="61"/>
    </row>
    <row r="20" spans="1:34" ht="15.75" thickBot="1">
      <c r="A20" s="65" t="s">
        <v>60</v>
      </c>
      <c r="B20" s="51"/>
      <c r="C20" s="51"/>
      <c r="D20" s="51"/>
      <c r="E20" s="51"/>
      <c r="F20" s="51"/>
      <c r="G20" s="33">
        <v>2800</v>
      </c>
      <c r="H20" s="15">
        <f t="shared" si="1"/>
        <v>0</v>
      </c>
      <c r="I20" s="52">
        <v>2500</v>
      </c>
      <c r="J20" s="116">
        <v>2900</v>
      </c>
      <c r="K20" s="117">
        <v>3000</v>
      </c>
      <c r="L20" s="55">
        <f t="shared" si="2"/>
        <v>0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2" t="s">
        <v>61</v>
      </c>
      <c r="X20" s="42"/>
      <c r="Y20" s="42"/>
      <c r="Z20" s="42"/>
      <c r="AA20" s="42"/>
      <c r="AB20" s="42"/>
      <c r="AC20" s="42"/>
      <c r="AD20" s="42"/>
      <c r="AE20" s="42"/>
      <c r="AF20" s="62" t="s">
        <v>62</v>
      </c>
      <c r="AG20" s="57"/>
      <c r="AH20" s="71"/>
    </row>
    <row r="21" spans="1:34" ht="15.75" thickBot="1">
      <c r="A21" s="65" t="s">
        <v>63</v>
      </c>
      <c r="B21" s="51"/>
      <c r="C21" s="51"/>
      <c r="D21" s="51"/>
      <c r="E21" s="51"/>
      <c r="F21" s="51"/>
      <c r="G21" s="33">
        <v>3500</v>
      </c>
      <c r="H21" s="15">
        <f t="shared" si="1"/>
        <v>0</v>
      </c>
      <c r="I21" s="52">
        <v>2800</v>
      </c>
      <c r="J21" s="116">
        <v>3800</v>
      </c>
      <c r="K21" s="117">
        <v>3500</v>
      </c>
      <c r="L21" s="55">
        <f t="shared" si="2"/>
        <v>0</v>
      </c>
      <c r="M21" s="46"/>
      <c r="N21" s="46"/>
      <c r="O21" s="46"/>
      <c r="P21" s="46"/>
      <c r="Q21" s="46"/>
      <c r="R21" s="46"/>
      <c r="S21" s="47"/>
      <c r="T21" s="47"/>
      <c r="U21" s="47"/>
      <c r="V21" s="18"/>
      <c r="W21" s="42" t="s">
        <v>64</v>
      </c>
      <c r="X21" s="42"/>
      <c r="Y21" s="42"/>
      <c r="Z21" s="42"/>
      <c r="AA21" s="42"/>
      <c r="AB21" s="42"/>
      <c r="AC21" s="42"/>
      <c r="AD21" s="42"/>
      <c r="AE21" s="42"/>
      <c r="AF21" s="62" t="s">
        <v>65</v>
      </c>
      <c r="AG21" s="40"/>
      <c r="AH21" s="71"/>
    </row>
    <row r="22" spans="1:34" ht="15.75" thickBot="1">
      <c r="A22" s="65" t="s">
        <v>66</v>
      </c>
      <c r="B22" s="51"/>
      <c r="C22" s="51"/>
      <c r="D22" s="51"/>
      <c r="E22" s="51"/>
      <c r="F22" s="51"/>
      <c r="G22" s="33">
        <v>2200</v>
      </c>
      <c r="H22" s="15">
        <f t="shared" si="1"/>
        <v>0</v>
      </c>
      <c r="I22" s="52">
        <v>1800</v>
      </c>
      <c r="J22" s="116">
        <v>2700</v>
      </c>
      <c r="K22" s="117">
        <v>2300</v>
      </c>
      <c r="L22" s="55">
        <f t="shared" si="2"/>
        <v>0</v>
      </c>
      <c r="M22" s="19"/>
      <c r="N22" s="19"/>
      <c r="O22" s="19"/>
      <c r="P22" s="19"/>
      <c r="Q22" s="19"/>
      <c r="R22" s="19"/>
      <c r="S22" s="46"/>
      <c r="T22" s="46"/>
      <c r="U22" s="46"/>
      <c r="V22" s="18"/>
      <c r="W22" s="11" t="s">
        <v>67</v>
      </c>
      <c r="X22" s="42"/>
      <c r="Y22" s="42"/>
      <c r="Z22" s="42"/>
      <c r="AA22" s="42"/>
      <c r="AB22" s="42"/>
      <c r="AC22" s="42"/>
      <c r="AD22" s="42"/>
      <c r="AE22" s="42"/>
      <c r="AF22" s="62" t="s">
        <v>68</v>
      </c>
      <c r="AG22" s="57"/>
      <c r="AH22" s="71"/>
    </row>
    <row r="23" spans="1:34" ht="15.75" thickBot="1">
      <c r="A23" s="65" t="s">
        <v>69</v>
      </c>
      <c r="B23" s="51"/>
      <c r="C23" s="51"/>
      <c r="D23" s="51"/>
      <c r="E23" s="51"/>
      <c r="F23" s="51"/>
      <c r="G23" s="33">
        <v>2800</v>
      </c>
      <c r="H23" s="98">
        <f t="shared" si="1"/>
        <v>0</v>
      </c>
      <c r="I23" s="52">
        <v>2600</v>
      </c>
      <c r="J23" s="118">
        <v>3500</v>
      </c>
      <c r="K23" s="119">
        <v>3200</v>
      </c>
      <c r="L23" s="55">
        <f t="shared" si="2"/>
        <v>0</v>
      </c>
      <c r="M23" s="168"/>
      <c r="N23" s="168"/>
      <c r="O23" s="168"/>
      <c r="P23" s="168"/>
      <c r="Q23" s="168"/>
      <c r="R23" s="168"/>
      <c r="S23" s="34"/>
      <c r="T23" s="34"/>
      <c r="U23" s="34"/>
      <c r="V23" s="13"/>
      <c r="W23" s="1"/>
      <c r="X23" s="1"/>
      <c r="Y23" s="1"/>
      <c r="Z23" s="1"/>
      <c r="AA23" s="1"/>
      <c r="AB23" s="1"/>
      <c r="AC23" s="1"/>
      <c r="AD23" s="1"/>
      <c r="AE23" s="1"/>
      <c r="AF23" s="62" t="s">
        <v>70</v>
      </c>
      <c r="AG23" s="57"/>
      <c r="AH23" s="71"/>
    </row>
    <row r="24" spans="1:34" ht="15.75" thickBot="1">
      <c r="A24" s="141"/>
      <c r="B24" s="139"/>
      <c r="C24" s="139"/>
      <c r="D24" s="139"/>
      <c r="E24" s="139"/>
      <c r="F24" s="139"/>
      <c r="G24" s="55"/>
      <c r="H24" s="55"/>
      <c r="I24" s="53"/>
      <c r="J24" s="55"/>
      <c r="K24" s="103"/>
      <c r="L24" s="101"/>
      <c r="M24" s="168"/>
      <c r="N24" s="168"/>
      <c r="O24" s="168"/>
      <c r="P24" s="168"/>
      <c r="Q24" s="168"/>
      <c r="R24" s="168"/>
      <c r="S24" s="34"/>
      <c r="T24" s="34"/>
      <c r="U24" s="34"/>
      <c r="V24" s="13"/>
      <c r="W24" s="1"/>
      <c r="X24" s="1"/>
      <c r="Y24" s="1"/>
      <c r="Z24" s="1"/>
      <c r="AA24" s="1"/>
      <c r="AB24" s="1"/>
      <c r="AC24" s="1"/>
      <c r="AD24" s="1"/>
      <c r="AE24" s="1"/>
      <c r="AF24" s="23" t="s">
        <v>71</v>
      </c>
      <c r="AG24" s="27"/>
      <c r="AH24" s="72"/>
    </row>
    <row r="25" spans="1:34" ht="15.75" thickBot="1">
      <c r="A25" s="150" t="s">
        <v>72</v>
      </c>
      <c r="B25" s="151"/>
      <c r="C25" s="151"/>
      <c r="D25" s="151"/>
      <c r="E25" s="151"/>
      <c r="F25" s="151"/>
      <c r="H25" s="24" t="s">
        <v>6</v>
      </c>
      <c r="J25" s="24" t="s">
        <v>6</v>
      </c>
      <c r="K25" s="24" t="s">
        <v>34</v>
      </c>
      <c r="L25" s="24" t="s">
        <v>34</v>
      </c>
      <c r="M25" s="168"/>
      <c r="N25" s="168"/>
      <c r="O25" s="168"/>
      <c r="P25" s="168"/>
      <c r="Q25" s="168"/>
      <c r="R25" s="168"/>
      <c r="S25" s="34"/>
      <c r="T25" s="34"/>
      <c r="U25" s="34"/>
      <c r="V25" s="30"/>
      <c r="W25" s="1"/>
      <c r="X25" s="1"/>
      <c r="Y25" s="1"/>
      <c r="Z25" s="1"/>
      <c r="AA25" s="1"/>
      <c r="AB25" s="1"/>
      <c r="AC25" s="1"/>
      <c r="AD25" s="1"/>
      <c r="AE25" s="1"/>
      <c r="AF25" s="58" t="s">
        <v>73</v>
      </c>
      <c r="AG25" s="59"/>
      <c r="AH25" s="74">
        <v>400</v>
      </c>
    </row>
    <row r="26" spans="1:34" ht="15.75" thickBot="1">
      <c r="A26" s="164" t="s">
        <v>38</v>
      </c>
      <c r="B26" s="156"/>
      <c r="C26" s="156"/>
      <c r="D26" s="156"/>
      <c r="E26" s="156"/>
      <c r="F26" s="156"/>
      <c r="G26" s="15">
        <v>1500</v>
      </c>
      <c r="H26" s="15">
        <f>G26*$N$15*$O$15</f>
        <v>0</v>
      </c>
      <c r="I26" s="54">
        <v>1300</v>
      </c>
      <c r="J26" s="118">
        <v>2000</v>
      </c>
      <c r="K26" s="119">
        <v>1700</v>
      </c>
      <c r="L26" s="15">
        <f>I26*$N$15*$O$15</f>
        <v>0</v>
      </c>
      <c r="M26" s="168"/>
      <c r="N26" s="168"/>
      <c r="O26" s="168"/>
      <c r="P26" s="168"/>
      <c r="Q26" s="168"/>
      <c r="R26" s="168"/>
      <c r="S26" s="48"/>
      <c r="T26" s="48"/>
      <c r="U26" s="48"/>
      <c r="V26" s="22"/>
      <c r="W26" s="1"/>
      <c r="X26" s="1"/>
      <c r="Y26" s="1"/>
      <c r="Z26" s="1"/>
      <c r="AA26" s="1"/>
      <c r="AB26" s="1"/>
      <c r="AC26" s="1"/>
      <c r="AD26" s="1"/>
      <c r="AE26" s="1"/>
      <c r="AF26" s="76" t="s">
        <v>74</v>
      </c>
      <c r="AG26" s="77"/>
      <c r="AH26" s="79"/>
    </row>
    <row r="27" spans="1:34" ht="15.75" thickBot="1">
      <c r="A27" s="167" t="s">
        <v>42</v>
      </c>
      <c r="B27" s="168"/>
      <c r="C27" s="168"/>
      <c r="D27" s="168"/>
      <c r="E27" s="168"/>
      <c r="F27" s="168"/>
      <c r="G27" s="33">
        <v>2400</v>
      </c>
      <c r="H27" s="15">
        <f t="shared" ref="H27:H36" si="3">G27*$N$15*$O$15</f>
        <v>0</v>
      </c>
      <c r="I27" s="52">
        <v>1300</v>
      </c>
      <c r="J27" s="118">
        <v>2900</v>
      </c>
      <c r="K27" s="119">
        <v>1800</v>
      </c>
      <c r="L27" s="15">
        <f t="shared" ref="L27:L36" si="4">I27*$N$15*$O$15</f>
        <v>0</v>
      </c>
      <c r="M27" s="168"/>
      <c r="N27" s="168"/>
      <c r="O27" s="168"/>
      <c r="P27" s="168"/>
      <c r="Q27" s="168"/>
      <c r="R27" s="168"/>
      <c r="S27" s="48"/>
      <c r="T27" s="48"/>
      <c r="U27" s="48"/>
      <c r="V27" s="13"/>
      <c r="W27" s="1"/>
      <c r="X27" s="1"/>
      <c r="Y27" s="1"/>
      <c r="Z27" s="1"/>
      <c r="AA27" s="1"/>
      <c r="AB27" s="1"/>
      <c r="AC27" s="1"/>
      <c r="AD27" s="1"/>
      <c r="AE27" s="1"/>
      <c r="AF27" s="58" t="s">
        <v>75</v>
      </c>
      <c r="AG27" s="59"/>
      <c r="AH27" s="63">
        <v>700</v>
      </c>
    </row>
    <row r="28" spans="1:34" ht="15.75" thickBot="1">
      <c r="A28" s="167" t="s">
        <v>45</v>
      </c>
      <c r="B28" s="168"/>
      <c r="C28" s="168"/>
      <c r="D28" s="168"/>
      <c r="E28" s="168"/>
      <c r="F28" s="168"/>
      <c r="G28" s="33">
        <v>2000</v>
      </c>
      <c r="H28" s="15">
        <f t="shared" si="3"/>
        <v>0</v>
      </c>
      <c r="I28" s="52">
        <v>1800</v>
      </c>
      <c r="J28" s="118">
        <v>2500</v>
      </c>
      <c r="K28" s="119">
        <v>2300</v>
      </c>
      <c r="L28" s="15">
        <f t="shared" si="4"/>
        <v>0</v>
      </c>
      <c r="M28" s="168"/>
      <c r="N28" s="168"/>
      <c r="O28" s="168"/>
      <c r="P28" s="168"/>
      <c r="Q28" s="168"/>
      <c r="R28" s="168"/>
      <c r="S28" s="48"/>
      <c r="T28" s="48"/>
      <c r="U28" s="48"/>
      <c r="V28" s="13"/>
      <c r="W28" s="1"/>
      <c r="X28" s="1"/>
      <c r="Y28" s="1"/>
      <c r="Z28" s="1"/>
      <c r="AA28" s="1"/>
      <c r="AB28" s="1"/>
      <c r="AC28" s="1"/>
      <c r="AD28" s="1"/>
      <c r="AE28" s="1"/>
      <c r="AF28" s="76" t="s">
        <v>76</v>
      </c>
      <c r="AG28" s="77"/>
      <c r="AH28" s="78"/>
    </row>
    <row r="29" spans="1:34" ht="15.75" thickBot="1">
      <c r="A29" s="167" t="s">
        <v>48</v>
      </c>
      <c r="B29" s="168"/>
      <c r="C29" s="168"/>
      <c r="D29" s="168"/>
      <c r="E29" s="168"/>
      <c r="F29" s="168"/>
      <c r="G29" s="33">
        <v>3000</v>
      </c>
      <c r="H29" s="15">
        <f t="shared" si="3"/>
        <v>0</v>
      </c>
      <c r="I29" s="52">
        <v>2300</v>
      </c>
      <c r="J29" s="118">
        <v>3700</v>
      </c>
      <c r="K29" s="119">
        <v>2900</v>
      </c>
      <c r="L29" s="15">
        <f t="shared" si="4"/>
        <v>0</v>
      </c>
      <c r="M29" s="168"/>
      <c r="N29" s="168"/>
      <c r="O29" s="168"/>
      <c r="P29" s="168"/>
      <c r="Q29" s="168"/>
      <c r="R29" s="168"/>
      <c r="S29" s="48"/>
      <c r="T29" s="48"/>
      <c r="U29" s="48"/>
      <c r="V29" s="13"/>
      <c r="W29" s="1"/>
      <c r="X29" s="1"/>
      <c r="Y29" s="1"/>
      <c r="Z29" s="1"/>
      <c r="AA29" s="1"/>
      <c r="AB29" s="1"/>
      <c r="AC29" s="1"/>
      <c r="AD29" s="1"/>
      <c r="AE29" s="1"/>
      <c r="AF29" s="60" t="s">
        <v>77</v>
      </c>
      <c r="AG29" s="80"/>
      <c r="AH29" s="81"/>
    </row>
    <row r="30" spans="1:34" ht="15.75" thickBot="1">
      <c r="A30" s="167" t="s">
        <v>51</v>
      </c>
      <c r="B30" s="168"/>
      <c r="C30" s="168"/>
      <c r="D30" s="168"/>
      <c r="E30" s="168"/>
      <c r="F30" s="168"/>
      <c r="G30" s="33">
        <v>2300</v>
      </c>
      <c r="H30" s="15">
        <f t="shared" si="3"/>
        <v>0</v>
      </c>
      <c r="I30" s="52">
        <v>2200</v>
      </c>
      <c r="J30" s="118">
        <v>2900</v>
      </c>
      <c r="K30" s="119">
        <v>2700</v>
      </c>
      <c r="L30" s="15">
        <f t="shared" si="4"/>
        <v>0</v>
      </c>
      <c r="M30" s="168"/>
      <c r="N30" s="168"/>
      <c r="O30" s="168"/>
      <c r="P30" s="168"/>
      <c r="Q30" s="168"/>
      <c r="R30" s="168"/>
      <c r="S30" s="48"/>
      <c r="T30" s="48"/>
      <c r="U30" s="48"/>
      <c r="V30" s="22"/>
      <c r="W30" s="1"/>
      <c r="X30" s="1"/>
      <c r="Y30" s="1"/>
      <c r="Z30" s="1"/>
      <c r="AA30" s="1"/>
      <c r="AB30" s="1"/>
      <c r="AC30" s="1"/>
      <c r="AD30" s="1"/>
      <c r="AE30" s="1"/>
      <c r="AF30" s="8" t="s">
        <v>52</v>
      </c>
      <c r="AG30" s="20"/>
      <c r="AH30" s="41"/>
    </row>
    <row r="31" spans="1:34" ht="15.75" thickBot="1">
      <c r="A31" s="167" t="s">
        <v>54</v>
      </c>
      <c r="B31" s="168"/>
      <c r="C31" s="168"/>
      <c r="D31" s="168"/>
      <c r="E31" s="168"/>
      <c r="F31" s="168"/>
      <c r="G31" s="33">
        <v>1500</v>
      </c>
      <c r="H31" s="15">
        <f t="shared" si="3"/>
        <v>0</v>
      </c>
      <c r="I31" s="52">
        <v>1300</v>
      </c>
      <c r="J31" s="118">
        <v>2000</v>
      </c>
      <c r="K31" s="119">
        <v>1700</v>
      </c>
      <c r="L31" s="98">
        <f t="shared" si="4"/>
        <v>0</v>
      </c>
      <c r="M31" s="168"/>
      <c r="N31" s="168"/>
      <c r="O31" s="168"/>
      <c r="P31" s="168"/>
      <c r="Q31" s="168"/>
      <c r="R31" s="168"/>
      <c r="S31" s="48"/>
      <c r="T31" s="48"/>
      <c r="U31" s="48"/>
      <c r="V31" s="13"/>
      <c r="W31" s="1"/>
      <c r="X31" s="1"/>
      <c r="Y31" s="1"/>
      <c r="Z31" s="1"/>
      <c r="AA31" s="1"/>
      <c r="AB31" s="1"/>
      <c r="AC31" s="1"/>
      <c r="AD31" s="1"/>
      <c r="AE31" s="1"/>
      <c r="AF31" s="83" t="s">
        <v>78</v>
      </c>
      <c r="AG31" s="42"/>
      <c r="AH31" s="29"/>
    </row>
    <row r="32" spans="1:34" ht="15.75" thickBot="1">
      <c r="A32" s="65" t="s">
        <v>57</v>
      </c>
      <c r="B32" s="51"/>
      <c r="C32" s="51"/>
      <c r="D32" s="51"/>
      <c r="E32" s="51"/>
      <c r="F32" s="51"/>
      <c r="G32" s="33">
        <v>2400</v>
      </c>
      <c r="H32" s="15">
        <f t="shared" si="3"/>
        <v>0</v>
      </c>
      <c r="I32" s="52">
        <v>1300</v>
      </c>
      <c r="J32" s="118">
        <v>3000</v>
      </c>
      <c r="K32" s="119">
        <v>1700</v>
      </c>
      <c r="L32" s="55">
        <f t="shared" si="4"/>
        <v>0</v>
      </c>
      <c r="M32" s="168"/>
      <c r="N32" s="168"/>
      <c r="O32" s="168"/>
      <c r="P32" s="168"/>
      <c r="Q32" s="168"/>
      <c r="R32" s="168"/>
      <c r="S32" s="48"/>
      <c r="T32" s="48"/>
      <c r="U32" s="48"/>
      <c r="V32" s="13"/>
      <c r="W32" s="1"/>
      <c r="X32" s="1"/>
      <c r="Y32" s="1"/>
      <c r="Z32" s="1"/>
      <c r="AA32" s="1"/>
      <c r="AB32" s="1"/>
      <c r="AC32" s="1"/>
      <c r="AD32" s="1"/>
      <c r="AE32" s="1"/>
      <c r="AF32" s="42" t="s">
        <v>79</v>
      </c>
      <c r="AG32" s="42"/>
      <c r="AH32" s="29"/>
    </row>
    <row r="33" spans="1:34" ht="15.75" thickBot="1">
      <c r="A33" s="65" t="s">
        <v>60</v>
      </c>
      <c r="B33" s="51"/>
      <c r="C33" s="51"/>
      <c r="D33" s="51"/>
      <c r="E33" s="51"/>
      <c r="F33" s="51"/>
      <c r="G33" s="33">
        <v>2000</v>
      </c>
      <c r="H33" s="15">
        <f t="shared" si="3"/>
        <v>0</v>
      </c>
      <c r="I33" s="52">
        <v>1800</v>
      </c>
      <c r="J33" s="118">
        <v>2500</v>
      </c>
      <c r="K33" s="119">
        <v>2300</v>
      </c>
      <c r="L33" s="55">
        <f t="shared" si="4"/>
        <v>0</v>
      </c>
      <c r="M33" s="168"/>
      <c r="N33" s="168"/>
      <c r="O33" s="168"/>
      <c r="P33" s="168"/>
      <c r="Q33" s="168"/>
      <c r="R33" s="168"/>
      <c r="S33" s="48"/>
      <c r="T33" s="48"/>
      <c r="U33" s="48"/>
      <c r="V33" s="13"/>
      <c r="W33" s="1"/>
      <c r="X33" s="1"/>
      <c r="Y33" s="1"/>
      <c r="Z33" s="1"/>
      <c r="AA33" s="1"/>
      <c r="AB33" s="1"/>
      <c r="AC33" s="1"/>
      <c r="AD33" s="1"/>
      <c r="AE33" s="1"/>
      <c r="AF33" s="49" t="s">
        <v>61</v>
      </c>
      <c r="AG33" s="42"/>
      <c r="AH33" s="29"/>
    </row>
    <row r="34" spans="1:34" ht="15.75" thickBot="1">
      <c r="A34" s="65" t="s">
        <v>63</v>
      </c>
      <c r="B34" s="51"/>
      <c r="C34" s="51"/>
      <c r="D34" s="51"/>
      <c r="E34" s="51"/>
      <c r="F34" s="51"/>
      <c r="G34" s="33">
        <v>3000</v>
      </c>
      <c r="H34" s="15">
        <f t="shared" si="3"/>
        <v>0</v>
      </c>
      <c r="I34" s="52">
        <v>2300</v>
      </c>
      <c r="J34" s="118">
        <v>3800</v>
      </c>
      <c r="K34" s="119">
        <v>2900</v>
      </c>
      <c r="L34" s="55">
        <f t="shared" si="4"/>
        <v>0</v>
      </c>
      <c r="M34" s="10"/>
      <c r="N34" s="10"/>
      <c r="O34" s="10"/>
      <c r="P34" s="10"/>
      <c r="Q34" s="10"/>
      <c r="R34" s="10"/>
      <c r="S34" s="10"/>
      <c r="T34" s="10"/>
      <c r="U34" s="10"/>
      <c r="V34" s="22"/>
      <c r="W34" s="1"/>
      <c r="X34" s="1"/>
      <c r="Y34" s="1"/>
      <c r="Z34" s="1"/>
      <c r="AA34" s="1"/>
      <c r="AB34" s="1"/>
      <c r="AC34" s="1"/>
      <c r="AD34" s="1"/>
      <c r="AE34" s="1"/>
      <c r="AF34" s="82" t="s">
        <v>80</v>
      </c>
      <c r="AG34" s="1"/>
      <c r="AH34" s="1"/>
    </row>
    <row r="35" spans="1:34" ht="15.75" thickBot="1">
      <c r="A35" s="89" t="s">
        <v>66</v>
      </c>
      <c r="B35" s="90"/>
      <c r="C35" s="90"/>
      <c r="D35" s="90"/>
      <c r="E35" s="90"/>
      <c r="F35" s="90"/>
      <c r="G35" s="91">
        <v>1500</v>
      </c>
      <c r="H35" s="15">
        <f t="shared" si="3"/>
        <v>0</v>
      </c>
      <c r="I35" s="94">
        <v>1300</v>
      </c>
      <c r="J35" s="118">
        <v>2000</v>
      </c>
      <c r="K35" s="119">
        <v>1800</v>
      </c>
      <c r="L35" s="55">
        <f t="shared" si="4"/>
        <v>0</v>
      </c>
      <c r="M35" s="197"/>
      <c r="N35" s="197"/>
      <c r="O35" s="197"/>
      <c r="P35" s="197"/>
      <c r="Q35" s="197"/>
      <c r="R35" s="197"/>
      <c r="S35" s="197"/>
      <c r="T35" s="197"/>
      <c r="U35" s="197"/>
      <c r="V35" s="2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thickBot="1">
      <c r="A36" s="65" t="s">
        <v>69</v>
      </c>
      <c r="B36" s="51"/>
      <c r="C36" s="51"/>
      <c r="D36" s="51"/>
      <c r="E36" s="51"/>
      <c r="F36" s="51"/>
      <c r="G36" s="33">
        <v>2300</v>
      </c>
      <c r="H36" s="98">
        <f t="shared" si="3"/>
        <v>0</v>
      </c>
      <c r="I36" s="52">
        <v>2200</v>
      </c>
      <c r="J36" s="118">
        <v>2800</v>
      </c>
      <c r="K36" s="119">
        <v>2700</v>
      </c>
      <c r="L36" s="55">
        <f t="shared" si="4"/>
        <v>0</v>
      </c>
      <c r="M36" s="198"/>
      <c r="N36" s="198"/>
      <c r="O36" s="8"/>
      <c r="P36" s="8"/>
      <c r="Q36" s="8"/>
      <c r="R36" s="8"/>
      <c r="S36" s="8"/>
      <c r="T36" s="8"/>
      <c r="U36" s="8"/>
      <c r="V36" s="2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thickBot="1">
      <c r="A37" s="141"/>
      <c r="B37" s="139"/>
      <c r="C37" s="139"/>
      <c r="D37" s="139"/>
      <c r="E37" s="139"/>
      <c r="F37" s="139"/>
      <c r="G37" s="55"/>
      <c r="H37" s="55"/>
      <c r="I37" s="53"/>
      <c r="J37" s="53"/>
      <c r="K37" s="98"/>
      <c r="L37" s="55"/>
      <c r="M37" s="197"/>
      <c r="N37" s="197"/>
      <c r="O37" s="197"/>
      <c r="P37" s="197"/>
      <c r="Q37" s="197"/>
      <c r="R37" s="197"/>
      <c r="S37" s="197"/>
      <c r="T37" s="197"/>
      <c r="U37" s="197"/>
      <c r="V37" s="22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35"/>
      <c r="AH37" s="6"/>
    </row>
    <row r="38" spans="1:34">
      <c r="A38" s="8" t="s">
        <v>52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97"/>
      <c r="N38" s="197"/>
      <c r="O38" s="197"/>
      <c r="P38" s="197"/>
      <c r="Q38" s="197"/>
      <c r="R38" s="197"/>
      <c r="S38" s="197"/>
      <c r="T38" s="197"/>
      <c r="U38" s="197"/>
      <c r="V38" s="10"/>
      <c r="W38" s="1"/>
      <c r="X38" s="1"/>
      <c r="Y38" s="1"/>
      <c r="Z38" s="1"/>
      <c r="AA38" s="1"/>
      <c r="AB38" s="1"/>
      <c r="AC38" s="1"/>
      <c r="AD38" s="1"/>
      <c r="AE38" s="1"/>
      <c r="AF38" s="4"/>
      <c r="AG38" s="4"/>
      <c r="AH38" s="4"/>
    </row>
    <row r="39" spans="1:34">
      <c r="A39" s="8" t="s">
        <v>91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04"/>
      <c r="N39" s="104"/>
      <c r="O39" s="104"/>
      <c r="P39" s="104"/>
      <c r="Q39" s="104"/>
      <c r="R39" s="104"/>
      <c r="S39" s="104"/>
      <c r="T39" s="104"/>
      <c r="U39" s="104"/>
      <c r="V39" s="10"/>
      <c r="W39" s="1"/>
      <c r="X39" s="1"/>
      <c r="Y39" s="1"/>
      <c r="Z39" s="1"/>
      <c r="AA39" s="1"/>
      <c r="AB39" s="1"/>
      <c r="AC39" s="1"/>
      <c r="AD39" s="1"/>
      <c r="AE39" s="1"/>
      <c r="AF39" s="4"/>
      <c r="AG39" s="4"/>
      <c r="AH39" s="4"/>
    </row>
    <row r="40" spans="1:34">
      <c r="A40" s="50" t="s">
        <v>81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197"/>
      <c r="N40" s="197"/>
      <c r="O40" s="197"/>
      <c r="P40" s="197"/>
      <c r="Q40" s="197"/>
      <c r="R40" s="197"/>
      <c r="S40" s="9"/>
      <c r="T40" s="9"/>
      <c r="U40" s="9"/>
      <c r="V40" s="28"/>
      <c r="W40" s="1"/>
      <c r="X40" s="1"/>
      <c r="Y40" s="1"/>
      <c r="Z40" s="1"/>
      <c r="AA40" s="1"/>
      <c r="AB40" s="1"/>
      <c r="AC40" s="1"/>
      <c r="AD40" s="1"/>
      <c r="AE40" s="1"/>
      <c r="AF40" s="5"/>
      <c r="AG40" s="5"/>
      <c r="AH40" s="5"/>
    </row>
    <row r="41" spans="1:34">
      <c r="A41" s="88" t="s">
        <v>82</v>
      </c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"/>
      <c r="N41" s="12"/>
      <c r="O41" s="12"/>
      <c r="P41" s="12"/>
      <c r="Q41" s="12"/>
      <c r="R41" s="12"/>
      <c r="S41" s="9"/>
      <c r="T41" s="9"/>
      <c r="U41" s="9"/>
      <c r="V41" s="8"/>
      <c r="W41" s="1"/>
      <c r="X41" s="1"/>
      <c r="Y41" s="1"/>
      <c r="Z41" s="1"/>
      <c r="AA41" s="1"/>
      <c r="AB41" s="1"/>
      <c r="AC41" s="1"/>
      <c r="AD41" s="1"/>
      <c r="AE41" s="1"/>
      <c r="AF41" s="3"/>
      <c r="AG41" s="3"/>
      <c r="AH41" s="3"/>
    </row>
    <row r="42" spans="1:34">
      <c r="A42" s="88" t="s">
        <v>83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197"/>
      <c r="N42" s="197"/>
      <c r="O42" s="197"/>
      <c r="P42" s="197"/>
      <c r="Q42" s="197"/>
      <c r="R42" s="197"/>
      <c r="S42" s="8"/>
      <c r="T42" s="8"/>
      <c r="U42" s="8"/>
      <c r="V42" s="28"/>
      <c r="W42" s="1"/>
      <c r="X42" s="1"/>
      <c r="Y42" s="1"/>
      <c r="Z42" s="1"/>
      <c r="AA42" s="1"/>
      <c r="AB42" s="1"/>
      <c r="AC42" s="1"/>
      <c r="AD42" s="1"/>
      <c r="AE42" s="1"/>
      <c r="AF42" s="5"/>
      <c r="AG42" s="5"/>
      <c r="AH42" s="5"/>
    </row>
    <row r="43" spans="1:34">
      <c r="A43" s="50" t="s">
        <v>84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197"/>
      <c r="N43" s="197"/>
      <c r="O43" s="197"/>
      <c r="P43" s="197"/>
      <c r="Q43" s="197"/>
      <c r="R43" s="197"/>
      <c r="S43" s="9"/>
      <c r="T43" s="9"/>
      <c r="U43" s="9"/>
      <c r="V43" s="28"/>
      <c r="W43" s="1"/>
      <c r="X43" s="1"/>
      <c r="Y43" s="1"/>
      <c r="Z43" s="1"/>
      <c r="AA43" s="1"/>
      <c r="AB43" s="1"/>
      <c r="AC43" s="1"/>
      <c r="AD43" s="1"/>
      <c r="AE43" s="1"/>
      <c r="AF43" s="5"/>
      <c r="AG43" s="5"/>
      <c r="AH43" s="5"/>
    </row>
    <row r="44" spans="1:34">
      <c r="A44" s="50" t="s">
        <v>85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12"/>
      <c r="N44" s="12"/>
      <c r="O44" s="12"/>
      <c r="P44" s="12"/>
      <c r="Q44" s="12"/>
      <c r="R44" s="12"/>
      <c r="S44" s="9"/>
      <c r="T44" s="9"/>
      <c r="U44" s="9"/>
      <c r="V44" s="9"/>
      <c r="W44" s="1"/>
      <c r="X44" s="1"/>
      <c r="Y44" s="1"/>
      <c r="Z44" s="1"/>
      <c r="AA44" s="1"/>
      <c r="AB44" s="1"/>
      <c r="AC44" s="1"/>
      <c r="AD44" s="1"/>
      <c r="AE44" s="1"/>
      <c r="AF44" s="5"/>
      <c r="AG44" s="5"/>
      <c r="AH44" s="2"/>
    </row>
    <row r="45" spans="1:34">
      <c r="A45" s="50" t="s">
        <v>86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9"/>
      <c r="N45" s="9"/>
      <c r="O45" s="9"/>
      <c r="P45" s="9"/>
      <c r="Q45" s="9"/>
      <c r="R45" s="9"/>
      <c r="S45" s="9"/>
      <c r="T45" s="9"/>
      <c r="U45" s="9"/>
      <c r="V45" s="9"/>
      <c r="W45" s="1"/>
      <c r="X45" s="1"/>
      <c r="Y45" s="1"/>
      <c r="Z45" s="1"/>
      <c r="AA45" s="1"/>
      <c r="AB45" s="1"/>
      <c r="AC45" s="1"/>
      <c r="AD45" s="1"/>
      <c r="AE45" s="1"/>
      <c r="AF45" s="5"/>
      <c r="AG45" s="5"/>
      <c r="AH45" s="2"/>
    </row>
    <row r="46" spans="1:34">
      <c r="A46" s="50" t="s">
        <v>87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8"/>
      <c r="N46" s="8"/>
      <c r="O46" s="8"/>
      <c r="P46" s="8"/>
      <c r="Q46" s="8"/>
      <c r="R46" s="8"/>
      <c r="S46" s="8"/>
      <c r="T46" s="8"/>
      <c r="U46" s="8"/>
      <c r="V46" s="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3"/>
    </row>
    <row r="47" spans="1:34">
      <c r="A47" s="50" t="s">
        <v>88</v>
      </c>
      <c r="B47" s="20"/>
      <c r="C47" s="20"/>
      <c r="D47" s="20"/>
      <c r="E47" s="20"/>
      <c r="F47" s="20"/>
      <c r="G47" s="21"/>
      <c r="H47" s="21"/>
      <c r="I47" s="21"/>
      <c r="J47" s="21"/>
      <c r="K47" s="21"/>
      <c r="L47" s="21"/>
      <c r="M47" s="9"/>
      <c r="N47" s="9"/>
      <c r="O47" s="9"/>
      <c r="P47" s="9"/>
      <c r="Q47" s="9"/>
      <c r="R47" s="9"/>
      <c r="S47" s="9"/>
      <c r="T47" s="9"/>
      <c r="U47" s="9"/>
      <c r="V47" s="9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2"/>
    </row>
    <row r="48" spans="1:34">
      <c r="A48" s="40" t="s">
        <v>89</v>
      </c>
      <c r="B48" s="42"/>
      <c r="C48" s="42"/>
      <c r="D48" s="42"/>
      <c r="E48" s="42"/>
      <c r="F48" s="42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2"/>
    </row>
    <row r="49" spans="1:34">
      <c r="A49" s="40" t="s">
        <v>90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1" spans="1:34" ht="15.75" thickBot="1"/>
    <row r="52" spans="1:34">
      <c r="A52" s="123" t="s">
        <v>2</v>
      </c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5"/>
    </row>
    <row r="53" spans="1:34" ht="15.75" thickBot="1">
      <c r="A53" s="126"/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8"/>
    </row>
    <row r="54" spans="1:34" ht="15.75" thickBot="1">
      <c r="A54" s="150" t="s">
        <v>5</v>
      </c>
      <c r="B54" s="151"/>
      <c r="C54" s="151"/>
      <c r="D54" s="151"/>
      <c r="E54" s="151"/>
      <c r="F54" s="151"/>
      <c r="H54" s="97" t="s">
        <v>6</v>
      </c>
      <c r="J54" s="150" t="s">
        <v>8</v>
      </c>
      <c r="K54" s="153"/>
      <c r="L54" s="24" t="s">
        <v>7</v>
      </c>
    </row>
    <row r="55" spans="1:34" ht="15.75" thickBot="1">
      <c r="A55" s="161" t="s">
        <v>92</v>
      </c>
      <c r="B55" s="162"/>
      <c r="C55" s="162"/>
      <c r="D55" s="162"/>
      <c r="E55" s="162"/>
      <c r="F55" s="163"/>
      <c r="G55" s="54">
        <v>1000</v>
      </c>
      <c r="H55" s="54">
        <f>G55*(N65*O65)</f>
        <v>0</v>
      </c>
      <c r="I55" s="98">
        <v>950</v>
      </c>
      <c r="J55" s="143">
        <v>1600</v>
      </c>
      <c r="K55" s="154"/>
      <c r="L55" s="15">
        <f>I55*$N$15*$O$15</f>
        <v>0</v>
      </c>
    </row>
    <row r="56" spans="1:34" ht="15.75" thickBot="1">
      <c r="A56" s="158" t="s">
        <v>92</v>
      </c>
      <c r="B56" s="159"/>
      <c r="C56" s="159"/>
      <c r="D56" s="159"/>
      <c r="E56" s="159"/>
      <c r="F56" s="160"/>
      <c r="G56" s="103"/>
      <c r="H56" s="54"/>
      <c r="I56" s="98"/>
      <c r="J56" s="143">
        <v>1900</v>
      </c>
      <c r="K56" s="154"/>
      <c r="L56" s="15"/>
    </row>
    <row r="57" spans="1:34" ht="15.75" thickBot="1">
      <c r="A57" s="110" t="s">
        <v>101</v>
      </c>
      <c r="B57" s="105"/>
      <c r="C57" s="105"/>
      <c r="D57" s="105"/>
      <c r="E57" s="105"/>
      <c r="F57" s="111"/>
      <c r="G57" s="109"/>
      <c r="H57" s="107"/>
      <c r="I57" s="98"/>
      <c r="J57" s="143"/>
      <c r="K57" s="154"/>
      <c r="L57" s="15"/>
    </row>
    <row r="58" spans="1:34" ht="15.75" thickBot="1">
      <c r="A58" s="155" t="s">
        <v>93</v>
      </c>
      <c r="B58" s="156"/>
      <c r="C58" s="156"/>
      <c r="D58" s="156"/>
      <c r="E58" s="156"/>
      <c r="F58" s="157"/>
      <c r="G58" s="108">
        <v>1000</v>
      </c>
      <c r="H58" s="98">
        <f>G58*N65*O65</f>
        <v>0</v>
      </c>
      <c r="I58" s="98">
        <v>950</v>
      </c>
      <c r="J58" s="143">
        <v>1700</v>
      </c>
      <c r="K58" s="154">
        <v>0</v>
      </c>
      <c r="L58" s="55">
        <f t="shared" ref="L58:L60" si="5">I58*$N$15*$O$15</f>
        <v>0</v>
      </c>
    </row>
    <row r="59" spans="1:34" ht="15.75" thickBot="1">
      <c r="A59" s="112" t="s">
        <v>94</v>
      </c>
      <c r="B59" s="106"/>
      <c r="C59" s="106"/>
      <c r="D59" s="106"/>
      <c r="E59" s="106"/>
      <c r="F59" s="113"/>
      <c r="G59" s="103"/>
      <c r="H59" s="53"/>
      <c r="I59" s="98"/>
      <c r="J59" s="143"/>
      <c r="K59" s="154"/>
      <c r="L59" s="55"/>
    </row>
    <row r="60" spans="1:34" ht="15.75" thickBot="1">
      <c r="A60" s="138" t="s">
        <v>23</v>
      </c>
      <c r="B60" s="139"/>
      <c r="C60" s="139"/>
      <c r="D60" s="139"/>
      <c r="E60" s="139"/>
      <c r="F60" s="140"/>
      <c r="G60" s="109">
        <v>2000</v>
      </c>
      <c r="H60" s="53">
        <f>G60*N65*O65</f>
        <v>0</v>
      </c>
      <c r="I60" s="98">
        <v>1800</v>
      </c>
      <c r="J60" s="143">
        <v>1700</v>
      </c>
      <c r="K60" s="154">
        <v>0</v>
      </c>
      <c r="L60" s="55">
        <f t="shared" si="5"/>
        <v>0</v>
      </c>
    </row>
    <row r="61" spans="1:34" ht="15.75" thickBot="1">
      <c r="A61" s="155" t="s">
        <v>95</v>
      </c>
      <c r="B61" s="156"/>
      <c r="C61" s="156"/>
      <c r="D61" s="156"/>
      <c r="E61" s="156"/>
      <c r="F61" s="157"/>
      <c r="G61" s="108">
        <v>1000</v>
      </c>
      <c r="H61" s="98">
        <f>G61*N69*O69</f>
        <v>0</v>
      </c>
      <c r="I61" s="98">
        <v>950</v>
      </c>
      <c r="J61" s="143">
        <v>2700</v>
      </c>
      <c r="K61" s="154">
        <v>0</v>
      </c>
      <c r="L61" s="55">
        <f t="shared" ref="L61" si="6">I61*$N$15*$O$15</f>
        <v>0</v>
      </c>
    </row>
    <row r="62" spans="1:34" ht="15.75" thickBot="1">
      <c r="A62" s="138" t="s">
        <v>96</v>
      </c>
      <c r="B62" s="139"/>
      <c r="C62" s="139"/>
      <c r="D62" s="139"/>
      <c r="E62" s="139"/>
      <c r="F62" s="140"/>
      <c r="G62" s="109">
        <v>2000</v>
      </c>
      <c r="H62" s="53">
        <f>G62*N69*O69</f>
        <v>0</v>
      </c>
      <c r="I62" s="98">
        <v>1800</v>
      </c>
      <c r="J62" s="143">
        <v>2700</v>
      </c>
      <c r="K62" s="154">
        <v>0</v>
      </c>
      <c r="L62" s="55">
        <f t="shared" ref="L62" si="7">I62*$N$15*$O$15</f>
        <v>0</v>
      </c>
    </row>
    <row r="63" spans="1:34">
      <c r="A63" s="8" t="s">
        <v>52</v>
      </c>
    </row>
    <row r="64" spans="1:34">
      <c r="A64" s="50" t="s">
        <v>97</v>
      </c>
    </row>
    <row r="65" spans="1:12">
      <c r="A65" s="50" t="s">
        <v>98</v>
      </c>
    </row>
    <row r="66" spans="1:12">
      <c r="A66" s="50" t="s">
        <v>99</v>
      </c>
    </row>
    <row r="67" spans="1:12" ht="15.75" thickBot="1"/>
    <row r="68" spans="1:12">
      <c r="A68" s="123" t="s">
        <v>100</v>
      </c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5"/>
    </row>
    <row r="69" spans="1:12" ht="15.75" thickBot="1">
      <c r="A69" s="126"/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8"/>
    </row>
    <row r="70" spans="1:12" ht="15.75" thickBot="1">
      <c r="A70" s="150" t="s">
        <v>5</v>
      </c>
      <c r="B70" s="151"/>
      <c r="C70" s="151"/>
      <c r="D70" s="151"/>
      <c r="E70" s="151"/>
      <c r="F70" s="151"/>
      <c r="H70" s="97" t="s">
        <v>6</v>
      </c>
      <c r="J70" s="150" t="s">
        <v>8</v>
      </c>
      <c r="K70" s="152"/>
      <c r="L70" s="24" t="s">
        <v>7</v>
      </c>
    </row>
    <row r="71" spans="1:12" ht="15.75" thickBot="1">
      <c r="A71" s="145" t="s">
        <v>92</v>
      </c>
      <c r="B71" s="130"/>
      <c r="C71" s="130"/>
      <c r="D71" s="130"/>
      <c r="E71" s="130"/>
      <c r="F71" s="130"/>
      <c r="G71" s="54">
        <v>1000</v>
      </c>
      <c r="H71" s="54">
        <f>G71*(N88*O88)</f>
        <v>0</v>
      </c>
      <c r="I71" s="98">
        <v>950</v>
      </c>
      <c r="J71" s="143">
        <v>1600</v>
      </c>
      <c r="K71" s="144"/>
      <c r="L71" s="15">
        <f>I71*$N$15*$O$15</f>
        <v>0</v>
      </c>
    </row>
    <row r="72" spans="1:12" ht="15.75" thickBot="1">
      <c r="A72" s="147" t="s">
        <v>102</v>
      </c>
      <c r="B72" s="148"/>
      <c r="C72" s="148"/>
      <c r="D72" s="148"/>
      <c r="E72" s="148"/>
      <c r="F72" s="149"/>
      <c r="G72" s="103"/>
      <c r="H72" s="54"/>
      <c r="I72" s="98"/>
      <c r="J72" s="143">
        <v>1700</v>
      </c>
      <c r="K72" s="144"/>
      <c r="L72" s="15"/>
    </row>
    <row r="73" spans="1:12" ht="15.75" thickBot="1">
      <c r="A73" s="112" t="s">
        <v>103</v>
      </c>
      <c r="B73" s="106"/>
      <c r="C73" s="106"/>
      <c r="D73" s="106"/>
      <c r="E73" s="106"/>
      <c r="F73" s="113"/>
      <c r="G73" s="103"/>
      <c r="H73" s="54"/>
      <c r="I73" s="98"/>
      <c r="J73" s="118"/>
      <c r="K73" s="120"/>
      <c r="L73" s="15"/>
    </row>
    <row r="74" spans="1:12" ht="15.75" thickBot="1">
      <c r="A74" s="112" t="s">
        <v>104</v>
      </c>
      <c r="B74" s="106"/>
      <c r="C74" s="106"/>
      <c r="D74" s="106"/>
      <c r="E74" s="106"/>
      <c r="F74" s="113"/>
      <c r="G74" s="103"/>
      <c r="H74" s="54"/>
      <c r="I74" s="98"/>
      <c r="J74" s="118"/>
      <c r="K74" s="120"/>
      <c r="L74" s="15"/>
    </row>
    <row r="75" spans="1:12" ht="15.75" thickBot="1">
      <c r="A75" s="110" t="s">
        <v>105</v>
      </c>
      <c r="B75" s="105"/>
      <c r="C75" s="105"/>
      <c r="D75" s="105"/>
      <c r="E75" s="105"/>
      <c r="F75" s="111"/>
      <c r="G75" s="109"/>
      <c r="H75" s="107"/>
      <c r="I75" s="98"/>
      <c r="J75" s="143"/>
      <c r="K75" s="144"/>
      <c r="L75" s="15"/>
    </row>
    <row r="76" spans="1:12" ht="15.75" thickBot="1">
      <c r="A76" s="112" t="s">
        <v>106</v>
      </c>
      <c r="B76" s="106"/>
      <c r="C76" s="106"/>
      <c r="D76" s="106"/>
      <c r="E76" s="106"/>
      <c r="F76" s="113"/>
      <c r="G76" s="103"/>
      <c r="H76" s="107"/>
      <c r="I76" s="98"/>
      <c r="J76" s="118"/>
      <c r="K76" s="120"/>
      <c r="L76" s="33"/>
    </row>
    <row r="77" spans="1:12" ht="15.75" thickBot="1">
      <c r="A77" s="129" t="s">
        <v>93</v>
      </c>
      <c r="B77" s="130"/>
      <c r="C77" s="130"/>
      <c r="D77" s="130"/>
      <c r="E77" s="130"/>
      <c r="F77" s="131"/>
      <c r="G77" s="108">
        <v>1000</v>
      </c>
      <c r="H77" s="98">
        <f>G77*N88*O88</f>
        <v>0</v>
      </c>
      <c r="I77" s="98">
        <v>950</v>
      </c>
      <c r="J77" s="143">
        <v>1700</v>
      </c>
      <c r="K77" s="144">
        <v>0</v>
      </c>
      <c r="L77" s="55">
        <f t="shared" ref="L77" si="8">I77*$N$15*$O$15</f>
        <v>0</v>
      </c>
    </row>
    <row r="78" spans="1:12" ht="15.75" thickBot="1">
      <c r="A78" s="112" t="s">
        <v>103</v>
      </c>
      <c r="B78" s="106"/>
      <c r="C78" s="106"/>
      <c r="D78" s="106"/>
      <c r="E78" s="106"/>
      <c r="F78" s="113"/>
      <c r="G78" s="103"/>
      <c r="H78" s="53"/>
      <c r="I78" s="98"/>
      <c r="J78" s="143"/>
      <c r="K78" s="144"/>
      <c r="L78" s="55"/>
    </row>
    <row r="79" spans="1:12" ht="15.75" thickBot="1">
      <c r="A79" s="112" t="s">
        <v>107</v>
      </c>
      <c r="B79" s="106"/>
      <c r="C79" s="106"/>
      <c r="D79" s="106"/>
      <c r="E79" s="106"/>
      <c r="F79" s="113"/>
      <c r="G79" s="103"/>
      <c r="H79" s="53"/>
      <c r="I79" s="98"/>
      <c r="J79" s="118"/>
      <c r="K79" s="120"/>
      <c r="L79" s="55"/>
    </row>
    <row r="80" spans="1:12" ht="15.75" thickBot="1">
      <c r="A80" s="112" t="s">
        <v>108</v>
      </c>
      <c r="B80" s="106"/>
      <c r="C80" s="106"/>
      <c r="D80" s="106"/>
      <c r="E80" s="106"/>
      <c r="F80" s="113"/>
      <c r="G80" s="103"/>
      <c r="H80" s="53"/>
      <c r="I80" s="98"/>
      <c r="J80" s="118"/>
      <c r="K80" s="120"/>
      <c r="L80" s="55"/>
    </row>
    <row r="81" spans="1:12" ht="15.75" thickBot="1">
      <c r="A81" s="112" t="s">
        <v>109</v>
      </c>
      <c r="B81" s="106"/>
      <c r="C81" s="106"/>
      <c r="D81" s="106"/>
      <c r="E81" s="106"/>
      <c r="F81" s="113"/>
      <c r="G81" s="103"/>
      <c r="H81" s="53"/>
      <c r="I81" s="98"/>
      <c r="J81" s="118"/>
      <c r="K81" s="120"/>
      <c r="L81" s="55"/>
    </row>
    <row r="82" spans="1:12" ht="15.75" thickBot="1">
      <c r="A82" s="112" t="s">
        <v>110</v>
      </c>
      <c r="B82" s="106"/>
      <c r="C82" s="106"/>
      <c r="D82" s="106"/>
      <c r="E82" s="106"/>
      <c r="F82" s="113"/>
      <c r="G82" s="103"/>
      <c r="H82" s="53"/>
      <c r="I82" s="98"/>
      <c r="J82" s="118"/>
      <c r="K82" s="120"/>
      <c r="L82" s="55"/>
    </row>
    <row r="83" spans="1:12" ht="15.75" thickBot="1">
      <c r="A83" s="138" t="s">
        <v>111</v>
      </c>
      <c r="B83" s="139"/>
      <c r="C83" s="139"/>
      <c r="D83" s="139"/>
      <c r="E83" s="139"/>
      <c r="F83" s="140"/>
      <c r="G83" s="109">
        <v>2000</v>
      </c>
      <c r="H83" s="53">
        <f>G83*N88*O88</f>
        <v>0</v>
      </c>
      <c r="I83" s="98">
        <v>1800</v>
      </c>
      <c r="J83" s="143"/>
      <c r="K83" s="144">
        <v>0</v>
      </c>
      <c r="L83" s="55">
        <f t="shared" ref="L83:L85" si="9">I83*$N$15*$O$15</f>
        <v>0</v>
      </c>
    </row>
    <row r="84" spans="1:12" ht="15.75" thickBot="1">
      <c r="A84" s="145" t="s">
        <v>112</v>
      </c>
      <c r="B84" s="130"/>
      <c r="C84" s="130"/>
      <c r="D84" s="130"/>
      <c r="E84" s="130"/>
      <c r="F84" s="146"/>
      <c r="G84" s="108">
        <v>1000</v>
      </c>
      <c r="H84" s="98">
        <f>G84*N92*O92</f>
        <v>0</v>
      </c>
      <c r="I84" s="98">
        <v>950</v>
      </c>
      <c r="J84" s="132">
        <v>500</v>
      </c>
      <c r="K84" s="133">
        <v>0</v>
      </c>
      <c r="L84" s="55">
        <f t="shared" si="9"/>
        <v>0</v>
      </c>
    </row>
    <row r="85" spans="1:12" ht="15.75" thickBot="1">
      <c r="A85" s="141" t="s">
        <v>113</v>
      </c>
      <c r="B85" s="139"/>
      <c r="C85" s="139"/>
      <c r="D85" s="139"/>
      <c r="E85" s="139"/>
      <c r="F85" s="142"/>
      <c r="G85" s="109">
        <v>2000</v>
      </c>
      <c r="H85" s="53">
        <f>G85*N92*O92</f>
        <v>0</v>
      </c>
      <c r="I85" s="98">
        <v>1800</v>
      </c>
      <c r="J85" s="136"/>
      <c r="K85" s="137"/>
      <c r="L85" s="55">
        <f t="shared" si="9"/>
        <v>0</v>
      </c>
    </row>
    <row r="86" spans="1:12" ht="15.75" thickBot="1">
      <c r="A86" s="129" t="s">
        <v>114</v>
      </c>
      <c r="B86" s="130"/>
      <c r="C86" s="130"/>
      <c r="D86" s="130"/>
      <c r="E86" s="130"/>
      <c r="F86" s="131"/>
      <c r="G86" s="108">
        <v>1000</v>
      </c>
      <c r="H86" s="98">
        <f>G86*N94*O94</f>
        <v>0</v>
      </c>
      <c r="I86" s="98">
        <v>950</v>
      </c>
      <c r="J86" s="132">
        <v>500</v>
      </c>
      <c r="K86" s="206">
        <v>0</v>
      </c>
      <c r="L86" s="55">
        <f t="shared" ref="L86:L87" si="10">I86*$N$15*$O$15</f>
        <v>0</v>
      </c>
    </row>
    <row r="87" spans="1:12" ht="15.75" thickBot="1">
      <c r="A87" s="138" t="s">
        <v>115</v>
      </c>
      <c r="B87" s="139"/>
      <c r="C87" s="139"/>
      <c r="D87" s="139"/>
      <c r="E87" s="139"/>
      <c r="F87" s="140"/>
      <c r="G87" s="109">
        <v>2000</v>
      </c>
      <c r="H87" s="53">
        <f>G87*N94*O94</f>
        <v>0</v>
      </c>
      <c r="I87" s="98">
        <v>1800</v>
      </c>
      <c r="J87" s="207"/>
      <c r="K87" s="208"/>
      <c r="L87" s="55">
        <f t="shared" si="10"/>
        <v>0</v>
      </c>
    </row>
    <row r="88" spans="1:12" ht="15.75" thickBot="1">
      <c r="A88" s="129" t="s">
        <v>116</v>
      </c>
      <c r="B88" s="130"/>
      <c r="C88" s="130"/>
      <c r="D88" s="130"/>
      <c r="E88" s="130"/>
      <c r="F88" s="131"/>
      <c r="G88" s="108">
        <v>1000</v>
      </c>
      <c r="H88" s="98">
        <f>G88*N96*O96</f>
        <v>0</v>
      </c>
      <c r="I88" s="98">
        <v>950</v>
      </c>
      <c r="J88" s="132">
        <v>700</v>
      </c>
      <c r="K88" s="133">
        <v>0</v>
      </c>
      <c r="L88" s="55">
        <f t="shared" ref="L88:L90" si="11">I88*$N$15*$O$15</f>
        <v>0</v>
      </c>
    </row>
    <row r="89" spans="1:12" ht="15.75" thickBot="1">
      <c r="A89" s="112" t="s">
        <v>117</v>
      </c>
      <c r="B89" s="121"/>
      <c r="C89" s="121"/>
      <c r="D89" s="121"/>
      <c r="E89" s="121"/>
      <c r="F89" s="122"/>
      <c r="G89" s="103"/>
      <c r="H89" s="53"/>
      <c r="I89" s="98"/>
      <c r="J89" s="134"/>
      <c r="K89" s="135"/>
      <c r="L89" s="55"/>
    </row>
    <row r="90" spans="1:12" ht="15.75" thickBot="1">
      <c r="A90" s="138" t="s">
        <v>118</v>
      </c>
      <c r="B90" s="139"/>
      <c r="C90" s="139"/>
      <c r="D90" s="139"/>
      <c r="E90" s="139"/>
      <c r="F90" s="140"/>
      <c r="G90" s="109">
        <v>2000</v>
      </c>
      <c r="H90" s="53">
        <f>G90*N96*O96</f>
        <v>0</v>
      </c>
      <c r="I90" s="98">
        <v>1800</v>
      </c>
      <c r="J90" s="136"/>
      <c r="K90" s="137"/>
      <c r="L90" s="55">
        <f t="shared" si="11"/>
        <v>0</v>
      </c>
    </row>
    <row r="91" spans="1:12">
      <c r="A91" s="8" t="s">
        <v>52</v>
      </c>
    </row>
    <row r="92" spans="1:12">
      <c r="A92" s="50" t="s">
        <v>119</v>
      </c>
    </row>
    <row r="93" spans="1:12">
      <c r="A93" s="50" t="s">
        <v>120</v>
      </c>
    </row>
    <row r="94" spans="1:12">
      <c r="A94" s="50" t="s">
        <v>121</v>
      </c>
    </row>
    <row r="95" spans="1:12">
      <c r="A95" s="50" t="s">
        <v>98</v>
      </c>
    </row>
    <row r="96" spans="1:12">
      <c r="A96" s="50" t="s">
        <v>99</v>
      </c>
    </row>
  </sheetData>
  <mergeCells count="104">
    <mergeCell ref="W14:AE14"/>
    <mergeCell ref="W19:AB19"/>
    <mergeCell ref="W16:AE16"/>
    <mergeCell ref="W12:X12"/>
    <mergeCell ref="M16:V19"/>
    <mergeCell ref="M40:R40"/>
    <mergeCell ref="M42:R42"/>
    <mergeCell ref="M13:V13"/>
    <mergeCell ref="M43:R43"/>
    <mergeCell ref="M23:R23"/>
    <mergeCell ref="M24:R24"/>
    <mergeCell ref="M25:R25"/>
    <mergeCell ref="M37:U38"/>
    <mergeCell ref="M36:N36"/>
    <mergeCell ref="M35:U35"/>
    <mergeCell ref="M33:R33"/>
    <mergeCell ref="M30:R30"/>
    <mergeCell ref="M31:R31"/>
    <mergeCell ref="M32:R32"/>
    <mergeCell ref="M27:R27"/>
    <mergeCell ref="M26:R26"/>
    <mergeCell ref="M29:R29"/>
    <mergeCell ref="M28:R28"/>
    <mergeCell ref="A30:F30"/>
    <mergeCell ref="A31:F31"/>
    <mergeCell ref="A1:L2"/>
    <mergeCell ref="AF1:AH2"/>
    <mergeCell ref="AF10:AG10"/>
    <mergeCell ref="W1:AE2"/>
    <mergeCell ref="W6:AB6"/>
    <mergeCell ref="W4:AB4"/>
    <mergeCell ref="W5:AB5"/>
    <mergeCell ref="AF3:AG3"/>
    <mergeCell ref="AC3:AE3"/>
    <mergeCell ref="W3:AB3"/>
    <mergeCell ref="AF4:AG4"/>
    <mergeCell ref="AC4:AE4"/>
    <mergeCell ref="AC5:AE5"/>
    <mergeCell ref="AC6:AE6"/>
    <mergeCell ref="M1:V1"/>
    <mergeCell ref="M2:V2"/>
    <mergeCell ref="A7:F7"/>
    <mergeCell ref="A8:F8"/>
    <mergeCell ref="A9:F9"/>
    <mergeCell ref="A10:I11"/>
    <mergeCell ref="W11:AE11"/>
    <mergeCell ref="W13:AE13"/>
    <mergeCell ref="A58:F58"/>
    <mergeCell ref="A60:F60"/>
    <mergeCell ref="A56:F56"/>
    <mergeCell ref="A61:F61"/>
    <mergeCell ref="A55:F55"/>
    <mergeCell ref="A54:F54"/>
    <mergeCell ref="A26:F26"/>
    <mergeCell ref="A3:F3"/>
    <mergeCell ref="A4:F4"/>
    <mergeCell ref="A5:F5"/>
    <mergeCell ref="A6:F6"/>
    <mergeCell ref="A37:F37"/>
    <mergeCell ref="A12:F12"/>
    <mergeCell ref="A13:F13"/>
    <mergeCell ref="A14:F14"/>
    <mergeCell ref="A15:F15"/>
    <mergeCell ref="A16:F16"/>
    <mergeCell ref="A17:F17"/>
    <mergeCell ref="A18:F18"/>
    <mergeCell ref="A24:F24"/>
    <mergeCell ref="A25:F25"/>
    <mergeCell ref="A27:F27"/>
    <mergeCell ref="A28:F28"/>
    <mergeCell ref="A29:F29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A52:L53"/>
    <mergeCell ref="A88:F88"/>
    <mergeCell ref="J88:K90"/>
    <mergeCell ref="A90:F90"/>
    <mergeCell ref="A85:F85"/>
    <mergeCell ref="J84:K85"/>
    <mergeCell ref="A86:F86"/>
    <mergeCell ref="J86:K87"/>
    <mergeCell ref="A87:F87"/>
    <mergeCell ref="J78:K78"/>
    <mergeCell ref="A83:F83"/>
    <mergeCell ref="J83:K83"/>
    <mergeCell ref="A84:F84"/>
    <mergeCell ref="A72:F72"/>
    <mergeCell ref="J72:K72"/>
    <mergeCell ref="J75:K75"/>
    <mergeCell ref="A77:F77"/>
    <mergeCell ref="J77:K77"/>
    <mergeCell ref="A68:L69"/>
    <mergeCell ref="A70:F70"/>
    <mergeCell ref="J70:K70"/>
    <mergeCell ref="A71:F71"/>
    <mergeCell ref="J71:K71"/>
    <mergeCell ref="A62:F62"/>
  </mergeCells>
  <phoneticPr fontId="28" type="noConversion"/>
  <pageMargins left="0.7" right="0.7" top="0.75" bottom="0.75" header="0.3" footer="0.3"/>
  <pageSetup paperSize="9" scale="82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2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honeticPr fontId="2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Kuoni Travel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Mathias, Sanhueza</dc:creator>
  <cp:lastModifiedBy>Ylenia Di Natale</cp:lastModifiedBy>
  <cp:lastPrinted>2015-10-27T04:52:25Z</cp:lastPrinted>
  <dcterms:created xsi:type="dcterms:W3CDTF">2015-10-14T03:37:24Z</dcterms:created>
  <dcterms:modified xsi:type="dcterms:W3CDTF">2018-04-02T04:45:18Z</dcterms:modified>
</cp:coreProperties>
</file>