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баланс 2016" sheetId="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31" i="8" l="1"/>
  <c r="L31" i="8"/>
  <c r="K31" i="8"/>
  <c r="H31" i="8"/>
  <c r="G31" i="8"/>
  <c r="E27" i="8"/>
  <c r="G27" i="8"/>
  <c r="G23" i="8"/>
  <c r="E23" i="8"/>
  <c r="H17" i="8" l="1"/>
  <c r="G17" i="8"/>
  <c r="G13" i="8" l="1"/>
  <c r="G9" i="8"/>
</calcChain>
</file>

<file path=xl/sharedStrings.xml><?xml version="1.0" encoding="utf-8"?>
<sst xmlns="http://schemas.openxmlformats.org/spreadsheetml/2006/main" count="104" uniqueCount="21">
  <si>
    <t>Отпуск в сеть</t>
  </si>
  <si>
    <t>№ п/п</t>
  </si>
  <si>
    <t>Субъект РФ</t>
  </si>
  <si>
    <t>ВН (110 кВ)</t>
  </si>
  <si>
    <t>СН1 (35-27 кВ)</t>
  </si>
  <si>
    <t>СН2 (6-10 кВ)</t>
  </si>
  <si>
    <t>НН (0.4 кВ)</t>
  </si>
  <si>
    <t>Всего</t>
  </si>
  <si>
    <t>млн.кВтч</t>
  </si>
  <si>
    <t>Ленинградская область</t>
  </si>
  <si>
    <t>Отпуск из сети</t>
  </si>
  <si>
    <t>п/п</t>
  </si>
  <si>
    <t>Затраты на покупку потерь (без НДС)</t>
  </si>
  <si>
    <t>%</t>
  </si>
  <si>
    <t>млн.руб</t>
  </si>
  <si>
    <t>Решение об  установлении уровня нормативных потерь</t>
  </si>
  <si>
    <t>Потери</t>
  </si>
  <si>
    <t>Плановые показатели</t>
  </si>
  <si>
    <t>Фактические показатели</t>
  </si>
  <si>
    <t xml:space="preserve"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</t>
  </si>
  <si>
    <t>2016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</si>
</sst>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EA6B7"/>
        <bgColor indexed="64"/>
      </patternFill>
    </fill>
    <fill>
      <patternFill patternType="solid">
        <fgColor rgb="FFF0F1F3"/>
        <bgColor indexed="64"/>
      </patternFill>
    </fill>
  </fills>
  <borders count="15">
    <border>
      <left/>
      <right/>
      <top/>
      <bottom/>
      <diagonal/>
    </border>
    <border>
      <left style="medium">
        <color rgb="FFE9EAED"/>
      </left>
      <right/>
      <top style="medium">
        <color rgb="FFFEFEFF"/>
      </top>
      <bottom style="medium">
        <color rgb="FFFEFEFF"/>
      </bottom>
      <diagonal/>
    </border>
    <border>
      <left style="medium">
        <color indexed="64"/>
      </left>
      <right/>
      <top style="medium">
        <color indexed="64"/>
      </top>
      <bottom style="medium">
        <color rgb="FFE9EAED"/>
      </bottom>
      <diagonal/>
    </border>
    <border>
      <left style="medium">
        <color rgb="FFE9EAED"/>
      </left>
      <right/>
      <top style="medium">
        <color indexed="64"/>
      </top>
      <bottom style="medium">
        <color rgb="FFE9EAED"/>
      </bottom>
      <diagonal/>
    </border>
    <border>
      <left style="medium">
        <color rgb="FFE9EAED"/>
      </left>
      <right style="medium">
        <color indexed="64"/>
      </right>
      <top style="medium">
        <color indexed="64"/>
      </top>
      <bottom style="medium">
        <color rgb="FFE9EAED"/>
      </bottom>
      <diagonal/>
    </border>
    <border>
      <left style="medium">
        <color indexed="64"/>
      </left>
      <right/>
      <top style="medium">
        <color rgb="FFFEFEFF"/>
      </top>
      <bottom style="medium">
        <color rgb="FFFEFEFF"/>
      </bottom>
      <diagonal/>
    </border>
    <border>
      <left style="medium">
        <color rgb="FFE9EAED"/>
      </left>
      <right style="medium">
        <color indexed="64"/>
      </right>
      <top style="medium">
        <color rgb="FFFEFEFF"/>
      </top>
      <bottom style="medium">
        <color rgb="FFFEFEFF"/>
      </bottom>
      <diagonal/>
    </border>
    <border>
      <left style="medium">
        <color indexed="64"/>
      </left>
      <right/>
      <top style="medium">
        <color rgb="FFFEFEFF"/>
      </top>
      <bottom style="medium">
        <color indexed="64"/>
      </bottom>
      <diagonal/>
    </border>
    <border>
      <left style="medium">
        <color rgb="FFE9EAED"/>
      </left>
      <right/>
      <top style="medium">
        <color rgb="FFFEFEFF"/>
      </top>
      <bottom style="medium">
        <color indexed="64"/>
      </bottom>
      <diagonal/>
    </border>
    <border>
      <left style="medium">
        <color rgb="FFE9EAED"/>
      </left>
      <right style="medium">
        <color indexed="64"/>
      </right>
      <top style="medium">
        <color rgb="FFFEFEFF"/>
      </top>
      <bottom style="medium">
        <color indexed="64"/>
      </bottom>
      <diagonal/>
    </border>
    <border>
      <left/>
      <right style="medium">
        <color rgb="FFE9EAED"/>
      </right>
      <top style="medium">
        <color indexed="64"/>
      </top>
      <bottom style="medium">
        <color rgb="FFE9EAED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9EAED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2"/>
    </xf>
    <xf numFmtId="0" fontId="3" fillId="3" borderId="6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 indent="2"/>
    </xf>
    <xf numFmtId="0" fontId="3" fillId="3" borderId="8" xfId="0" applyFont="1" applyFill="1" applyBorder="1" applyAlignment="1">
      <alignment horizontal="left" vertical="center" wrapText="1" indent="2"/>
    </xf>
    <xf numFmtId="4" fontId="3" fillId="3" borderId="8" xfId="0" applyNumberFormat="1" applyFont="1" applyFill="1" applyBorder="1" applyAlignment="1">
      <alignment horizontal="left" vertical="center" wrapText="1" indent="2"/>
    </xf>
    <xf numFmtId="4" fontId="3" fillId="3" borderId="8" xfId="0" applyNumberFormat="1" applyFont="1" applyFill="1" applyBorder="1" applyAlignment="1">
      <alignment horizontal="right" vertical="center" wrapText="1" indent="2"/>
    </xf>
    <xf numFmtId="4" fontId="3" fillId="3" borderId="9" xfId="0" applyNumberFormat="1" applyFont="1" applyFill="1" applyBorder="1" applyAlignment="1">
      <alignment horizontal="right" vertical="center" wrapText="1" indent="2"/>
    </xf>
    <xf numFmtId="2" fontId="3" fillId="3" borderId="8" xfId="0" applyNumberFormat="1" applyFont="1" applyFill="1" applyBorder="1" applyAlignment="1">
      <alignment horizontal="right" vertical="center" wrapText="1" indent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5" xfId="0" applyFont="1" applyFill="1" applyBorder="1" applyAlignment="1">
      <alignment horizontal="left" vertical="center" wrapText="1" indent="2"/>
    </xf>
    <xf numFmtId="0" fontId="8" fillId="3" borderId="1" xfId="0" applyFont="1" applyFill="1" applyBorder="1" applyAlignment="1">
      <alignment horizontal="left" vertical="center" wrapText="1" indent="2"/>
    </xf>
    <xf numFmtId="0" fontId="8" fillId="3" borderId="6" xfId="0" applyFont="1" applyFill="1" applyBorder="1" applyAlignment="1">
      <alignment horizontal="left" vertical="center" wrapText="1" indent="2"/>
    </xf>
    <xf numFmtId="0" fontId="8" fillId="0" borderId="11" xfId="0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8" fillId="0" borderId="14" xfId="0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10" fontId="8" fillId="0" borderId="14" xfId="1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7\work\&#1055;&#1069;&#1054;\&#1045;&#1083;&#1077;&#1085;&#1072;\&#1069;&#1085;&#1077;&#1088;&#1075;&#1077;&#1090;&#1080;&#1082;&#1072;%20&#1080;%20&#1080;&#1085;&#1078;&#1085;&#1077;&#1088;&#1077;&#1085;&#1086;&#1077;%20&#1086;&#1073;&#1077;&#1089;&#1087;&#1077;&#1095;&#1077;&#1085;&#1080;&#1077;\&#1056;&#1072;&#1089;&#1095;&#1077;&#1090;%20&#1074;&#1099;&#1087;&#1072;&#1076;&#1072;&#1102;&#1097;&#1080;&#1093;%20&#1076;&#1086;&#1093;&#1086;&#1076;&#1086;&#1074;%202015,%202016\&#1057;&#1074;&#1086;&#1076;&#1085;&#1099;&#1081;%20&#1055;&#1054;%20&#1080;%20&#1087;&#1086;&#1090;&#1077;&#1088;&#1080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2016"/>
      <sheetName val="Выручка 2016 факт"/>
      <sheetName val="Выручка 2016 факт с Транзитом"/>
      <sheetName val="Поступления дс"/>
    </sheetNames>
    <sheetDataSet>
      <sheetData sheetId="0">
        <row r="9">
          <cell r="O9">
            <v>43740290</v>
          </cell>
        </row>
        <row r="12">
          <cell r="O12">
            <v>41225021</v>
          </cell>
        </row>
        <row r="26">
          <cell r="O26">
            <v>4973269.0156300012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N32" sqref="N32"/>
    </sheetView>
  </sheetViews>
  <sheetFormatPr defaultColWidth="8.85546875" defaultRowHeight="15" x14ac:dyDescent="0.25"/>
  <cols>
    <col min="1" max="1" width="8.85546875" style="1"/>
    <col min="2" max="2" width="22.85546875" style="1" customWidth="1"/>
    <col min="3" max="3" width="16.28515625" style="1" customWidth="1"/>
    <col min="4" max="7" width="12.140625" style="1" customWidth="1"/>
    <col min="8" max="12" width="8.85546875" style="1"/>
    <col min="13" max="13" width="11.42578125" style="1" customWidth="1"/>
    <col min="14" max="14" width="16.85546875" style="1" customWidth="1"/>
    <col min="15" max="16384" width="8.85546875" style="1"/>
  </cols>
  <sheetData>
    <row r="2" spans="1:14" ht="48.7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4" x14ac:dyDescent="0.25">
      <c r="A5" s="14" t="s">
        <v>17</v>
      </c>
    </row>
    <row r="6" spans="1:14" ht="15.75" thickBot="1" x14ac:dyDescent="0.3">
      <c r="A6" s="15" t="s">
        <v>0</v>
      </c>
    </row>
    <row r="7" spans="1:14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 t="s">
        <v>7</v>
      </c>
    </row>
    <row r="8" spans="1:14" ht="15.75" thickBot="1" x14ac:dyDescent="0.3">
      <c r="A8" s="6"/>
      <c r="B8" s="2"/>
      <c r="C8" s="2" t="s">
        <v>8</v>
      </c>
      <c r="D8" s="2" t="s">
        <v>8</v>
      </c>
      <c r="E8" s="2" t="s">
        <v>8</v>
      </c>
      <c r="F8" s="2" t="s">
        <v>8</v>
      </c>
      <c r="G8" s="7" t="s">
        <v>8</v>
      </c>
    </row>
    <row r="9" spans="1:14" ht="15.75" thickBot="1" x14ac:dyDescent="0.3">
      <c r="A9" s="8">
        <v>1</v>
      </c>
      <c r="B9" s="9" t="s">
        <v>9</v>
      </c>
      <c r="C9" s="10"/>
      <c r="D9" s="11"/>
      <c r="E9" s="11">
        <v>83.339380400000024</v>
      </c>
      <c r="F9" s="10"/>
      <c r="G9" s="12">
        <f>D9+E9</f>
        <v>83.339380400000024</v>
      </c>
    </row>
    <row r="10" spans="1:14" ht="15.75" thickBot="1" x14ac:dyDescent="0.3">
      <c r="A10" s="15" t="s">
        <v>10</v>
      </c>
    </row>
    <row r="11" spans="1:14" ht="15.75" thickBot="1" x14ac:dyDescent="0.3">
      <c r="A11" s="3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5" t="s">
        <v>7</v>
      </c>
    </row>
    <row r="12" spans="1:14" ht="15.75" thickBot="1" x14ac:dyDescent="0.3">
      <c r="A12" s="6"/>
      <c r="B12" s="2"/>
      <c r="C12" s="2" t="s">
        <v>8</v>
      </c>
      <c r="D12" s="2" t="s">
        <v>8</v>
      </c>
      <c r="E12" s="2" t="s">
        <v>8</v>
      </c>
      <c r="F12" s="2" t="s">
        <v>8</v>
      </c>
      <c r="G12" s="7" t="s">
        <v>8</v>
      </c>
    </row>
    <row r="13" spans="1:14" ht="15.75" thickBot="1" x14ac:dyDescent="0.3">
      <c r="A13" s="8">
        <v>1</v>
      </c>
      <c r="B13" s="9" t="s">
        <v>9</v>
      </c>
      <c r="C13" s="10"/>
      <c r="D13" s="13"/>
      <c r="E13" s="11">
        <v>81.122380400000026</v>
      </c>
      <c r="F13" s="11"/>
      <c r="G13" s="12">
        <f>D13+E13</f>
        <v>81.122380400000026</v>
      </c>
    </row>
    <row r="14" spans="1:14" ht="15.75" thickBot="1" x14ac:dyDescent="0.3">
      <c r="A14" s="16" t="s">
        <v>16</v>
      </c>
    </row>
    <row r="15" spans="1:14" ht="32.25" thickBot="1" x14ac:dyDescent="0.3">
      <c r="A15" s="3" t="s">
        <v>11</v>
      </c>
      <c r="B15" s="4" t="s">
        <v>2</v>
      </c>
      <c r="C15" s="32" t="s">
        <v>3</v>
      </c>
      <c r="D15" s="33"/>
      <c r="E15" s="32" t="s">
        <v>4</v>
      </c>
      <c r="F15" s="33"/>
      <c r="G15" s="32" t="s">
        <v>5</v>
      </c>
      <c r="H15" s="33"/>
      <c r="I15" s="32" t="s">
        <v>6</v>
      </c>
      <c r="J15" s="33"/>
      <c r="K15" s="32" t="s">
        <v>7</v>
      </c>
      <c r="L15" s="33"/>
      <c r="M15" s="4" t="s">
        <v>12</v>
      </c>
      <c r="N15" s="5" t="s">
        <v>15</v>
      </c>
    </row>
    <row r="16" spans="1:14" ht="15.75" thickBot="1" x14ac:dyDescent="0.3">
      <c r="A16" s="17"/>
      <c r="B16" s="18"/>
      <c r="C16" s="18" t="s">
        <v>8</v>
      </c>
      <c r="D16" s="18" t="s">
        <v>13</v>
      </c>
      <c r="E16" s="18" t="s">
        <v>8</v>
      </c>
      <c r="F16" s="18" t="s">
        <v>13</v>
      </c>
      <c r="G16" s="18" t="s">
        <v>8</v>
      </c>
      <c r="H16" s="18" t="s">
        <v>13</v>
      </c>
      <c r="I16" s="18" t="s">
        <v>8</v>
      </c>
      <c r="J16" s="18" t="s">
        <v>13</v>
      </c>
      <c r="K16" s="18" t="s">
        <v>8</v>
      </c>
      <c r="L16" s="18" t="s">
        <v>13</v>
      </c>
      <c r="M16" s="18" t="s">
        <v>14</v>
      </c>
      <c r="N16" s="19"/>
    </row>
    <row r="17" spans="1:14" ht="15.75" thickBot="1" x14ac:dyDescent="0.3">
      <c r="A17" s="20">
        <v>1</v>
      </c>
      <c r="B17" s="24" t="s">
        <v>9</v>
      </c>
      <c r="C17" s="24"/>
      <c r="D17" s="25"/>
      <c r="E17" s="24"/>
      <c r="F17" s="25"/>
      <c r="G17" s="22">
        <f>E9-E13</f>
        <v>2.2169999999999987</v>
      </c>
      <c r="H17" s="21">
        <f>G17/E9</f>
        <v>2.660206962613797E-2</v>
      </c>
      <c r="I17" s="24"/>
      <c r="J17" s="25"/>
      <c r="K17" s="26"/>
      <c r="L17" s="25"/>
      <c r="M17" s="26">
        <v>4.4216602559999991</v>
      </c>
      <c r="N17" s="28"/>
    </row>
    <row r="19" spans="1:14" x14ac:dyDescent="0.25">
      <c r="A19" s="14" t="s">
        <v>18</v>
      </c>
    </row>
    <row r="20" spans="1:14" ht="15.75" thickBot="1" x14ac:dyDescent="0.3">
      <c r="A20" s="15" t="s">
        <v>0</v>
      </c>
    </row>
    <row r="21" spans="1:14" ht="15.75" thickBot="1" x14ac:dyDescent="0.3">
      <c r="A21" s="3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5" t="s">
        <v>7</v>
      </c>
    </row>
    <row r="22" spans="1:14" ht="15.75" thickBot="1" x14ac:dyDescent="0.3">
      <c r="A22" s="6"/>
      <c r="B22" s="2"/>
      <c r="C22" s="2" t="s">
        <v>8</v>
      </c>
      <c r="D22" s="2" t="s">
        <v>8</v>
      </c>
      <c r="E22" s="2" t="s">
        <v>8</v>
      </c>
      <c r="F22" s="2" t="s">
        <v>8</v>
      </c>
      <c r="G22" s="7" t="s">
        <v>8</v>
      </c>
    </row>
    <row r="23" spans="1:14" ht="15.75" thickBot="1" x14ac:dyDescent="0.3">
      <c r="A23" s="8">
        <v>1</v>
      </c>
      <c r="B23" s="9" t="s">
        <v>9</v>
      </c>
      <c r="C23" s="10"/>
      <c r="D23" s="11"/>
      <c r="E23" s="11">
        <f>'[1]Потери 2016'!$O$9/1000000</f>
        <v>43.740290000000002</v>
      </c>
      <c r="F23" s="10"/>
      <c r="G23" s="12">
        <f>SUM(C23:F23)</f>
        <v>43.740290000000002</v>
      </c>
    </row>
    <row r="24" spans="1:14" ht="15.75" thickBot="1" x14ac:dyDescent="0.3">
      <c r="A24" s="15" t="s">
        <v>10</v>
      </c>
    </row>
    <row r="25" spans="1:14" ht="15.75" thickBot="1" x14ac:dyDescent="0.3">
      <c r="A25" s="3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5" t="s">
        <v>7</v>
      </c>
    </row>
    <row r="26" spans="1:14" ht="15.75" thickBot="1" x14ac:dyDescent="0.3">
      <c r="A26" s="6"/>
      <c r="B26" s="2"/>
      <c r="C26" s="2" t="s">
        <v>8</v>
      </c>
      <c r="D26" s="2" t="s">
        <v>8</v>
      </c>
      <c r="E26" s="2" t="s">
        <v>8</v>
      </c>
      <c r="F26" s="2" t="s">
        <v>8</v>
      </c>
      <c r="G26" s="7" t="s">
        <v>8</v>
      </c>
    </row>
    <row r="27" spans="1:14" ht="15.75" thickBot="1" x14ac:dyDescent="0.3">
      <c r="A27" s="8">
        <v>1</v>
      </c>
      <c r="B27" s="9" t="s">
        <v>9</v>
      </c>
      <c r="C27" s="10"/>
      <c r="D27" s="13"/>
      <c r="E27" s="11">
        <f>'[1]Потери 2016'!$O$12/1000000</f>
        <v>41.225020999999998</v>
      </c>
      <c r="F27" s="11"/>
      <c r="G27" s="12">
        <f>SUM(C27:F27)</f>
        <v>41.225020999999998</v>
      </c>
    </row>
    <row r="28" spans="1:14" ht="15.75" thickBot="1" x14ac:dyDescent="0.3">
      <c r="A28" s="16" t="s">
        <v>16</v>
      </c>
    </row>
    <row r="29" spans="1:14" ht="32.25" thickBot="1" x14ac:dyDescent="0.3">
      <c r="A29" s="3" t="s">
        <v>11</v>
      </c>
      <c r="B29" s="4" t="s">
        <v>2</v>
      </c>
      <c r="C29" s="32" t="s">
        <v>3</v>
      </c>
      <c r="D29" s="33"/>
      <c r="E29" s="32" t="s">
        <v>4</v>
      </c>
      <c r="F29" s="33"/>
      <c r="G29" s="32" t="s">
        <v>5</v>
      </c>
      <c r="H29" s="33"/>
      <c r="I29" s="32" t="s">
        <v>6</v>
      </c>
      <c r="J29" s="33"/>
      <c r="K29" s="32" t="s">
        <v>7</v>
      </c>
      <c r="L29" s="33"/>
      <c r="M29" s="4" t="s">
        <v>12</v>
      </c>
      <c r="N29" s="5" t="s">
        <v>15</v>
      </c>
    </row>
    <row r="30" spans="1:14" ht="15.75" thickBot="1" x14ac:dyDescent="0.3">
      <c r="A30" s="17"/>
      <c r="B30" s="18"/>
      <c r="C30" s="18" t="s">
        <v>8</v>
      </c>
      <c r="D30" s="18" t="s">
        <v>13</v>
      </c>
      <c r="E30" s="18" t="s">
        <v>8</v>
      </c>
      <c r="F30" s="18" t="s">
        <v>13</v>
      </c>
      <c r="G30" s="18" t="s">
        <v>8</v>
      </c>
      <c r="H30" s="18" t="s">
        <v>13</v>
      </c>
      <c r="I30" s="18" t="s">
        <v>8</v>
      </c>
      <c r="J30" s="18" t="s">
        <v>13</v>
      </c>
      <c r="K30" s="18" t="s">
        <v>8</v>
      </c>
      <c r="L30" s="18" t="s">
        <v>13</v>
      </c>
      <c r="M30" s="18" t="s">
        <v>14</v>
      </c>
      <c r="N30" s="19"/>
    </row>
    <row r="31" spans="1:14" ht="15.75" thickBot="1" x14ac:dyDescent="0.3">
      <c r="A31" s="20">
        <v>1</v>
      </c>
      <c r="B31" s="24" t="s">
        <v>9</v>
      </c>
      <c r="C31" s="24"/>
      <c r="D31" s="25"/>
      <c r="E31" s="24"/>
      <c r="F31" s="25"/>
      <c r="G31" s="29">
        <f>E23-E27</f>
        <v>2.5152690000000035</v>
      </c>
      <c r="H31" s="25">
        <f>G31/E23</f>
        <v>5.7504625598047095E-2</v>
      </c>
      <c r="I31" s="24"/>
      <c r="J31" s="25"/>
      <c r="K31" s="26">
        <f>G31</f>
        <v>2.5152690000000035</v>
      </c>
      <c r="L31" s="27">
        <f>H31</f>
        <v>5.7504625598047095E-2</v>
      </c>
      <c r="M31" s="26">
        <f>'[1]Потери 2016'!$O$26/1000000</f>
        <v>4.9732690156300015</v>
      </c>
      <c r="N31" s="23"/>
    </row>
  </sheetData>
  <mergeCells count="12">
    <mergeCell ref="A2:N2"/>
    <mergeCell ref="A3:N3"/>
    <mergeCell ref="K15:L15"/>
    <mergeCell ref="C29:D29"/>
    <mergeCell ref="E29:F29"/>
    <mergeCell ref="G29:H29"/>
    <mergeCell ref="I29:J29"/>
    <mergeCell ref="K29:L29"/>
    <mergeCell ref="C15:D15"/>
    <mergeCell ref="E15:F15"/>
    <mergeCell ref="G15:H15"/>
    <mergeCell ref="I15:J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2017-03-02T08:10:45Z</dcterms:modified>
</cp:coreProperties>
</file>