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8-2019\VELOPARK\19-01-06 Trent Park RC Mince Pies Revenge\"/>
    </mc:Choice>
  </mc:AlternateContent>
  <xr:revisionPtr revIDLastSave="0" documentId="13_ncr:1_{3A733C80-D0E8-4829-A931-FA318CC6C4EB}" xr6:coauthVersionLast="40" xr6:coauthVersionMax="40" xr10:uidLastSave="{00000000-0000-0000-0000-000000000000}"/>
  <bookViews>
    <workbookView xWindow="0" yWindow="0" windowWidth="21268" windowHeight="7754" xr2:uid="{00000000-000D-0000-FFFF-FFFF00000000}"/>
  </bookViews>
  <sheets>
    <sheet name="Final Results" sheetId="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03" i="4" l="1"/>
  <c r="AB102" i="4"/>
  <c r="AB101" i="4"/>
  <c r="AB100" i="4"/>
  <c r="N103" i="4"/>
  <c r="N102" i="4"/>
  <c r="J102" i="4" s="1"/>
  <c r="N101" i="4"/>
  <c r="N100" i="4"/>
  <c r="J103" i="4"/>
  <c r="J101" i="4"/>
  <c r="J100" i="4"/>
  <c r="J16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J24" i="4" s="1"/>
  <c r="N25" i="4"/>
  <c r="N26" i="4"/>
  <c r="N27" i="4"/>
  <c r="N28" i="4"/>
  <c r="N29" i="4"/>
  <c r="N30" i="4"/>
  <c r="N31" i="4"/>
  <c r="N32" i="4"/>
  <c r="J32" i="4" s="1"/>
  <c r="N33" i="4"/>
  <c r="N66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6" i="4"/>
  <c r="J56" i="4" s="1"/>
  <c r="N55" i="4"/>
  <c r="N57" i="4"/>
  <c r="N58" i="4"/>
  <c r="N59" i="4"/>
  <c r="N60" i="4"/>
  <c r="N61" i="4"/>
  <c r="N62" i="4"/>
  <c r="N63" i="4"/>
  <c r="J63" i="4" s="1"/>
  <c r="N64" i="4"/>
  <c r="N65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J88" i="4" s="1"/>
  <c r="N89" i="4"/>
  <c r="N90" i="4"/>
  <c r="N91" i="4"/>
  <c r="N92" i="4"/>
  <c r="N93" i="4"/>
  <c r="N94" i="4"/>
  <c r="N4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66" i="4"/>
  <c r="AB34" i="4"/>
  <c r="AB35" i="4"/>
  <c r="AB36" i="4"/>
  <c r="AB37" i="4"/>
  <c r="AB38" i="4"/>
  <c r="AB39" i="4"/>
  <c r="J39" i="4" s="1"/>
  <c r="AB40" i="4"/>
  <c r="AB41" i="4"/>
  <c r="AB42" i="4"/>
  <c r="AB43" i="4"/>
  <c r="AB44" i="4"/>
  <c r="AB45" i="4"/>
  <c r="AB46" i="4"/>
  <c r="AB47" i="4"/>
  <c r="J47" i="4" s="1"/>
  <c r="AB48" i="4"/>
  <c r="AB49" i="4"/>
  <c r="AB50" i="4"/>
  <c r="AB51" i="4"/>
  <c r="AB52" i="4"/>
  <c r="AB53" i="4"/>
  <c r="AB54" i="4"/>
  <c r="AB56" i="4"/>
  <c r="AB55" i="4"/>
  <c r="AB57" i="4"/>
  <c r="AB58" i="4"/>
  <c r="AB59" i="4"/>
  <c r="AB60" i="4"/>
  <c r="AB61" i="4"/>
  <c r="AB62" i="4"/>
  <c r="AB63" i="4"/>
  <c r="AB64" i="4"/>
  <c r="AB65" i="4"/>
  <c r="AB67" i="4"/>
  <c r="AB68" i="4"/>
  <c r="AB69" i="4"/>
  <c r="AB70" i="4"/>
  <c r="AB71" i="4"/>
  <c r="AB72" i="4"/>
  <c r="J72" i="4" s="1"/>
  <c r="AB73" i="4"/>
  <c r="AB74" i="4"/>
  <c r="AB75" i="4"/>
  <c r="AB76" i="4"/>
  <c r="AB77" i="4"/>
  <c r="AB78" i="4"/>
  <c r="AB79" i="4"/>
  <c r="AB80" i="4"/>
  <c r="J80" i="4" s="1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5" i="4"/>
  <c r="AB6" i="4"/>
  <c r="AB7" i="4"/>
  <c r="AB8" i="4"/>
  <c r="J8" i="4" s="1"/>
  <c r="AB9" i="4"/>
  <c r="AB10" i="4"/>
  <c r="AB11" i="4"/>
  <c r="AB4" i="4"/>
  <c r="J93" i="4" l="1"/>
  <c r="J89" i="4"/>
  <c r="J85" i="4"/>
  <c r="J81" i="4"/>
  <c r="J77" i="4"/>
  <c r="J73" i="4"/>
  <c r="J69" i="4"/>
  <c r="J64" i="4"/>
  <c r="J60" i="4"/>
  <c r="J55" i="4"/>
  <c r="J52" i="4"/>
  <c r="J48" i="4"/>
  <c r="J44" i="4"/>
  <c r="J40" i="4"/>
  <c r="J36" i="4"/>
  <c r="J33" i="4"/>
  <c r="J29" i="4"/>
  <c r="J25" i="4"/>
  <c r="J21" i="4"/>
  <c r="J17" i="4"/>
  <c r="J13" i="4"/>
  <c r="J9" i="4"/>
  <c r="J5" i="4"/>
  <c r="J92" i="4"/>
  <c r="J84" i="4"/>
  <c r="J76" i="4"/>
  <c r="J68" i="4"/>
  <c r="J59" i="4"/>
  <c r="J51" i="4"/>
  <c r="J43" i="4"/>
  <c r="J35" i="4"/>
  <c r="J28" i="4"/>
  <c r="J20" i="4"/>
  <c r="J12" i="4"/>
  <c r="J4" i="4"/>
  <c r="J91" i="4"/>
  <c r="J87" i="4"/>
  <c r="J83" i="4"/>
  <c r="J79" i="4"/>
  <c r="J75" i="4"/>
  <c r="J71" i="4"/>
  <c r="J67" i="4"/>
  <c r="J62" i="4"/>
  <c r="J58" i="4"/>
  <c r="J54" i="4"/>
  <c r="J50" i="4"/>
  <c r="J46" i="4"/>
  <c r="J42" i="4"/>
  <c r="J38" i="4"/>
  <c r="J34" i="4"/>
  <c r="J31" i="4"/>
  <c r="J27" i="4"/>
  <c r="J23" i="4"/>
  <c r="J19" i="4"/>
  <c r="J15" i="4"/>
  <c r="J11" i="4"/>
  <c r="J7" i="4"/>
  <c r="J94" i="4"/>
  <c r="J90" i="4"/>
  <c r="J86" i="4"/>
  <c r="J82" i="4"/>
  <c r="J78" i="4"/>
  <c r="J74" i="4"/>
  <c r="J70" i="4"/>
  <c r="J65" i="4"/>
  <c r="J61" i="4"/>
  <c r="J57" i="4"/>
  <c r="J53" i="4"/>
  <c r="J49" i="4"/>
  <c r="J45" i="4"/>
  <c r="J41" i="4"/>
  <c r="J37" i="4"/>
  <c r="J66" i="4"/>
  <c r="J30" i="4"/>
  <c r="J26" i="4"/>
  <c r="J22" i="4"/>
  <c r="J18" i="4"/>
  <c r="J14" i="4"/>
  <c r="J10" i="4"/>
  <c r="J6" i="4"/>
  <c r="T1" i="4"/>
  <c r="U1" i="4" s="1"/>
  <c r="V1" i="4" s="1"/>
  <c r="W1" i="4" s="1"/>
  <c r="X1" i="4" s="1"/>
  <c r="Y1" i="4" s="1"/>
  <c r="Z1" i="4" s="1"/>
  <c r="AB1" i="4" s="1"/>
  <c r="AD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Rav Dighe</author>
  </authors>
  <commentList>
    <comment ref="B4" authorId="0" shapeId="0" xr:uid="{F56BA42A-B6EB-4648-A914-7BC339147703}">
      <text>
        <r>
          <rPr>
            <b/>
            <sz val="10"/>
            <color rgb="FF000000"/>
            <rFont val="Tahoma"/>
            <family val="2"/>
          </rPr>
          <t>Rav Dighe: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 Highlighted Entries indicate Top three winners for each gender.
</t>
        </r>
      </text>
    </comment>
  </commentList>
</comments>
</file>

<file path=xl/sharedStrings.xml><?xml version="1.0" encoding="utf-8"?>
<sst xmlns="http://schemas.openxmlformats.org/spreadsheetml/2006/main" count="412" uniqueCount="287">
  <si>
    <t>M40-49</t>
  </si>
  <si>
    <t>M50+</t>
  </si>
  <si>
    <t>M20-39</t>
  </si>
  <si>
    <t>F20-39</t>
  </si>
  <si>
    <t>F50+</t>
  </si>
  <si>
    <t>Amy</t>
  </si>
  <si>
    <t>Karen</t>
  </si>
  <si>
    <t>Cole</t>
  </si>
  <si>
    <t>Cristina</t>
  </si>
  <si>
    <t>Cooper</t>
  </si>
  <si>
    <t>Gary</t>
  </si>
  <si>
    <t>Charlotte</t>
  </si>
  <si>
    <t>Murphy</t>
  </si>
  <si>
    <t>Warburton</t>
  </si>
  <si>
    <t>Serpentine Running Club</t>
  </si>
  <si>
    <t>Greenwich Tritons</t>
  </si>
  <si>
    <t>London Fields Triathlon Club</t>
  </si>
  <si>
    <t>Havering Tri</t>
  </si>
  <si>
    <t>E1095256</t>
  </si>
  <si>
    <t>Run 2</t>
  </si>
  <si>
    <t>Bike Time</t>
  </si>
  <si>
    <t>Extra Lap</t>
  </si>
  <si>
    <t>Lap 10 + trans</t>
  </si>
  <si>
    <t xml:space="preserve">Lap 9 </t>
  </si>
  <si>
    <t>Lap 8</t>
  </si>
  <si>
    <t>Lap 7</t>
  </si>
  <si>
    <t>Lap 6</t>
  </si>
  <si>
    <t>Lap 5</t>
  </si>
  <si>
    <t>Lap 4</t>
  </si>
  <si>
    <t>Lap 3</t>
  </si>
  <si>
    <t>Lap 2</t>
  </si>
  <si>
    <t>Lap 1</t>
  </si>
  <si>
    <t>Run Time</t>
  </si>
  <si>
    <t>Run Lap 2 + trans</t>
  </si>
  <si>
    <t>Run Lap 1</t>
  </si>
  <si>
    <t>Total</t>
  </si>
  <si>
    <t>CAT</t>
  </si>
  <si>
    <t>TE Number</t>
  </si>
  <si>
    <t>Club</t>
  </si>
  <si>
    <t>First Name</t>
  </si>
  <si>
    <t xml:space="preserve">Bib </t>
  </si>
  <si>
    <t>Cat pos</t>
  </si>
  <si>
    <t>Overall</t>
  </si>
  <si>
    <t>Claire</t>
  </si>
  <si>
    <t>Baker</t>
  </si>
  <si>
    <t>Byrne</t>
  </si>
  <si>
    <t>Davies</t>
  </si>
  <si>
    <t>Joanna</t>
  </si>
  <si>
    <t>Jonathan</t>
  </si>
  <si>
    <t>Taplin</t>
  </si>
  <si>
    <t>Laurence</t>
  </si>
  <si>
    <t>Meridian Triathlon Club</t>
  </si>
  <si>
    <t>East London Triathletes</t>
  </si>
  <si>
    <t>Edmonton Running Club</t>
  </si>
  <si>
    <t>Willesden Triathlon Club</t>
  </si>
  <si>
    <t>E1068127</t>
  </si>
  <si>
    <t>m</t>
  </si>
  <si>
    <t>Hannah</t>
  </si>
  <si>
    <t>Bloom</t>
  </si>
  <si>
    <t>CHALLENGE TRI CAMP RACE TEAM</t>
  </si>
  <si>
    <t>E1033398</t>
  </si>
  <si>
    <t>E1036880</t>
  </si>
  <si>
    <t>E10137355</t>
  </si>
  <si>
    <t>Roding Valley Tri</t>
  </si>
  <si>
    <t>E1030986</t>
  </si>
  <si>
    <t>Hayley</t>
  </si>
  <si>
    <t>Christine</t>
  </si>
  <si>
    <t>Stephen</t>
  </si>
  <si>
    <t>Allport</t>
  </si>
  <si>
    <t>Dominic</t>
  </si>
  <si>
    <t>Barlow</t>
  </si>
  <si>
    <t>Jacqueline</t>
  </si>
  <si>
    <t>Bohmer-Laubis</t>
  </si>
  <si>
    <t>Andy</t>
  </si>
  <si>
    <t>Bourne</t>
  </si>
  <si>
    <t>Sarah</t>
  </si>
  <si>
    <t>Burns</t>
  </si>
  <si>
    <t>James</t>
  </si>
  <si>
    <t>Carey</t>
  </si>
  <si>
    <t>Jeffrey</t>
  </si>
  <si>
    <t>Chan</t>
  </si>
  <si>
    <t>Leanne</t>
  </si>
  <si>
    <t>Chuter</t>
  </si>
  <si>
    <t>emily</t>
  </si>
  <si>
    <t>clarke</t>
  </si>
  <si>
    <t>Trevor</t>
  </si>
  <si>
    <t>Bill</t>
  </si>
  <si>
    <t>Craddock</t>
  </si>
  <si>
    <t>Peter</t>
  </si>
  <si>
    <t>Crascall</t>
  </si>
  <si>
    <t>Des</t>
  </si>
  <si>
    <t>Crinion</t>
  </si>
  <si>
    <t>Jimmy</t>
  </si>
  <si>
    <t>Dale</t>
  </si>
  <si>
    <t>Hefin</t>
  </si>
  <si>
    <t>Andrew</t>
  </si>
  <si>
    <t>Dench</t>
  </si>
  <si>
    <t>kemal</t>
  </si>
  <si>
    <t>Deniz</t>
  </si>
  <si>
    <t>Donald</t>
  </si>
  <si>
    <t>Ciaran</t>
  </si>
  <si>
    <t>Dorrity</t>
  </si>
  <si>
    <t>Barney</t>
  </si>
  <si>
    <t>Duly</t>
  </si>
  <si>
    <t>Janine</t>
  </si>
  <si>
    <t>Durrant</t>
  </si>
  <si>
    <t>Exton</t>
  </si>
  <si>
    <t>Michael</t>
  </si>
  <si>
    <t>Fahey</t>
  </si>
  <si>
    <t>Jason</t>
  </si>
  <si>
    <t>fazackerley</t>
  </si>
  <si>
    <t>Leon</t>
  </si>
  <si>
    <t>Ford</t>
  </si>
  <si>
    <t>joe</t>
  </si>
  <si>
    <t>foster</t>
  </si>
  <si>
    <t>Leila</t>
  </si>
  <si>
    <t>Gaafar</t>
  </si>
  <si>
    <t>Cameron</t>
  </si>
  <si>
    <t>Geekie</t>
  </si>
  <si>
    <t>Rebecca</t>
  </si>
  <si>
    <t>nick</t>
  </si>
  <si>
    <t>gorman</t>
  </si>
  <si>
    <t>Alex</t>
  </si>
  <si>
    <t>Griffiths</t>
  </si>
  <si>
    <t>Gunn</t>
  </si>
  <si>
    <t>Benjamin</t>
  </si>
  <si>
    <t>Guy</t>
  </si>
  <si>
    <t>Gavin</t>
  </si>
  <si>
    <t>Halliday</t>
  </si>
  <si>
    <t>Sam</t>
  </si>
  <si>
    <t>Handfield-Jones</t>
  </si>
  <si>
    <t>Katherine</t>
  </si>
  <si>
    <t>Hawes</t>
  </si>
  <si>
    <t>Hawker</t>
  </si>
  <si>
    <t>Ben</t>
  </si>
  <si>
    <t>Hawkins</t>
  </si>
  <si>
    <t>Aimee</t>
  </si>
  <si>
    <t>Hockley-Righton</t>
  </si>
  <si>
    <t>Gideon</t>
  </si>
  <si>
    <t>Hymas</t>
  </si>
  <si>
    <t>Keith</t>
  </si>
  <si>
    <t>Isaksson</t>
  </si>
  <si>
    <t>Tim</t>
  </si>
  <si>
    <t>Ross</t>
  </si>
  <si>
    <t>Jarvis</t>
  </si>
  <si>
    <t>Megan</t>
  </si>
  <si>
    <t>Jenkins</t>
  </si>
  <si>
    <t>Jump</t>
  </si>
  <si>
    <t>Emily</t>
  </si>
  <si>
    <t>Kampf</t>
  </si>
  <si>
    <t>Neill</t>
  </si>
  <si>
    <t>Oliver</t>
  </si>
  <si>
    <t>Keeler</t>
  </si>
  <si>
    <t>Lawrence</t>
  </si>
  <si>
    <t>Killham</t>
  </si>
  <si>
    <t>David</t>
  </si>
  <si>
    <t>Kong</t>
  </si>
  <si>
    <t>Simon</t>
  </si>
  <si>
    <t>Hans-Peter</t>
  </si>
  <si>
    <t>Laubis</t>
  </si>
  <si>
    <t>Joshua</t>
  </si>
  <si>
    <t>Leak</t>
  </si>
  <si>
    <t>Graham</t>
  </si>
  <si>
    <t>Lee</t>
  </si>
  <si>
    <t>Ilia</t>
  </si>
  <si>
    <t>Loubenski</t>
  </si>
  <si>
    <t>Lucas</t>
  </si>
  <si>
    <t>Cliff</t>
  </si>
  <si>
    <t>Lyons</t>
  </si>
  <si>
    <t>Tom</t>
  </si>
  <si>
    <t>Mahoney</t>
  </si>
  <si>
    <t>Kimberley</t>
  </si>
  <si>
    <t>Mangelshot</t>
  </si>
  <si>
    <t>Richard</t>
  </si>
  <si>
    <t>Matthews</t>
  </si>
  <si>
    <t>Stuart</t>
  </si>
  <si>
    <t>MATTHEWS</t>
  </si>
  <si>
    <t>McAlindon</t>
  </si>
  <si>
    <t>McDonald</t>
  </si>
  <si>
    <t>Lottie</t>
  </si>
  <si>
    <t>Meggitt</t>
  </si>
  <si>
    <t>Milburn</t>
  </si>
  <si>
    <t>Ann</t>
  </si>
  <si>
    <t>Miller</t>
  </si>
  <si>
    <t>Darren</t>
  </si>
  <si>
    <t>Katrina</t>
  </si>
  <si>
    <t>George</t>
  </si>
  <si>
    <t>Painter</t>
  </si>
  <si>
    <t>Alexandra</t>
  </si>
  <si>
    <t>Parren</t>
  </si>
  <si>
    <t>Pontin</t>
  </si>
  <si>
    <t>tom</t>
  </si>
  <si>
    <t>poulter</t>
  </si>
  <si>
    <t>Brett</t>
  </si>
  <si>
    <t>Rehfeld</t>
  </si>
  <si>
    <t>Roper</t>
  </si>
  <si>
    <t>Kaitlynn</t>
  </si>
  <si>
    <t>Saldanha</t>
  </si>
  <si>
    <t>Dmitrij</t>
  </si>
  <si>
    <t>Savickij</t>
  </si>
  <si>
    <t>Sharman</t>
  </si>
  <si>
    <t>Nick</t>
  </si>
  <si>
    <t>Shasha</t>
  </si>
  <si>
    <t>Will</t>
  </si>
  <si>
    <t>Sorflaten</t>
  </si>
  <si>
    <t>Saranga</t>
  </si>
  <si>
    <t>Sothisrihari</t>
  </si>
  <si>
    <t>Roger</t>
  </si>
  <si>
    <t>Stubbs</t>
  </si>
  <si>
    <t>Sutton</t>
  </si>
  <si>
    <t>Thompson</t>
  </si>
  <si>
    <t>Tippler</t>
  </si>
  <si>
    <t>Jennifer</t>
  </si>
  <si>
    <t>Tomblin</t>
  </si>
  <si>
    <t>Paul</t>
  </si>
  <si>
    <t>Vriend</t>
  </si>
  <si>
    <t>Walsingham</t>
  </si>
  <si>
    <t>Whittaker</t>
  </si>
  <si>
    <t>E1066162</t>
  </si>
  <si>
    <t>E1038791</t>
  </si>
  <si>
    <t>E1059336</t>
  </si>
  <si>
    <t>E1062796</t>
  </si>
  <si>
    <t>E1093022</t>
  </si>
  <si>
    <t>E1061395</t>
  </si>
  <si>
    <t>E1075426</t>
  </si>
  <si>
    <t>E1055795</t>
  </si>
  <si>
    <t>E1060784</t>
  </si>
  <si>
    <t>E10142692</t>
  </si>
  <si>
    <t>E1066053</t>
  </si>
  <si>
    <t>E1050851</t>
  </si>
  <si>
    <t>E1050895</t>
  </si>
  <si>
    <t>E10141813</t>
  </si>
  <si>
    <t>E10141680</t>
  </si>
  <si>
    <t>E1098055</t>
  </si>
  <si>
    <t>E1063729</t>
  </si>
  <si>
    <t>E135063</t>
  </si>
  <si>
    <t>E1069412</t>
  </si>
  <si>
    <t>E1093554</t>
  </si>
  <si>
    <t>E1066682</t>
  </si>
  <si>
    <t>E1057981</t>
  </si>
  <si>
    <t>E122089</t>
  </si>
  <si>
    <t>E1088755</t>
  </si>
  <si>
    <t>E10132062</t>
  </si>
  <si>
    <t>E1090590</t>
  </si>
  <si>
    <t>E1055869</t>
  </si>
  <si>
    <t>E1039955</t>
  </si>
  <si>
    <t>E1041874</t>
  </si>
  <si>
    <t>E10111085</t>
  </si>
  <si>
    <t>E1081193</t>
  </si>
  <si>
    <t>E10143125</t>
  </si>
  <si>
    <t>E1081381</t>
  </si>
  <si>
    <t>E10141406</t>
  </si>
  <si>
    <t>E10109451</t>
  </si>
  <si>
    <t>E10135620</t>
  </si>
  <si>
    <t>E1054068</t>
  </si>
  <si>
    <t>E130227</t>
  </si>
  <si>
    <t>E10142967</t>
  </si>
  <si>
    <t>E1068393</t>
  </si>
  <si>
    <t>E1064456</t>
  </si>
  <si>
    <t>E1054940</t>
  </si>
  <si>
    <t>E1086768</t>
  </si>
  <si>
    <t>GreenlightPT</t>
  </si>
  <si>
    <t>Trent Park Running Club</t>
  </si>
  <si>
    <t>London Wheelchair Triathlon Club</t>
  </si>
  <si>
    <t>Ely Tri Club</t>
  </si>
  <si>
    <t>Boxfit</t>
  </si>
  <si>
    <t>Berkhamsted Cycling Club</t>
  </si>
  <si>
    <t>Tri Sport Epping</t>
  </si>
  <si>
    <t>Windrush Triathlon Club</t>
  </si>
  <si>
    <t>Infinity Triathlon Club</t>
  </si>
  <si>
    <t>Metropolitan Police Triathlon Club</t>
  </si>
  <si>
    <t>University of Sheffield Triathlon Club</t>
  </si>
  <si>
    <t>South London Harriers</t>
  </si>
  <si>
    <t>Wimbledon Windmilers</t>
  </si>
  <si>
    <t>TORQ</t>
  </si>
  <si>
    <t>Vegan Runners- Triathlon</t>
  </si>
  <si>
    <t>East london runners</t>
  </si>
  <si>
    <t>F40-49</t>
  </si>
  <si>
    <t>M50+ (OPC)</t>
  </si>
  <si>
    <t>Lam</t>
  </si>
  <si>
    <t>Ines</t>
  </si>
  <si>
    <t>1 lap short</t>
  </si>
  <si>
    <t>Notes</t>
  </si>
  <si>
    <t>Mince Pies Revenge DUATHLON 2m/10m/1m (06/01/19)</t>
  </si>
  <si>
    <t xml:space="preserve">DNF </t>
  </si>
  <si>
    <t>Puncture</t>
  </si>
  <si>
    <t>Extra lap on 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</si>
</sst>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mm]:ss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9" fillId="0" borderId="0"/>
  </cellStyleXfs>
  <cellXfs count="23">
    <xf numFmtId="0" fontId="0" fillId="0" borderId="0" xfId="0"/>
    <xf numFmtId="47" fontId="0" fillId="0" borderId="0" xfId="0" applyNumberFormat="1"/>
    <xf numFmtId="0" fontId="1" fillId="0" borderId="0" xfId="42"/>
    <xf numFmtId="14" fontId="0" fillId="0" borderId="0" xfId="0" applyNumberFormat="1"/>
    <xf numFmtId="46" fontId="0" fillId="0" borderId="0" xfId="0" applyNumberFormat="1"/>
    <xf numFmtId="165" fontId="0" fillId="0" borderId="0" xfId="0" applyNumberFormat="1"/>
    <xf numFmtId="0" fontId="0" fillId="0" borderId="10" xfId="0" applyBorder="1"/>
    <xf numFmtId="0" fontId="1" fillId="0" borderId="0" xfId="42" applyFill="1"/>
    <xf numFmtId="0" fontId="1" fillId="0" borderId="10" xfId="42" applyFill="1" applyBorder="1"/>
    <xf numFmtId="0" fontId="0" fillId="0" borderId="10" xfId="0" applyFill="1" applyBorder="1"/>
    <xf numFmtId="165" fontId="18" fillId="0" borderId="10" xfId="42" applyNumberFormat="1" applyFont="1" applyFill="1" applyBorder="1" applyAlignment="1">
      <alignment vertical="center" wrapText="1"/>
    </xf>
    <xf numFmtId="47" fontId="1" fillId="0" borderId="10" xfId="42" applyNumberFormat="1" applyFill="1" applyBorder="1"/>
    <xf numFmtId="0" fontId="0" fillId="0" borderId="10" xfId="42" applyFont="1" applyFill="1" applyBorder="1"/>
    <xf numFmtId="47" fontId="19" fillId="0" borderId="10" xfId="43" applyNumberFormat="1" applyFill="1" applyBorder="1"/>
    <xf numFmtId="0" fontId="18" fillId="0" borderId="0" xfId="42" applyNumberFormat="1" applyFont="1" applyBorder="1" applyAlignment="1">
      <alignment vertical="center" wrapText="1"/>
    </xf>
    <xf numFmtId="46" fontId="18" fillId="0" borderId="0" xfId="42" applyNumberFormat="1" applyFont="1" applyFill="1" applyBorder="1" applyAlignment="1">
      <alignment vertical="center" wrapText="1"/>
    </xf>
    <xf numFmtId="47" fontId="0" fillId="0" borderId="10" xfId="0" applyNumberFormat="1" applyBorder="1"/>
    <xf numFmtId="165" fontId="0" fillId="0" borderId="10" xfId="0" applyNumberFormat="1" applyBorder="1"/>
    <xf numFmtId="46" fontId="0" fillId="0" borderId="10" xfId="0" applyNumberFormat="1" applyBorder="1"/>
    <xf numFmtId="0" fontId="0" fillId="33" borderId="10" xfId="0" applyFill="1" applyBorder="1"/>
    <xf numFmtId="164" fontId="0" fillId="0" borderId="10" xfId="0" applyNumberFormat="1" applyBorder="1"/>
    <xf numFmtId="0" fontId="16" fillId="0" borderId="0" xfId="42" applyFont="1" applyAlignment="1">
      <alignment horizontal="left" vertical="top"/>
    </xf>
    <xf numFmtId="47" fontId="0" fillId="0" borderId="0" xfId="0" applyNumberForma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16D1-D9F6-574B-A87A-399653634B06}">
  <dimension ref="A1:AI106"/>
  <sheetViews>
    <sheetView tabSelected="1" topLeftCell="A44" zoomScale="70" zoomScaleNormal="75" workbookViewId="0">
      <selection activeCell="C77" sqref="C77"/>
    </sheetView>
  </sheetViews>
  <sheetFormatPr defaultColWidth="11.19921875" defaultRowHeight="14.4" x14ac:dyDescent="0.3"/>
  <cols>
    <col min="6" max="6" width="32.296875" bestFit="1" customWidth="1"/>
    <col min="31" max="31" width="15.09765625" bestFit="1" customWidth="1"/>
  </cols>
  <sheetData>
    <row r="1" spans="1:35" s="2" customFormat="1" x14ac:dyDescent="0.3">
      <c r="N1" s="2">
        <v>1</v>
      </c>
      <c r="P1" s="2">
        <v>2</v>
      </c>
      <c r="S1" s="2">
        <v>3</v>
      </c>
      <c r="T1" s="2">
        <f>S1+1</f>
        <v>4</v>
      </c>
      <c r="U1" s="2">
        <f t="shared" ref="U1:Z1" si="0">T1+1</f>
        <v>5</v>
      </c>
      <c r="V1" s="2">
        <f t="shared" si="0"/>
        <v>6</v>
      </c>
      <c r="W1" s="2">
        <f t="shared" si="0"/>
        <v>7</v>
      </c>
      <c r="X1" s="2">
        <f t="shared" si="0"/>
        <v>8</v>
      </c>
      <c r="Y1" s="2">
        <f t="shared" si="0"/>
        <v>9</v>
      </c>
      <c r="Z1" s="2">
        <f t="shared" si="0"/>
        <v>10</v>
      </c>
      <c r="AB1" s="2">
        <f>Z1+1</f>
        <v>11</v>
      </c>
      <c r="AD1" s="2">
        <f>AB1+1</f>
        <v>12</v>
      </c>
      <c r="AE1" s="2">
        <v>13</v>
      </c>
      <c r="AI1" s="2">
        <v>14</v>
      </c>
    </row>
    <row r="2" spans="1:35" s="2" customFormat="1" ht="28.55" customHeight="1" x14ac:dyDescent="0.3">
      <c r="A2" s="21" t="s">
        <v>283</v>
      </c>
      <c r="B2" s="21"/>
      <c r="C2" s="21"/>
      <c r="D2" s="21"/>
      <c r="E2" s="21"/>
      <c r="F2" s="21"/>
      <c r="G2" s="21"/>
      <c r="AE2" s="14"/>
      <c r="AF2" s="14"/>
    </row>
    <row r="3" spans="1:35" x14ac:dyDescent="0.3">
      <c r="A3" s="6" t="s">
        <v>42</v>
      </c>
      <c r="B3" s="6" t="s">
        <v>41</v>
      </c>
      <c r="C3" s="6" t="s">
        <v>40</v>
      </c>
      <c r="D3" s="6" t="s">
        <v>39</v>
      </c>
      <c r="E3" s="6" t="s">
        <v>56</v>
      </c>
      <c r="F3" s="6" t="s">
        <v>38</v>
      </c>
      <c r="G3" s="6" t="s">
        <v>37</v>
      </c>
      <c r="H3" s="6" t="s">
        <v>36</v>
      </c>
      <c r="J3" s="6" t="s">
        <v>35</v>
      </c>
      <c r="L3" s="6" t="s">
        <v>34</v>
      </c>
      <c r="M3" s="6" t="s">
        <v>33</v>
      </c>
      <c r="N3" s="6" t="s">
        <v>32</v>
      </c>
      <c r="P3" s="6" t="s">
        <v>31</v>
      </c>
      <c r="Q3" s="6" t="s">
        <v>30</v>
      </c>
      <c r="R3" s="6" t="s">
        <v>29</v>
      </c>
      <c r="S3" s="6" t="s">
        <v>28</v>
      </c>
      <c r="T3" s="6" t="s">
        <v>27</v>
      </c>
      <c r="U3" s="6" t="s">
        <v>26</v>
      </c>
      <c r="V3" s="6" t="s">
        <v>25</v>
      </c>
      <c r="W3" s="6" t="s">
        <v>24</v>
      </c>
      <c r="X3" s="6" t="s">
        <v>23</v>
      </c>
      <c r="Y3" s="6" t="s">
        <v>22</v>
      </c>
      <c r="Z3" s="6" t="s">
        <v>21</v>
      </c>
      <c r="AB3" s="6" t="s">
        <v>20</v>
      </c>
      <c r="AD3" s="6" t="s">
        <v>19</v>
      </c>
      <c r="AE3" s="6" t="s">
        <v>282</v>
      </c>
    </row>
    <row r="4" spans="1:35" x14ac:dyDescent="0.3">
      <c r="A4" s="6">
        <v>1</v>
      </c>
      <c r="B4" s="19">
        <v>1</v>
      </c>
      <c r="C4" s="6">
        <v>101</v>
      </c>
      <c r="D4" s="6" t="s">
        <v>155</v>
      </c>
      <c r="E4" s="6" t="s">
        <v>200</v>
      </c>
      <c r="F4" s="6" t="s">
        <v>273</v>
      </c>
      <c r="G4" s="6" t="s">
        <v>254</v>
      </c>
      <c r="H4" s="6" t="s">
        <v>2</v>
      </c>
      <c r="I4" s="3"/>
      <c r="J4" s="18">
        <f>N4+AB4+AD4</f>
        <v>2.8935185185185182E-2</v>
      </c>
      <c r="K4" s="4"/>
      <c r="L4" s="16">
        <v>3.9467592592592592E-3</v>
      </c>
      <c r="M4" s="16">
        <v>4.1203703703703706E-3</v>
      </c>
      <c r="N4" s="17">
        <f>L4+M4</f>
        <v>8.067129629629629E-3</v>
      </c>
      <c r="O4" s="5"/>
      <c r="P4" s="16">
        <v>1.7592592592592592E-3</v>
      </c>
      <c r="Q4" s="16">
        <v>1.5624999999999999E-3</v>
      </c>
      <c r="R4" s="16">
        <v>1.5856481481481479E-3</v>
      </c>
      <c r="S4" s="16">
        <v>1.6203703703703703E-3</v>
      </c>
      <c r="T4" s="16">
        <v>1.6087962962962963E-3</v>
      </c>
      <c r="U4" s="16">
        <v>1.6087962962962963E-3</v>
      </c>
      <c r="V4" s="16">
        <v>1.6319444444444445E-3</v>
      </c>
      <c r="W4" s="16">
        <v>1.6319444444444445E-3</v>
      </c>
      <c r="X4" s="16">
        <v>1.6319444444444445E-3</v>
      </c>
      <c r="Y4" s="16">
        <v>2.2800925925925927E-3</v>
      </c>
      <c r="Z4" s="16">
        <v>0</v>
      </c>
      <c r="AA4" s="1"/>
      <c r="AB4" s="17">
        <f>P4+Q4+R4+S4+T4+U4+V4+W4+X4+Y4+Z4</f>
        <v>1.6921296296296295E-2</v>
      </c>
      <c r="AC4" s="5"/>
      <c r="AD4" s="16">
        <v>3.9467592592592592E-3</v>
      </c>
      <c r="AE4" s="6"/>
    </row>
    <row r="5" spans="1:35" x14ac:dyDescent="0.3">
      <c r="A5" s="6">
        <v>2</v>
      </c>
      <c r="B5" s="19">
        <v>2</v>
      </c>
      <c r="C5" s="6">
        <v>94</v>
      </c>
      <c r="D5" s="6" t="s">
        <v>48</v>
      </c>
      <c r="E5" s="6" t="s">
        <v>190</v>
      </c>
      <c r="F5" s="6"/>
      <c r="G5" s="6"/>
      <c r="H5" s="6" t="s">
        <v>2</v>
      </c>
      <c r="I5" s="3"/>
      <c r="J5" s="18">
        <f>N5+AB5+AD5</f>
        <v>2.9050925925925928E-2</v>
      </c>
      <c r="K5" s="4"/>
      <c r="L5" s="16">
        <v>3.7962962962962963E-3</v>
      </c>
      <c r="M5" s="16">
        <v>4.2129629629629626E-3</v>
      </c>
      <c r="N5" s="17">
        <f>L5+M5</f>
        <v>8.0092592592592594E-3</v>
      </c>
      <c r="O5" s="5"/>
      <c r="P5" s="16">
        <v>1.736111111111111E-3</v>
      </c>
      <c r="Q5" s="16">
        <v>1.6203703703703703E-3</v>
      </c>
      <c r="R5" s="20">
        <v>1.6319444444444445E-3</v>
      </c>
      <c r="S5" s="20">
        <v>1.6203703703703703E-3</v>
      </c>
      <c r="T5" s="20">
        <v>1.6203703703703703E-3</v>
      </c>
      <c r="U5" s="20">
        <v>1.6550925925925926E-3</v>
      </c>
      <c r="V5" s="20">
        <v>1.7013888888888892E-3</v>
      </c>
      <c r="W5" s="20">
        <v>1.7013888888888892E-3</v>
      </c>
      <c r="X5" s="20">
        <v>1.6782407407407406E-3</v>
      </c>
      <c r="Y5" s="16">
        <v>2.1874999999999998E-3</v>
      </c>
      <c r="Z5" s="16">
        <v>0</v>
      </c>
      <c r="AA5" s="1"/>
      <c r="AB5" s="17">
        <f>P5+Q5+R5+S5+T5+U5+V5+W5+X5+Y5+Z5</f>
        <v>1.7152777777777777E-2</v>
      </c>
      <c r="AC5" s="5"/>
      <c r="AD5" s="16">
        <v>3.8888888888888883E-3</v>
      </c>
      <c r="AE5" s="20"/>
    </row>
    <row r="6" spans="1:35" x14ac:dyDescent="0.3">
      <c r="A6" s="6">
        <v>3</v>
      </c>
      <c r="B6" s="19">
        <v>3</v>
      </c>
      <c r="C6" s="6">
        <v>60</v>
      </c>
      <c r="D6" s="6" t="s">
        <v>143</v>
      </c>
      <c r="E6" s="6" t="s">
        <v>144</v>
      </c>
      <c r="F6" s="6" t="s">
        <v>16</v>
      </c>
      <c r="G6" s="6"/>
      <c r="H6" s="6" t="s">
        <v>2</v>
      </c>
      <c r="I6" s="3"/>
      <c r="J6" s="18">
        <f>N6+AB6+AD6</f>
        <v>2.9907407407407403E-2</v>
      </c>
      <c r="K6" s="4"/>
      <c r="L6" s="16">
        <v>3.7500000000000003E-3</v>
      </c>
      <c r="M6" s="16">
        <v>4.1435185185185186E-3</v>
      </c>
      <c r="N6" s="17">
        <f>L6+M6</f>
        <v>7.8935185185185185E-3</v>
      </c>
      <c r="O6" s="5"/>
      <c r="P6" s="16">
        <v>1.8865740740740742E-3</v>
      </c>
      <c r="Q6" s="16">
        <v>1.689814814814815E-3</v>
      </c>
      <c r="R6" s="16">
        <v>1.7245370370370372E-3</v>
      </c>
      <c r="S6" s="16">
        <v>1.7245370370370372E-3</v>
      </c>
      <c r="T6" s="16">
        <v>1.736111111111111E-3</v>
      </c>
      <c r="U6" s="16">
        <v>1.712962962962963E-3</v>
      </c>
      <c r="V6" s="16">
        <v>1.7708333333333332E-3</v>
      </c>
      <c r="W6" s="16">
        <v>1.7476851851851852E-3</v>
      </c>
      <c r="X6" s="16">
        <v>1.736111111111111E-3</v>
      </c>
      <c r="Y6" s="16">
        <v>2.3495370370370371E-3</v>
      </c>
      <c r="Z6" s="16">
        <v>0</v>
      </c>
      <c r="AA6" s="1"/>
      <c r="AB6" s="17">
        <f>P6+Q6+R6+S6+T6+U6+V6+W6+X6+Y6+Z6</f>
        <v>1.8078703703703701E-2</v>
      </c>
      <c r="AC6" s="5"/>
      <c r="AD6" s="16">
        <v>3.9351851851851857E-3</v>
      </c>
      <c r="AE6" s="6"/>
    </row>
    <row r="7" spans="1:35" x14ac:dyDescent="0.3">
      <c r="A7" s="6">
        <v>4</v>
      </c>
      <c r="B7" s="6">
        <v>1</v>
      </c>
      <c r="C7" s="6">
        <v>112</v>
      </c>
      <c r="D7" s="6" t="s">
        <v>214</v>
      </c>
      <c r="E7" s="6" t="s">
        <v>215</v>
      </c>
      <c r="F7" s="6" t="s">
        <v>14</v>
      </c>
      <c r="G7" s="6" t="s">
        <v>259</v>
      </c>
      <c r="H7" s="6" t="s">
        <v>2</v>
      </c>
      <c r="I7" s="3"/>
      <c r="J7" s="18">
        <f>N7+AB7+AD7</f>
        <v>3.03587962962963E-2</v>
      </c>
      <c r="K7" s="4"/>
      <c r="L7" s="16">
        <v>3.8078703703703707E-3</v>
      </c>
      <c r="M7" s="16">
        <v>4.5833333333333334E-3</v>
      </c>
      <c r="N7" s="17">
        <f>L7+M7</f>
        <v>8.3912037037037045E-3</v>
      </c>
      <c r="O7" s="5"/>
      <c r="P7" s="16">
        <v>1.7245370370370372E-3</v>
      </c>
      <c r="Q7" s="16">
        <v>1.7592592592592592E-3</v>
      </c>
      <c r="R7" s="16">
        <v>1.7476851851851852E-3</v>
      </c>
      <c r="S7" s="16">
        <v>1.6782407407407406E-3</v>
      </c>
      <c r="T7" s="16">
        <v>1.7013888888888892E-3</v>
      </c>
      <c r="U7" s="16">
        <v>1.689814814814815E-3</v>
      </c>
      <c r="V7" s="16">
        <v>1.736111111111111E-3</v>
      </c>
      <c r="W7" s="16">
        <v>1.736111111111111E-3</v>
      </c>
      <c r="X7" s="16">
        <v>1.7476851851851852E-3</v>
      </c>
      <c r="Y7" s="16">
        <v>2.3495370370370371E-3</v>
      </c>
      <c r="Z7" s="16">
        <v>0</v>
      </c>
      <c r="AA7" s="1"/>
      <c r="AB7" s="17">
        <f>P7+Q7+R7+S7+T7+U7+V7+W7+X7+Y7+Z7</f>
        <v>1.787037037037037E-2</v>
      </c>
      <c r="AC7" s="5"/>
      <c r="AD7" s="16">
        <v>4.0972222222222226E-3</v>
      </c>
      <c r="AE7" s="6"/>
    </row>
    <row r="8" spans="1:35" x14ac:dyDescent="0.3">
      <c r="A8" s="6">
        <v>5</v>
      </c>
      <c r="B8" s="6">
        <v>2</v>
      </c>
      <c r="C8" s="6">
        <v>52</v>
      </c>
      <c r="D8" s="6" t="s">
        <v>134</v>
      </c>
      <c r="E8" s="6" t="s">
        <v>135</v>
      </c>
      <c r="F8" s="6"/>
      <c r="G8" s="6" t="s">
        <v>234</v>
      </c>
      <c r="H8" s="6" t="s">
        <v>2</v>
      </c>
      <c r="I8" s="3"/>
      <c r="J8" s="18">
        <f>N8+AB8+AD8</f>
        <v>3.0497685185185187E-2</v>
      </c>
      <c r="K8" s="4"/>
      <c r="L8" s="16">
        <v>3.7384259259259263E-3</v>
      </c>
      <c r="M8" s="16">
        <v>4.1898148148148146E-3</v>
      </c>
      <c r="N8" s="17">
        <f>L8+M8</f>
        <v>7.9282407407407409E-3</v>
      </c>
      <c r="O8" s="5"/>
      <c r="P8" s="16">
        <v>1.8634259259259261E-3</v>
      </c>
      <c r="Q8" s="16">
        <v>1.7592592592592592E-3</v>
      </c>
      <c r="R8" s="16">
        <v>1.7708333333333332E-3</v>
      </c>
      <c r="S8" s="16">
        <v>1.7824074074074072E-3</v>
      </c>
      <c r="T8" s="16">
        <v>1.8055555555555557E-3</v>
      </c>
      <c r="U8" s="16">
        <v>1.7939814814814815E-3</v>
      </c>
      <c r="V8" s="16">
        <v>1.7939814814814815E-3</v>
      </c>
      <c r="W8" s="16">
        <v>1.8171296296296297E-3</v>
      </c>
      <c r="X8" s="16">
        <v>1.8287037037037037E-3</v>
      </c>
      <c r="Y8" s="16">
        <v>2.4305555555555556E-3</v>
      </c>
      <c r="Z8" s="16">
        <v>0</v>
      </c>
      <c r="AA8" s="1"/>
      <c r="AB8" s="17">
        <f>P8+Q8+R8+S8+T8+U8+V8+W8+X8+Y8+Z8</f>
        <v>1.8645833333333334E-2</v>
      </c>
      <c r="AC8" s="5"/>
      <c r="AD8" s="16">
        <v>3.9236111111111112E-3</v>
      </c>
      <c r="AE8" s="6"/>
    </row>
    <row r="9" spans="1:35" x14ac:dyDescent="0.3">
      <c r="A9" s="6">
        <v>6</v>
      </c>
      <c r="B9" s="6">
        <v>3</v>
      </c>
      <c r="C9" s="6">
        <v>95</v>
      </c>
      <c r="D9" s="6" t="s">
        <v>157</v>
      </c>
      <c r="E9" s="6" t="s">
        <v>190</v>
      </c>
      <c r="F9" s="6" t="s">
        <v>272</v>
      </c>
      <c r="G9" s="6"/>
      <c r="H9" s="6" t="s">
        <v>2</v>
      </c>
      <c r="I9" s="3"/>
      <c r="J9" s="18">
        <f>N9+AB9+AD9</f>
        <v>3.0613425925925926E-2</v>
      </c>
      <c r="K9" s="4"/>
      <c r="L9" s="16">
        <v>4.0624999999999993E-3</v>
      </c>
      <c r="M9" s="16">
        <v>4.5370370370370365E-3</v>
      </c>
      <c r="N9" s="17">
        <f>L9+M9</f>
        <v>8.5995370370370357E-3</v>
      </c>
      <c r="O9" s="5"/>
      <c r="P9" s="16">
        <v>1.736111111111111E-3</v>
      </c>
      <c r="Q9" s="16">
        <v>1.6550925925925926E-3</v>
      </c>
      <c r="R9" s="20">
        <v>1.712962962962963E-3</v>
      </c>
      <c r="S9" s="20">
        <v>1.7245370370370372E-3</v>
      </c>
      <c r="T9" s="20">
        <v>1.689814814814815E-3</v>
      </c>
      <c r="U9" s="20">
        <v>1.689814814814815E-3</v>
      </c>
      <c r="V9" s="20">
        <v>1.712962962962963E-3</v>
      </c>
      <c r="W9" s="20">
        <v>1.7245370370370372E-3</v>
      </c>
      <c r="X9" s="20">
        <v>1.7592592592592592E-3</v>
      </c>
      <c r="Y9" s="16">
        <v>2.2916666666666667E-3</v>
      </c>
      <c r="Z9" s="16">
        <v>0</v>
      </c>
      <c r="AA9" s="1"/>
      <c r="AB9" s="17">
        <f>P9+Q9+R9+S9+T9+U9+V9+W9+X9+Y9+Z9</f>
        <v>1.7696759259259259E-2</v>
      </c>
      <c r="AC9" s="5"/>
      <c r="AD9" s="16">
        <v>4.31712962962963E-3</v>
      </c>
      <c r="AE9" s="6"/>
    </row>
    <row r="10" spans="1:35" x14ac:dyDescent="0.3">
      <c r="A10" s="6">
        <v>7</v>
      </c>
      <c r="B10" s="6">
        <v>1</v>
      </c>
      <c r="C10" s="6">
        <v>115</v>
      </c>
      <c r="D10" s="6" t="s">
        <v>150</v>
      </c>
      <c r="E10" s="6" t="s">
        <v>217</v>
      </c>
      <c r="F10" s="6" t="s">
        <v>52</v>
      </c>
      <c r="G10" s="6" t="s">
        <v>260</v>
      </c>
      <c r="H10" s="6" t="s">
        <v>0</v>
      </c>
      <c r="I10" s="3"/>
      <c r="J10" s="18">
        <f>N10+AB10+AD10</f>
        <v>3.0723148148148145E-2</v>
      </c>
      <c r="K10" s="4"/>
      <c r="L10" s="16">
        <v>4.0011574074074073E-3</v>
      </c>
      <c r="M10" s="16">
        <v>4.5717592592592589E-3</v>
      </c>
      <c r="N10" s="17">
        <f>L10+M10</f>
        <v>8.5729166666666662E-3</v>
      </c>
      <c r="O10" s="5"/>
      <c r="P10" s="20">
        <v>1.7592592592592592E-3</v>
      </c>
      <c r="Q10" s="20">
        <v>1.7013888888888892E-3</v>
      </c>
      <c r="R10" s="20">
        <v>1.736111111111111E-3</v>
      </c>
      <c r="S10" s="20">
        <v>1.7245370370370372E-3</v>
      </c>
      <c r="T10" s="20">
        <v>1.712962962962963E-3</v>
      </c>
      <c r="U10" s="20">
        <v>1.7476851851851852E-3</v>
      </c>
      <c r="V10" s="20">
        <v>1.7476851851851852E-3</v>
      </c>
      <c r="W10" s="20">
        <v>1.736111111111111E-3</v>
      </c>
      <c r="X10" s="20">
        <v>1.7824074074074072E-3</v>
      </c>
      <c r="Y10" s="20">
        <v>2.3379629629629631E-3</v>
      </c>
      <c r="Z10" s="16">
        <v>0</v>
      </c>
      <c r="AA10" s="1"/>
      <c r="AB10" s="17">
        <f>P10+Q10+R10+S10+T10+U10+V10+W10+X10+Y10+Z10</f>
        <v>1.7986111111111109E-2</v>
      </c>
      <c r="AC10" s="5"/>
      <c r="AD10" s="16">
        <v>4.1641203703703701E-3</v>
      </c>
      <c r="AE10" s="6"/>
    </row>
    <row r="11" spans="1:35" x14ac:dyDescent="0.3">
      <c r="A11" s="6">
        <v>8</v>
      </c>
      <c r="B11" s="6">
        <v>2</v>
      </c>
      <c r="C11" s="6">
        <v>102</v>
      </c>
      <c r="D11" s="6" t="s">
        <v>201</v>
      </c>
      <c r="E11" s="6" t="s">
        <v>202</v>
      </c>
      <c r="F11" s="6" t="s">
        <v>274</v>
      </c>
      <c r="G11" s="6" t="s">
        <v>255</v>
      </c>
      <c r="H11" s="6" t="s">
        <v>0</v>
      </c>
      <c r="I11" s="3"/>
      <c r="J11" s="18">
        <f>N11+AB11+AD11</f>
        <v>3.1120555555555551E-2</v>
      </c>
      <c r="K11" s="4"/>
      <c r="L11" s="16">
        <v>3.7769444444444443E-3</v>
      </c>
      <c r="M11" s="16">
        <v>4.0046296296296297E-3</v>
      </c>
      <c r="N11" s="17">
        <f>L11+M11</f>
        <v>7.7815740740740744E-3</v>
      </c>
      <c r="O11" s="5"/>
      <c r="P11" s="20">
        <v>1.9560185185185184E-3</v>
      </c>
      <c r="Q11" s="20">
        <v>1.7939814814814815E-3</v>
      </c>
      <c r="R11" s="20">
        <v>1.8171296296296297E-3</v>
      </c>
      <c r="S11" s="20">
        <v>1.7939814814814815E-3</v>
      </c>
      <c r="T11" s="20">
        <v>1.8287037037037037E-3</v>
      </c>
      <c r="U11" s="20">
        <v>1.8287037037037037E-3</v>
      </c>
      <c r="V11" s="20">
        <v>1.8750000000000001E-3</v>
      </c>
      <c r="W11" s="20">
        <v>1.8750000000000001E-3</v>
      </c>
      <c r="X11" s="20">
        <v>1.9328703703703704E-3</v>
      </c>
      <c r="Y11" s="20">
        <v>2.488425925925926E-3</v>
      </c>
      <c r="Z11" s="16">
        <v>0</v>
      </c>
      <c r="AA11" s="1"/>
      <c r="AB11" s="17">
        <f>P11+Q11+R11+S11+T11+U11+V11+W11+X11+Y11+Z11</f>
        <v>1.9189814814814812E-2</v>
      </c>
      <c r="AC11" s="5"/>
      <c r="AD11" s="16">
        <v>4.1491666666666665E-3</v>
      </c>
      <c r="AE11" s="6"/>
    </row>
    <row r="12" spans="1:35" x14ac:dyDescent="0.3">
      <c r="A12" s="6">
        <v>9</v>
      </c>
      <c r="B12" s="6">
        <v>4</v>
      </c>
      <c r="C12" s="6">
        <v>72</v>
      </c>
      <c r="D12" s="6" t="s">
        <v>160</v>
      </c>
      <c r="E12" s="6" t="s">
        <v>161</v>
      </c>
      <c r="F12" s="6" t="s">
        <v>267</v>
      </c>
      <c r="G12" s="6" t="s">
        <v>239</v>
      </c>
      <c r="H12" s="6" t="s">
        <v>2</v>
      </c>
      <c r="I12" s="3"/>
      <c r="J12" s="18">
        <f>N12+AB12+AD12</f>
        <v>3.1365740740740743E-2</v>
      </c>
      <c r="K12" s="4"/>
      <c r="L12" s="16">
        <v>4.6412037037037038E-3</v>
      </c>
      <c r="M12" s="16">
        <v>4.8726851851851856E-3</v>
      </c>
      <c r="N12" s="17">
        <f>L12+M12</f>
        <v>9.5138888888888894E-3</v>
      </c>
      <c r="O12" s="5"/>
      <c r="P12" s="16">
        <v>1.8518518518518517E-3</v>
      </c>
      <c r="Q12" s="16">
        <v>1.6319444444444445E-3</v>
      </c>
      <c r="R12" s="16">
        <v>1.6435185185185183E-3</v>
      </c>
      <c r="S12" s="16">
        <v>1.6203703703703703E-3</v>
      </c>
      <c r="T12" s="16">
        <v>1.6319444444444445E-3</v>
      </c>
      <c r="U12" s="16">
        <v>1.6319444444444445E-3</v>
      </c>
      <c r="V12" s="16">
        <v>1.6435185185185183E-3</v>
      </c>
      <c r="W12" s="16">
        <v>1.6550925925925926E-3</v>
      </c>
      <c r="X12" s="16">
        <v>1.6666666666666668E-3</v>
      </c>
      <c r="Y12" s="16">
        <v>2.3148148148148151E-3</v>
      </c>
      <c r="Z12" s="16">
        <v>0</v>
      </c>
      <c r="AA12" s="1"/>
      <c r="AB12" s="17">
        <f>P12+Q12+R12+S12+T12+U12+V12+W12+X12+Y12+Z12</f>
        <v>1.7291666666666667E-2</v>
      </c>
      <c r="AC12" s="5"/>
      <c r="AD12" s="16">
        <v>4.5601851851851853E-3</v>
      </c>
      <c r="AE12" s="6"/>
    </row>
    <row r="13" spans="1:35" x14ac:dyDescent="0.3">
      <c r="A13" s="6">
        <v>10</v>
      </c>
      <c r="B13" s="6">
        <v>5</v>
      </c>
      <c r="C13" s="6">
        <v>24</v>
      </c>
      <c r="D13" s="6" t="s">
        <v>90</v>
      </c>
      <c r="E13" s="6" t="s">
        <v>91</v>
      </c>
      <c r="F13" s="6" t="s">
        <v>54</v>
      </c>
      <c r="G13" s="6" t="s">
        <v>222</v>
      </c>
      <c r="H13" s="6" t="s">
        <v>2</v>
      </c>
      <c r="I13" s="3"/>
      <c r="J13" s="18">
        <f>N13+AB13+AD13</f>
        <v>3.138888888888889E-2</v>
      </c>
      <c r="K13" s="4"/>
      <c r="L13" s="16">
        <v>4.0624999999999993E-3</v>
      </c>
      <c r="M13" s="16">
        <v>4.3981481481481484E-3</v>
      </c>
      <c r="N13" s="17">
        <f>L13+M13</f>
        <v>8.4606481481481477E-3</v>
      </c>
      <c r="O13" s="5"/>
      <c r="P13" s="16">
        <v>1.8287037037037037E-3</v>
      </c>
      <c r="Q13" s="16">
        <v>1.7824074074074072E-3</v>
      </c>
      <c r="R13" s="16">
        <v>1.8055555555555557E-3</v>
      </c>
      <c r="S13" s="16">
        <v>1.8287037037037037E-3</v>
      </c>
      <c r="T13" s="16">
        <v>1.8287037037037037E-3</v>
      </c>
      <c r="U13" s="16">
        <v>1.8634259259259261E-3</v>
      </c>
      <c r="V13" s="16">
        <v>1.8287037037037037E-3</v>
      </c>
      <c r="W13" s="16">
        <v>1.8055555555555557E-3</v>
      </c>
      <c r="X13" s="16">
        <v>1.8055555555555557E-3</v>
      </c>
      <c r="Y13" s="16">
        <v>2.4305555555555556E-3</v>
      </c>
      <c r="Z13" s="16">
        <v>0</v>
      </c>
      <c r="AA13" s="1"/>
      <c r="AB13" s="17">
        <f>P13+Q13+R13+S13+T13+U13+V13+W13+X13+Y13+Z13</f>
        <v>1.8807870370370371E-2</v>
      </c>
      <c r="AC13" s="5"/>
      <c r="AD13" s="16">
        <v>4.1203703703703706E-3</v>
      </c>
      <c r="AE13" s="6"/>
    </row>
    <row r="14" spans="1:35" x14ac:dyDescent="0.3">
      <c r="A14" s="6">
        <v>11</v>
      </c>
      <c r="B14" s="6">
        <v>6</v>
      </c>
      <c r="C14" s="6">
        <v>108</v>
      </c>
      <c r="D14" s="6" t="s">
        <v>186</v>
      </c>
      <c r="E14" s="6" t="s">
        <v>49</v>
      </c>
      <c r="F14" s="6" t="s">
        <v>271</v>
      </c>
      <c r="G14" s="6"/>
      <c r="H14" s="6" t="s">
        <v>2</v>
      </c>
      <c r="I14" s="3"/>
      <c r="J14" s="18">
        <f>N14+AB14+AD14</f>
        <v>3.1689814814814816E-2</v>
      </c>
      <c r="K14" s="4"/>
      <c r="L14" s="16">
        <v>3.9120370370370368E-3</v>
      </c>
      <c r="M14" s="16">
        <v>4.409722222222222E-3</v>
      </c>
      <c r="N14" s="17">
        <f>L14+M14</f>
        <v>8.3217592592592579E-3</v>
      </c>
      <c r="O14" s="5"/>
      <c r="P14" s="16">
        <v>1.8865740740740742E-3</v>
      </c>
      <c r="Q14" s="16">
        <v>1.8634259259259261E-3</v>
      </c>
      <c r="R14" s="16">
        <v>1.8634259259259261E-3</v>
      </c>
      <c r="S14" s="16">
        <v>1.8865740740740742E-3</v>
      </c>
      <c r="T14" s="16">
        <v>1.8865740740740742E-3</v>
      </c>
      <c r="U14" s="16">
        <v>1.8402777777777777E-3</v>
      </c>
      <c r="V14" s="16">
        <v>1.8750000000000001E-3</v>
      </c>
      <c r="W14" s="16">
        <v>1.8981481481481482E-3</v>
      </c>
      <c r="X14" s="16">
        <v>1.8634259259259261E-3</v>
      </c>
      <c r="Y14" s="16">
        <v>2.3958333333333336E-3</v>
      </c>
      <c r="Z14" s="16">
        <v>0</v>
      </c>
      <c r="AA14" s="1"/>
      <c r="AB14" s="17">
        <f>P14+Q14+R14+S14+T14+U14+V14+W14+X14+Y14+Z14</f>
        <v>1.9259259259259261E-2</v>
      </c>
      <c r="AC14" s="5"/>
      <c r="AD14" s="16">
        <v>4.108796296296297E-3</v>
      </c>
      <c r="AE14" s="6"/>
    </row>
    <row r="15" spans="1:35" x14ac:dyDescent="0.3">
      <c r="A15" s="6">
        <v>12</v>
      </c>
      <c r="B15" s="6">
        <v>7</v>
      </c>
      <c r="C15" s="6">
        <v>77</v>
      </c>
      <c r="D15" s="6" t="s">
        <v>169</v>
      </c>
      <c r="E15" s="6" t="s">
        <v>170</v>
      </c>
      <c r="F15" s="6"/>
      <c r="G15" s="6"/>
      <c r="H15" s="6" t="s">
        <v>2</v>
      </c>
      <c r="I15" s="3"/>
      <c r="J15" s="18">
        <f>N15+AB15+AD15</f>
        <v>3.2025462962962964E-2</v>
      </c>
      <c r="K15" s="4"/>
      <c r="L15" s="16">
        <v>4.1203703703703706E-3</v>
      </c>
      <c r="M15" s="16">
        <v>4.5833333333333334E-3</v>
      </c>
      <c r="N15" s="17">
        <f>L15+M15</f>
        <v>8.7037037037037031E-3</v>
      </c>
      <c r="O15" s="5"/>
      <c r="P15" s="16">
        <v>1.8981481481481482E-3</v>
      </c>
      <c r="Q15" s="16">
        <v>1.8402777777777777E-3</v>
      </c>
      <c r="R15" s="16">
        <v>1.8287037037037037E-3</v>
      </c>
      <c r="S15" s="16">
        <v>1.8055555555555557E-3</v>
      </c>
      <c r="T15" s="16">
        <v>1.8287037037037037E-3</v>
      </c>
      <c r="U15" s="16">
        <v>1.8171296296296297E-3</v>
      </c>
      <c r="V15" s="16">
        <v>1.8865740740740742E-3</v>
      </c>
      <c r="W15" s="16">
        <v>1.8750000000000001E-3</v>
      </c>
      <c r="X15" s="16">
        <v>1.8750000000000001E-3</v>
      </c>
      <c r="Y15" s="16">
        <v>2.5231481481481481E-3</v>
      </c>
      <c r="Z15" s="16">
        <v>0</v>
      </c>
      <c r="AA15" s="1"/>
      <c r="AB15" s="17">
        <f>P15+Q15+R15+S15+T15+U15+V15+W15+X15+Y15+Z15</f>
        <v>1.9178240740740742E-2</v>
      </c>
      <c r="AC15" s="5"/>
      <c r="AD15" s="16">
        <v>4.1435185185185186E-3</v>
      </c>
      <c r="AE15" s="6"/>
    </row>
    <row r="16" spans="1:35" x14ac:dyDescent="0.3">
      <c r="A16" s="6">
        <v>13</v>
      </c>
      <c r="B16" s="6">
        <v>8</v>
      </c>
      <c r="C16" s="6">
        <v>22</v>
      </c>
      <c r="D16" s="6" t="s">
        <v>86</v>
      </c>
      <c r="E16" s="6" t="s">
        <v>87</v>
      </c>
      <c r="F16" s="6" t="s">
        <v>16</v>
      </c>
      <c r="G16" s="6"/>
      <c r="H16" s="6" t="s">
        <v>2</v>
      </c>
      <c r="I16" s="3"/>
      <c r="J16" s="18">
        <f>N16+AB16+AD16</f>
        <v>3.2280092592592589E-2</v>
      </c>
      <c r="K16" s="4"/>
      <c r="L16" s="16">
        <v>4.1203703703703706E-3</v>
      </c>
      <c r="M16" s="16">
        <v>4.5833333333333334E-3</v>
      </c>
      <c r="N16" s="17">
        <f>L16+M16</f>
        <v>8.7037037037037031E-3</v>
      </c>
      <c r="O16" s="5"/>
      <c r="P16" s="16">
        <v>1.8865740740740742E-3</v>
      </c>
      <c r="Q16" s="16">
        <v>1.8634259259259261E-3</v>
      </c>
      <c r="R16" s="16">
        <v>1.8518518518518517E-3</v>
      </c>
      <c r="S16" s="16">
        <v>1.8171296296296297E-3</v>
      </c>
      <c r="T16" s="16">
        <v>1.8171296296296297E-3</v>
      </c>
      <c r="U16" s="16">
        <v>1.8402777777777777E-3</v>
      </c>
      <c r="V16" s="16">
        <v>1.8634259259259261E-3</v>
      </c>
      <c r="W16" s="16">
        <v>1.8634259259259261E-3</v>
      </c>
      <c r="X16" s="16">
        <v>1.8402777777777777E-3</v>
      </c>
      <c r="Y16" s="16">
        <v>2.488425925925926E-3</v>
      </c>
      <c r="Z16" s="16">
        <v>0</v>
      </c>
      <c r="AA16" s="1"/>
      <c r="AB16" s="17">
        <f>P16+Q16+R16+S16+T16+U16+V16+W16+X16+Y16+Z16</f>
        <v>1.9131944444444444E-2</v>
      </c>
      <c r="AC16" s="5"/>
      <c r="AD16" s="16">
        <v>4.4444444444444444E-3</v>
      </c>
      <c r="AE16" s="6"/>
    </row>
    <row r="17" spans="1:31" x14ac:dyDescent="0.3">
      <c r="A17" s="6">
        <v>14</v>
      </c>
      <c r="B17" s="6">
        <v>9</v>
      </c>
      <c r="C17" s="6">
        <v>109</v>
      </c>
      <c r="D17" s="6" t="s">
        <v>203</v>
      </c>
      <c r="E17" s="6" t="s">
        <v>210</v>
      </c>
      <c r="F17" s="6"/>
      <c r="G17" s="6" t="s">
        <v>257</v>
      </c>
      <c r="H17" s="6" t="s">
        <v>2</v>
      </c>
      <c r="I17" s="3"/>
      <c r="J17" s="18">
        <f>N17+AB17+AD17</f>
        <v>3.2638888888888884E-2</v>
      </c>
      <c r="K17" s="4"/>
      <c r="L17" s="16">
        <v>4.0162037037037033E-3</v>
      </c>
      <c r="M17" s="16">
        <v>4.9305555555555552E-3</v>
      </c>
      <c r="N17" s="17">
        <f>L17+M17</f>
        <v>8.9467592592592585E-3</v>
      </c>
      <c r="O17" s="5"/>
      <c r="P17" s="16">
        <v>1.7939814814814815E-3</v>
      </c>
      <c r="Q17" s="16">
        <v>1.7592592592592592E-3</v>
      </c>
      <c r="R17" s="16">
        <v>1.736111111111111E-3</v>
      </c>
      <c r="S17" s="16">
        <v>1.736111111111111E-3</v>
      </c>
      <c r="T17" s="16">
        <v>1.7476851851851852E-3</v>
      </c>
      <c r="U17" s="16">
        <v>1.7476851851851852E-3</v>
      </c>
      <c r="V17" s="16">
        <v>1.7708333333333332E-3</v>
      </c>
      <c r="W17" s="16">
        <v>1.7476851851851852E-3</v>
      </c>
      <c r="X17" s="16">
        <v>3.0324074074074073E-3</v>
      </c>
      <c r="Y17" s="16">
        <v>2.3263888888888887E-3</v>
      </c>
      <c r="Z17" s="16">
        <v>0</v>
      </c>
      <c r="AA17" s="1"/>
      <c r="AB17" s="17">
        <f>P17+Q17+R17+S17+T17+U17+V17+W17+X17+Y17+Z17</f>
        <v>1.9398148148148147E-2</v>
      </c>
      <c r="AC17" s="5"/>
      <c r="AD17" s="16">
        <v>4.2939814814814811E-3</v>
      </c>
      <c r="AE17" s="6"/>
    </row>
    <row r="18" spans="1:31" x14ac:dyDescent="0.3">
      <c r="A18" s="6">
        <v>15</v>
      </c>
      <c r="B18" s="6">
        <v>1</v>
      </c>
      <c r="C18" s="6">
        <v>8</v>
      </c>
      <c r="D18" s="6" t="s">
        <v>73</v>
      </c>
      <c r="E18" s="6" t="s">
        <v>74</v>
      </c>
      <c r="F18" s="6"/>
      <c r="G18" s="6" t="s">
        <v>219</v>
      </c>
      <c r="H18" s="6" t="s">
        <v>1</v>
      </c>
      <c r="I18" s="3"/>
      <c r="J18" s="18">
        <f>N18+AB18+AD18</f>
        <v>3.2835648148148149E-2</v>
      </c>
      <c r="K18" s="4"/>
      <c r="L18" s="16">
        <v>4.3749999999999995E-3</v>
      </c>
      <c r="M18" s="16">
        <v>4.9074074074074072E-3</v>
      </c>
      <c r="N18" s="17">
        <f>L18+M18</f>
        <v>9.2824074074074059E-3</v>
      </c>
      <c r="O18" s="5"/>
      <c r="P18" s="16">
        <v>1.8634259259259261E-3</v>
      </c>
      <c r="Q18" s="16">
        <v>1.7476851851851852E-3</v>
      </c>
      <c r="R18" s="16">
        <v>1.8171296296296297E-3</v>
      </c>
      <c r="S18" s="16">
        <v>1.8634259259259261E-3</v>
      </c>
      <c r="T18" s="16">
        <v>1.8287037037037037E-3</v>
      </c>
      <c r="U18" s="16">
        <v>1.8402777777777777E-3</v>
      </c>
      <c r="V18" s="16">
        <v>1.8634259259259261E-3</v>
      </c>
      <c r="W18" s="16">
        <v>1.8402777777777777E-3</v>
      </c>
      <c r="X18" s="16">
        <v>1.8518518518518517E-3</v>
      </c>
      <c r="Y18" s="16">
        <v>2.5462962962962961E-3</v>
      </c>
      <c r="Z18" s="16">
        <v>0</v>
      </c>
      <c r="AA18" s="1"/>
      <c r="AB18" s="17">
        <f>P18+Q18+R18+S18+T18+U18+V18+W18+X18+Y18+Z18</f>
        <v>1.90625E-2</v>
      </c>
      <c r="AC18" s="5"/>
      <c r="AD18" s="16">
        <v>4.4907407407407405E-3</v>
      </c>
      <c r="AE18" s="6"/>
    </row>
    <row r="19" spans="1:31" x14ac:dyDescent="0.3">
      <c r="A19" s="6">
        <v>16</v>
      </c>
      <c r="B19" s="6">
        <v>10</v>
      </c>
      <c r="C19" s="6">
        <v>42</v>
      </c>
      <c r="D19" s="6" t="s">
        <v>117</v>
      </c>
      <c r="E19" s="6" t="s">
        <v>118</v>
      </c>
      <c r="F19" s="6"/>
      <c r="G19" s="6" t="s">
        <v>229</v>
      </c>
      <c r="H19" s="6" t="s">
        <v>2</v>
      </c>
      <c r="I19" s="3"/>
      <c r="J19" s="18">
        <f>N19+AB19+AD19</f>
        <v>3.2929953703703697E-2</v>
      </c>
      <c r="K19" s="4"/>
      <c r="L19" s="16">
        <v>4.134085648148148E-3</v>
      </c>
      <c r="M19" s="16">
        <v>4.8403472222222224E-3</v>
      </c>
      <c r="N19" s="17">
        <f>L19+M19</f>
        <v>8.9744328703703705E-3</v>
      </c>
      <c r="O19" s="5"/>
      <c r="P19" s="16">
        <v>1.8379745370370371E-3</v>
      </c>
      <c r="Q19" s="16">
        <v>1.8193287037037034E-3</v>
      </c>
      <c r="R19" s="16">
        <v>1.9063425925925925E-3</v>
      </c>
      <c r="S19" s="16">
        <v>1.8446064814814816E-3</v>
      </c>
      <c r="T19" s="16">
        <v>1.8943402777777778E-3</v>
      </c>
      <c r="U19" s="16">
        <v>1.9217592592592591E-3</v>
      </c>
      <c r="V19" s="16">
        <v>1.9162384259259261E-3</v>
      </c>
      <c r="W19" s="16">
        <v>1.9174305555555557E-3</v>
      </c>
      <c r="X19" s="16">
        <v>1.8894675925925925E-3</v>
      </c>
      <c r="Y19" s="16">
        <v>2.5635879629629628E-3</v>
      </c>
      <c r="Z19" s="16">
        <v>0</v>
      </c>
      <c r="AA19" s="1"/>
      <c r="AB19" s="17">
        <f>P19+Q19+R19+S19+T19+U19+V19+W19+X19+Y19+Z19</f>
        <v>1.9511076388888885E-2</v>
      </c>
      <c r="AC19" s="5"/>
      <c r="AD19" s="16">
        <v>4.4444444444444444E-3</v>
      </c>
      <c r="AE19" s="6"/>
    </row>
    <row r="20" spans="1:31" x14ac:dyDescent="0.3">
      <c r="A20" s="6">
        <v>17</v>
      </c>
      <c r="B20" s="6">
        <v>11</v>
      </c>
      <c r="C20" s="6">
        <v>66</v>
      </c>
      <c r="D20" s="6" t="s">
        <v>151</v>
      </c>
      <c r="E20" s="6" t="s">
        <v>152</v>
      </c>
      <c r="F20" s="6" t="s">
        <v>261</v>
      </c>
      <c r="G20" s="6"/>
      <c r="H20" s="6" t="s">
        <v>2</v>
      </c>
      <c r="I20" s="3"/>
      <c r="J20" s="18">
        <f>N20+AB20+AD20</f>
        <v>3.2939814814814811E-2</v>
      </c>
      <c r="K20" s="4"/>
      <c r="L20" s="16">
        <v>4.2939814814814811E-3</v>
      </c>
      <c r="M20" s="16">
        <v>4.7685185185185183E-3</v>
      </c>
      <c r="N20" s="17">
        <f>L20+M20</f>
        <v>9.0624999999999994E-3</v>
      </c>
      <c r="O20" s="5"/>
      <c r="P20" s="16">
        <v>1.8750000000000001E-3</v>
      </c>
      <c r="Q20" s="16">
        <v>1.7939814814814815E-3</v>
      </c>
      <c r="R20" s="16">
        <v>1.8171296296296297E-3</v>
      </c>
      <c r="S20" s="16">
        <v>1.7592592592592592E-3</v>
      </c>
      <c r="T20" s="16">
        <v>1.8518518518518517E-3</v>
      </c>
      <c r="U20" s="16">
        <v>1.8865740740740742E-3</v>
      </c>
      <c r="V20" s="16">
        <v>1.8518518518518517E-3</v>
      </c>
      <c r="W20" s="16">
        <v>1.8171296296296297E-3</v>
      </c>
      <c r="X20" s="16">
        <v>1.8981481481481482E-3</v>
      </c>
      <c r="Y20" s="16">
        <v>2.5694444444444445E-3</v>
      </c>
      <c r="Z20" s="16">
        <v>0</v>
      </c>
      <c r="AA20" s="1"/>
      <c r="AB20" s="17">
        <f>P20+Q20+R20+S20+T20+U20+V20+W20+X20+Y20+Z20</f>
        <v>1.9120370370370367E-2</v>
      </c>
      <c r="AC20" s="5"/>
      <c r="AD20" s="16">
        <v>4.7569444444444447E-3</v>
      </c>
      <c r="AE20" s="6"/>
    </row>
    <row r="21" spans="1:31" x14ac:dyDescent="0.3">
      <c r="A21" s="6">
        <v>18</v>
      </c>
      <c r="B21" s="6">
        <v>3</v>
      </c>
      <c r="C21" s="6">
        <v>98</v>
      </c>
      <c r="D21" s="6" t="s">
        <v>95</v>
      </c>
      <c r="E21" s="6" t="s">
        <v>195</v>
      </c>
      <c r="F21" s="6" t="s">
        <v>262</v>
      </c>
      <c r="G21" s="6" t="s">
        <v>252</v>
      </c>
      <c r="H21" s="6" t="s">
        <v>0</v>
      </c>
      <c r="I21" s="3"/>
      <c r="J21" s="18">
        <f>N21+AB21+AD21</f>
        <v>3.3784722222222216E-2</v>
      </c>
      <c r="K21" s="4"/>
      <c r="L21" s="16">
        <v>4.3749999999999995E-3</v>
      </c>
      <c r="M21" s="16">
        <v>4.9189814814814816E-3</v>
      </c>
      <c r="N21" s="17">
        <f>L21+M21</f>
        <v>9.2939814814814812E-3</v>
      </c>
      <c r="O21" s="5"/>
      <c r="P21" s="16">
        <v>1.9560185185185184E-3</v>
      </c>
      <c r="Q21" s="16">
        <v>1.8055555555555557E-3</v>
      </c>
      <c r="R21" s="16">
        <v>1.8518518518518517E-3</v>
      </c>
      <c r="S21" s="16">
        <v>1.8634259259259261E-3</v>
      </c>
      <c r="T21" s="16">
        <v>1.8981481481481482E-3</v>
      </c>
      <c r="U21" s="16">
        <v>1.8634259259259261E-3</v>
      </c>
      <c r="V21" s="16">
        <v>1.8865740740740742E-3</v>
      </c>
      <c r="W21" s="16">
        <v>1.9212962962962962E-3</v>
      </c>
      <c r="X21" s="16">
        <v>1.9444444444444442E-3</v>
      </c>
      <c r="Y21" s="16">
        <v>2.8009259259259259E-3</v>
      </c>
      <c r="Z21" s="16">
        <v>0</v>
      </c>
      <c r="AA21" s="1"/>
      <c r="AB21" s="17">
        <f>P21+Q21+R21+S21+T21+U21+V21+W21+X21+Y21+Z21</f>
        <v>1.9791666666666666E-2</v>
      </c>
      <c r="AC21" s="5"/>
      <c r="AD21" s="16">
        <v>4.6990740740740743E-3</v>
      </c>
      <c r="AE21" s="6"/>
    </row>
    <row r="22" spans="1:31" x14ac:dyDescent="0.3">
      <c r="A22" s="6">
        <v>19</v>
      </c>
      <c r="B22" s="6">
        <v>4</v>
      </c>
      <c r="C22" s="6">
        <v>80</v>
      </c>
      <c r="D22" s="6" t="s">
        <v>175</v>
      </c>
      <c r="E22" s="6" t="s">
        <v>176</v>
      </c>
      <c r="F22" s="6"/>
      <c r="G22" s="6" t="s">
        <v>246</v>
      </c>
      <c r="H22" s="6" t="s">
        <v>0</v>
      </c>
      <c r="I22" s="3"/>
      <c r="J22" s="18">
        <f>N22+AB22+AD22</f>
        <v>3.3993055555555561E-2</v>
      </c>
      <c r="K22" s="4"/>
      <c r="L22" s="16">
        <v>4.5138888888888893E-3</v>
      </c>
      <c r="M22" s="16">
        <v>5.0694444444444441E-3</v>
      </c>
      <c r="N22" s="17">
        <f>L22+M22</f>
        <v>9.5833333333333326E-3</v>
      </c>
      <c r="O22" s="5"/>
      <c r="P22" s="16">
        <v>1.9097222222222222E-3</v>
      </c>
      <c r="Q22" s="16">
        <v>1.8750000000000001E-3</v>
      </c>
      <c r="R22" s="16">
        <v>1.9560185185185184E-3</v>
      </c>
      <c r="S22" s="16">
        <v>1.9097222222222222E-3</v>
      </c>
      <c r="T22" s="16">
        <v>1.9791666666666668E-3</v>
      </c>
      <c r="U22" s="16">
        <v>1.9675925925925928E-3</v>
      </c>
      <c r="V22" s="16">
        <v>1.9675925925925928E-3</v>
      </c>
      <c r="W22" s="16">
        <v>1.9560185185185184E-3</v>
      </c>
      <c r="X22" s="16">
        <v>1.9560185185185184E-3</v>
      </c>
      <c r="Y22" s="16">
        <v>2.6620370370370374E-3</v>
      </c>
      <c r="Z22" s="16">
        <v>0</v>
      </c>
      <c r="AA22" s="1"/>
      <c r="AB22" s="17">
        <f>P22+Q22+R22+S22+T22+U22+V22+W22+X22+Y22+Z22</f>
        <v>2.0138888888888894E-2</v>
      </c>
      <c r="AC22" s="5"/>
      <c r="AD22" s="16">
        <v>4.2708333333333339E-3</v>
      </c>
      <c r="AE22" s="6"/>
    </row>
    <row r="23" spans="1:31" x14ac:dyDescent="0.3">
      <c r="A23" s="6">
        <v>20</v>
      </c>
      <c r="B23" s="6">
        <v>12</v>
      </c>
      <c r="C23" s="6">
        <v>45</v>
      </c>
      <c r="D23" s="6" t="s">
        <v>122</v>
      </c>
      <c r="E23" s="6" t="s">
        <v>123</v>
      </c>
      <c r="F23" s="6"/>
      <c r="G23" s="6"/>
      <c r="H23" s="6" t="s">
        <v>2</v>
      </c>
      <c r="I23" s="3"/>
      <c r="J23" s="18">
        <f>N23+AB23+AD23</f>
        <v>3.4050925925925929E-2</v>
      </c>
      <c r="K23" s="4"/>
      <c r="L23" s="16">
        <v>4.1898148148148146E-3</v>
      </c>
      <c r="M23" s="16">
        <v>4.8263888888888887E-3</v>
      </c>
      <c r="N23" s="17">
        <f>L23+M23</f>
        <v>9.0162037037037034E-3</v>
      </c>
      <c r="O23" s="5"/>
      <c r="P23" s="16">
        <v>1.9675925925925928E-3</v>
      </c>
      <c r="Q23" s="16">
        <v>1.9560185185185184E-3</v>
      </c>
      <c r="R23" s="16">
        <v>1.9675925925925928E-3</v>
      </c>
      <c r="S23" s="16">
        <v>1.9560185185185184E-3</v>
      </c>
      <c r="T23" s="16">
        <v>1.9444444444444442E-3</v>
      </c>
      <c r="U23" s="16">
        <v>1.9675925925925928E-3</v>
      </c>
      <c r="V23" s="16">
        <v>2.0023148148148148E-3</v>
      </c>
      <c r="W23" s="16">
        <v>2.0138888888888888E-3</v>
      </c>
      <c r="X23" s="16">
        <v>2.0486111111111113E-3</v>
      </c>
      <c r="Y23" s="16">
        <v>2.627314814814815E-3</v>
      </c>
      <c r="Z23" s="16">
        <v>0</v>
      </c>
      <c r="AA23" s="1"/>
      <c r="AB23" s="17">
        <f>P23+Q23+R23+S23+T23+U23+V23+W23+X23+Y23+Z23</f>
        <v>2.045138888888889E-2</v>
      </c>
      <c r="AC23" s="5"/>
      <c r="AD23" s="16">
        <v>4.5833333333333334E-3</v>
      </c>
      <c r="AE23" s="6"/>
    </row>
    <row r="24" spans="1:31" x14ac:dyDescent="0.3">
      <c r="A24" s="6">
        <v>21</v>
      </c>
      <c r="B24" s="6">
        <v>5</v>
      </c>
      <c r="C24" s="6">
        <v>74</v>
      </c>
      <c r="D24" s="6" t="s">
        <v>164</v>
      </c>
      <c r="E24" s="6" t="s">
        <v>165</v>
      </c>
      <c r="F24" s="6" t="s">
        <v>53</v>
      </c>
      <c r="G24" s="6" t="s">
        <v>241</v>
      </c>
      <c r="H24" s="6" t="s">
        <v>0</v>
      </c>
      <c r="I24" s="3"/>
      <c r="J24" s="18">
        <f>N24+AB24+AD24</f>
        <v>3.4097222222222223E-2</v>
      </c>
      <c r="K24" s="4"/>
      <c r="L24" s="16">
        <v>4.0856481481481481E-3</v>
      </c>
      <c r="M24" s="16">
        <v>4.7337962962962958E-3</v>
      </c>
      <c r="N24" s="17">
        <f>L24+M24</f>
        <v>8.819444444444444E-3</v>
      </c>
      <c r="O24" s="5"/>
      <c r="P24" s="16">
        <v>2.0254629629629629E-3</v>
      </c>
      <c r="Q24" s="16">
        <v>2.0138888888888888E-3</v>
      </c>
      <c r="R24" s="16">
        <v>1.9675925925925928E-3</v>
      </c>
      <c r="S24" s="16">
        <v>2.0023148148148148E-3</v>
      </c>
      <c r="T24" s="16">
        <v>2.0138888888888888E-3</v>
      </c>
      <c r="U24" s="16">
        <v>2.0370370370370373E-3</v>
      </c>
      <c r="V24" s="16">
        <v>2.0254629629629629E-3</v>
      </c>
      <c r="W24" s="16">
        <v>2.0833333333333333E-3</v>
      </c>
      <c r="X24" s="16">
        <v>2.0717592592592593E-3</v>
      </c>
      <c r="Y24" s="16">
        <v>2.6504629629629625E-3</v>
      </c>
      <c r="Z24" s="16">
        <v>0</v>
      </c>
      <c r="AA24" s="1"/>
      <c r="AB24" s="17">
        <f>P24+Q24+R24+S24+T24+U24+V24+W24+X24+Y24+Z24</f>
        <v>2.0891203703703703E-2</v>
      </c>
      <c r="AC24" s="5"/>
      <c r="AD24" s="16">
        <v>4.386574074074074E-3</v>
      </c>
      <c r="AE24" s="6"/>
    </row>
    <row r="25" spans="1:31" x14ac:dyDescent="0.3">
      <c r="A25" s="6">
        <v>22</v>
      </c>
      <c r="B25" s="6">
        <v>6</v>
      </c>
      <c r="C25" s="6">
        <v>79</v>
      </c>
      <c r="D25" s="6" t="s">
        <v>173</v>
      </c>
      <c r="E25" s="6" t="s">
        <v>174</v>
      </c>
      <c r="F25" s="6" t="s">
        <v>269</v>
      </c>
      <c r="G25" s="6" t="s">
        <v>245</v>
      </c>
      <c r="H25" s="6" t="s">
        <v>0</v>
      </c>
      <c r="I25" s="3"/>
      <c r="J25" s="18">
        <f>N25+AB25+AD25</f>
        <v>3.4097222222222223E-2</v>
      </c>
      <c r="K25" s="4"/>
      <c r="L25" s="16">
        <v>4.5254629629629629E-3</v>
      </c>
      <c r="M25" s="16">
        <v>4.8726851851851856E-3</v>
      </c>
      <c r="N25" s="17">
        <f>L25+M25</f>
        <v>9.3981481481481485E-3</v>
      </c>
      <c r="O25" s="5"/>
      <c r="P25" s="16">
        <v>2.0370370370370373E-3</v>
      </c>
      <c r="Q25" s="16">
        <v>1.9328703703703704E-3</v>
      </c>
      <c r="R25" s="16">
        <v>1.9560185185185184E-3</v>
      </c>
      <c r="S25" s="16">
        <v>1.8981481481481482E-3</v>
      </c>
      <c r="T25" s="16">
        <v>1.9791666666666668E-3</v>
      </c>
      <c r="U25" s="16">
        <v>1.9791666666666668E-3</v>
      </c>
      <c r="V25" s="16">
        <v>1.9560185185185184E-3</v>
      </c>
      <c r="W25" s="16">
        <v>1.9675925925925928E-3</v>
      </c>
      <c r="X25" s="16">
        <v>1.9560185185185184E-3</v>
      </c>
      <c r="Y25" s="16">
        <v>2.5925925925925925E-3</v>
      </c>
      <c r="Z25" s="16">
        <v>0</v>
      </c>
      <c r="AA25" s="1"/>
      <c r="AB25" s="17">
        <f>P25+Q25+R25+S25+T25+U25+V25+W25+X25+Y25+Z25</f>
        <v>2.0254629629629629E-2</v>
      </c>
      <c r="AC25" s="5"/>
      <c r="AD25" s="16">
        <v>4.4444444444444444E-3</v>
      </c>
      <c r="AE25" s="6"/>
    </row>
    <row r="26" spans="1:31" x14ac:dyDescent="0.3">
      <c r="A26" s="6">
        <v>23</v>
      </c>
      <c r="B26" s="6">
        <v>13</v>
      </c>
      <c r="C26" s="6">
        <v>26</v>
      </c>
      <c r="D26" s="6" t="s">
        <v>94</v>
      </c>
      <c r="E26" s="6" t="s">
        <v>46</v>
      </c>
      <c r="F26" s="6" t="s">
        <v>52</v>
      </c>
      <c r="G26" s="6"/>
      <c r="H26" s="6" t="s">
        <v>2</v>
      </c>
      <c r="I26" s="3"/>
      <c r="J26" s="18">
        <f>N26+AB26+AD26</f>
        <v>3.4212962962962959E-2</v>
      </c>
      <c r="K26" s="4"/>
      <c r="L26" s="16">
        <v>4.4907407407407405E-3</v>
      </c>
      <c r="M26" s="16">
        <v>4.9421296296296288E-3</v>
      </c>
      <c r="N26" s="17">
        <f>L26+M26</f>
        <v>9.4328703703703692E-3</v>
      </c>
      <c r="O26" s="5"/>
      <c r="P26" s="16">
        <v>2.0138888888888888E-3</v>
      </c>
      <c r="Q26" s="16">
        <v>1.8865740740740742E-3</v>
      </c>
      <c r="R26" s="16">
        <v>1.9675925925925928E-3</v>
      </c>
      <c r="S26" s="16">
        <v>1.9212962962962962E-3</v>
      </c>
      <c r="T26" s="16">
        <v>1.9791666666666668E-3</v>
      </c>
      <c r="U26" s="16">
        <v>1.9907407407407408E-3</v>
      </c>
      <c r="V26" s="16">
        <v>1.9328703703703704E-3</v>
      </c>
      <c r="W26" s="16">
        <v>1.9560185185185184E-3</v>
      </c>
      <c r="X26" s="16">
        <v>1.9444444444444442E-3</v>
      </c>
      <c r="Y26" s="16">
        <v>2.7083333333333334E-3</v>
      </c>
      <c r="Z26" s="16">
        <v>0</v>
      </c>
      <c r="AA26" s="1"/>
      <c r="AB26" s="17">
        <f>P26+Q26+R26+S26+T26+U26+V26+W26+X26+Y26+Z26</f>
        <v>2.0300925925925924E-2</v>
      </c>
      <c r="AC26" s="5"/>
      <c r="AD26" s="16">
        <v>4.4791666666666669E-3</v>
      </c>
      <c r="AE26" s="6"/>
    </row>
    <row r="27" spans="1:31" x14ac:dyDescent="0.3">
      <c r="A27" s="6">
        <v>24</v>
      </c>
      <c r="B27" s="6">
        <v>14</v>
      </c>
      <c r="C27" s="6">
        <v>33</v>
      </c>
      <c r="D27" s="6" t="s">
        <v>100</v>
      </c>
      <c r="E27" s="6" t="s">
        <v>101</v>
      </c>
      <c r="F27" s="6"/>
      <c r="G27" s="6"/>
      <c r="H27" s="6" t="s">
        <v>2</v>
      </c>
      <c r="I27" s="3"/>
      <c r="J27" s="18">
        <f>N27+AB27+AD27</f>
        <v>3.4212962962962966E-2</v>
      </c>
      <c r="K27" s="4"/>
      <c r="L27" s="16">
        <v>4.3981481481481484E-3</v>
      </c>
      <c r="M27" s="16">
        <v>4.9074074074074072E-3</v>
      </c>
      <c r="N27" s="17">
        <f>L27+M27</f>
        <v>9.3055555555555565E-3</v>
      </c>
      <c r="O27" s="5"/>
      <c r="P27" s="16">
        <v>2.0717592592592593E-3</v>
      </c>
      <c r="Q27" s="16">
        <v>1.9907407407407408E-3</v>
      </c>
      <c r="R27" s="16">
        <v>1.9328703703703704E-3</v>
      </c>
      <c r="S27" s="16">
        <v>1.9097222222222222E-3</v>
      </c>
      <c r="T27" s="16">
        <v>1.9791666666666668E-3</v>
      </c>
      <c r="U27" s="16">
        <v>2.0138888888888888E-3</v>
      </c>
      <c r="V27" s="16">
        <v>1.9212962962962962E-3</v>
      </c>
      <c r="W27" s="16">
        <v>1.9675925925925928E-3</v>
      </c>
      <c r="X27" s="16">
        <v>1.9791666666666668E-3</v>
      </c>
      <c r="Y27" s="16">
        <v>2.6041666666666665E-3</v>
      </c>
      <c r="Z27" s="16">
        <v>0</v>
      </c>
      <c r="AA27" s="1"/>
      <c r="AB27" s="17">
        <f>P27+Q27+R27+S27+T27+U27+V27+W27+X27+Y27+Z27</f>
        <v>2.0370370370370372E-2</v>
      </c>
      <c r="AC27" s="5"/>
      <c r="AD27" s="16">
        <v>4.5370370370370365E-3</v>
      </c>
      <c r="AE27" s="6"/>
    </row>
    <row r="28" spans="1:31" x14ac:dyDescent="0.3">
      <c r="A28" s="6">
        <v>25</v>
      </c>
      <c r="B28" s="6">
        <v>15</v>
      </c>
      <c r="C28" s="6">
        <v>68</v>
      </c>
      <c r="D28" s="6" t="s">
        <v>153</v>
      </c>
      <c r="E28" s="6" t="s">
        <v>154</v>
      </c>
      <c r="F28" s="6"/>
      <c r="G28" s="6"/>
      <c r="H28" s="6" t="s">
        <v>2</v>
      </c>
      <c r="I28" s="3"/>
      <c r="J28" s="18">
        <f>N28+AB28+AD28</f>
        <v>3.42824074074074E-2</v>
      </c>
      <c r="K28" s="4"/>
      <c r="L28" s="16">
        <v>4.2129629629629626E-3</v>
      </c>
      <c r="M28" s="16">
        <v>4.8495370370370368E-3</v>
      </c>
      <c r="N28" s="17">
        <f>L28+M28</f>
        <v>9.0624999999999994E-3</v>
      </c>
      <c r="O28" s="5"/>
      <c r="P28" s="16">
        <v>2.0138888888888888E-3</v>
      </c>
      <c r="Q28" s="16">
        <v>1.9328703703703704E-3</v>
      </c>
      <c r="R28" s="16">
        <v>1.9560185185185184E-3</v>
      </c>
      <c r="S28" s="16">
        <v>1.9560185185185184E-3</v>
      </c>
      <c r="T28" s="16">
        <v>1.9907407407407408E-3</v>
      </c>
      <c r="U28" s="16">
        <v>2.0254629629629629E-3</v>
      </c>
      <c r="V28" s="16">
        <v>2.0138888888888888E-3</v>
      </c>
      <c r="W28" s="16">
        <v>2.0254629629629629E-3</v>
      </c>
      <c r="X28" s="16">
        <v>2.0023148148148148E-3</v>
      </c>
      <c r="Y28" s="16">
        <v>2.627314814814815E-3</v>
      </c>
      <c r="Z28" s="16">
        <v>0</v>
      </c>
      <c r="AA28" s="1"/>
      <c r="AB28" s="17">
        <f>P28+Q28+R28+S28+T28+U28+V28+W28+X28+Y28+Z28</f>
        <v>2.0543981481481479E-2</v>
      </c>
      <c r="AC28" s="5"/>
      <c r="AD28" s="16">
        <v>4.6759259259259263E-3</v>
      </c>
      <c r="AE28" s="6"/>
    </row>
    <row r="29" spans="1:31" x14ac:dyDescent="0.3">
      <c r="A29" s="6">
        <v>26</v>
      </c>
      <c r="B29" s="6">
        <v>16</v>
      </c>
      <c r="C29" s="6">
        <v>100</v>
      </c>
      <c r="D29" s="6" t="s">
        <v>198</v>
      </c>
      <c r="E29" s="6" t="s">
        <v>199</v>
      </c>
      <c r="F29" s="6" t="s">
        <v>15</v>
      </c>
      <c r="G29" s="6" t="s">
        <v>253</v>
      </c>
      <c r="H29" s="6" t="s">
        <v>2</v>
      </c>
      <c r="I29" s="3"/>
      <c r="J29" s="18">
        <f>N29+AB29+AD29</f>
        <v>3.4641203703703702E-2</v>
      </c>
      <c r="K29" s="4"/>
      <c r="L29" s="16">
        <v>3.9814814814814817E-3</v>
      </c>
      <c r="M29" s="16">
        <v>4.5254629629629629E-3</v>
      </c>
      <c r="N29" s="17">
        <f>L29+M29</f>
        <v>8.5069444444444454E-3</v>
      </c>
      <c r="O29" s="5"/>
      <c r="P29" s="16">
        <v>2.0138888888888888E-3</v>
      </c>
      <c r="Q29" s="16">
        <v>2.1064814814814813E-3</v>
      </c>
      <c r="R29" s="16">
        <v>2.0833333333333333E-3</v>
      </c>
      <c r="S29" s="16">
        <v>2.1296296296296298E-3</v>
      </c>
      <c r="T29" s="16">
        <v>2.1180555555555553E-3</v>
      </c>
      <c r="U29" s="16">
        <v>2.1296296296296298E-3</v>
      </c>
      <c r="V29" s="16">
        <v>2.1412037037037038E-3</v>
      </c>
      <c r="W29" s="16">
        <v>2.1527777777777778E-3</v>
      </c>
      <c r="X29" s="16">
        <v>2.1296296296296298E-3</v>
      </c>
      <c r="Y29" s="16">
        <v>2.8472222222222219E-3</v>
      </c>
      <c r="Z29" s="16">
        <v>0</v>
      </c>
      <c r="AA29" s="1"/>
      <c r="AB29" s="17">
        <f>P29+Q29+R29+S29+T29+U29+V29+W29+X29+Y29+Z29</f>
        <v>2.1851851851851851E-2</v>
      </c>
      <c r="AC29" s="5"/>
      <c r="AD29" s="16">
        <v>4.2824074074074075E-3</v>
      </c>
      <c r="AE29" s="6"/>
    </row>
    <row r="30" spans="1:31" x14ac:dyDescent="0.3">
      <c r="A30" s="6">
        <v>27</v>
      </c>
      <c r="B30" s="6">
        <v>17</v>
      </c>
      <c r="C30" s="6">
        <v>49</v>
      </c>
      <c r="D30" s="6" t="s">
        <v>129</v>
      </c>
      <c r="E30" s="6" t="s">
        <v>130</v>
      </c>
      <c r="F30" s="6"/>
      <c r="G30" s="6" t="s">
        <v>232</v>
      </c>
      <c r="H30" s="6" t="s">
        <v>2</v>
      </c>
      <c r="I30" s="3"/>
      <c r="J30" s="18">
        <f>N30+AB30+AD30</f>
        <v>3.4652777777777775E-2</v>
      </c>
      <c r="K30" s="4"/>
      <c r="L30" s="16">
        <v>4.155092592592593E-3</v>
      </c>
      <c r="M30" s="16">
        <v>4.7916666666666672E-3</v>
      </c>
      <c r="N30" s="17">
        <f>L30+M30</f>
        <v>8.9467592592592602E-3</v>
      </c>
      <c r="O30" s="5"/>
      <c r="P30" s="16">
        <v>2.0717592592592593E-3</v>
      </c>
      <c r="Q30" s="16">
        <v>1.9907407407407408E-3</v>
      </c>
      <c r="R30" s="16">
        <v>1.9444444444444442E-3</v>
      </c>
      <c r="S30" s="16">
        <v>1.9675925925925928E-3</v>
      </c>
      <c r="T30" s="16">
        <v>2.0254629629629629E-3</v>
      </c>
      <c r="U30" s="16">
        <v>2.0717592592592593E-3</v>
      </c>
      <c r="V30" s="16">
        <v>2.0370370370370373E-3</v>
      </c>
      <c r="W30" s="16">
        <v>2.0138888888888888E-3</v>
      </c>
      <c r="X30" s="16">
        <v>2.0486111111111113E-3</v>
      </c>
      <c r="Y30" s="16">
        <v>2.7546296296296294E-3</v>
      </c>
      <c r="Z30" s="16">
        <v>0</v>
      </c>
      <c r="AA30" s="1"/>
      <c r="AB30" s="17">
        <f>P30+Q30+R30+S30+T30+U30+V30+W30+X30+Y30+Z30</f>
        <v>2.0925925925925924E-2</v>
      </c>
      <c r="AC30" s="5"/>
      <c r="AD30" s="16">
        <v>4.7800925925925919E-3</v>
      </c>
      <c r="AE30" s="6"/>
    </row>
    <row r="31" spans="1:31" x14ac:dyDescent="0.3">
      <c r="A31" s="6">
        <v>28</v>
      </c>
      <c r="B31" s="6">
        <v>7</v>
      </c>
      <c r="C31" s="6">
        <v>88</v>
      </c>
      <c r="D31" s="6" t="s">
        <v>184</v>
      </c>
      <c r="E31" s="6" t="s">
        <v>12</v>
      </c>
      <c r="F31" s="6" t="s">
        <v>262</v>
      </c>
      <c r="G31" s="6" t="s">
        <v>250</v>
      </c>
      <c r="H31" s="6" t="s">
        <v>0</v>
      </c>
      <c r="I31" s="3"/>
      <c r="J31" s="18">
        <f>N31+AB31+AD31</f>
        <v>3.5127314814814813E-2</v>
      </c>
      <c r="K31" s="4"/>
      <c r="L31" s="16">
        <v>4.4675925925925933E-3</v>
      </c>
      <c r="M31" s="16">
        <v>5.0578703703703706E-3</v>
      </c>
      <c r="N31" s="17">
        <f>L31+M31</f>
        <v>9.5254629629629647E-3</v>
      </c>
      <c r="O31" s="5"/>
      <c r="P31" s="16">
        <v>1.9791666666666668E-3</v>
      </c>
      <c r="Q31" s="16">
        <v>1.9097222222222222E-3</v>
      </c>
      <c r="R31" s="16">
        <v>1.9560185185185184E-3</v>
      </c>
      <c r="S31" s="16">
        <v>1.9560185185185184E-3</v>
      </c>
      <c r="T31" s="16">
        <v>2.0023148148148148E-3</v>
      </c>
      <c r="U31" s="16">
        <v>2.0138888888888888E-3</v>
      </c>
      <c r="V31" s="16">
        <v>2.0138888888888888E-3</v>
      </c>
      <c r="W31" s="16">
        <v>1.9675925925925928E-3</v>
      </c>
      <c r="X31" s="16">
        <v>2.0023148148148148E-3</v>
      </c>
      <c r="Y31" s="16">
        <v>2.8587962962962963E-3</v>
      </c>
      <c r="Z31" s="16">
        <v>0</v>
      </c>
      <c r="AA31" s="1"/>
      <c r="AB31" s="17">
        <f>P31+Q31+R31+S31+T31+U31+V31+W31+X31+Y31+Z31</f>
        <v>2.0659722222222222E-2</v>
      </c>
      <c r="AC31" s="5"/>
      <c r="AD31" s="16">
        <v>4.9421296296296288E-3</v>
      </c>
      <c r="AE31" s="6"/>
    </row>
    <row r="32" spans="1:31" x14ac:dyDescent="0.3">
      <c r="A32" s="6">
        <v>29</v>
      </c>
      <c r="B32" s="19">
        <v>1</v>
      </c>
      <c r="C32" s="6">
        <v>64</v>
      </c>
      <c r="D32" s="6" t="s">
        <v>148</v>
      </c>
      <c r="E32" s="6" t="s">
        <v>149</v>
      </c>
      <c r="F32" s="6" t="s">
        <v>267</v>
      </c>
      <c r="G32" s="6" t="s">
        <v>238</v>
      </c>
      <c r="H32" s="6" t="s">
        <v>3</v>
      </c>
      <c r="I32" s="3"/>
      <c r="J32" s="18">
        <f>N32+AB32+AD32</f>
        <v>3.5254629629629629E-2</v>
      </c>
      <c r="K32" s="4"/>
      <c r="L32" s="16">
        <v>4.9421296296296288E-3</v>
      </c>
      <c r="M32" s="16">
        <v>5.2777777777777771E-3</v>
      </c>
      <c r="N32" s="17">
        <f>L32+M32</f>
        <v>1.0219907407407407E-2</v>
      </c>
      <c r="O32" s="5"/>
      <c r="P32" s="16">
        <v>1.9675925925925928E-3</v>
      </c>
      <c r="Q32" s="16">
        <v>1.8865740740740742E-3</v>
      </c>
      <c r="R32" s="16">
        <v>1.9560185185185184E-3</v>
      </c>
      <c r="S32" s="16">
        <v>1.9560185185185184E-3</v>
      </c>
      <c r="T32" s="16">
        <v>1.9212962962962962E-3</v>
      </c>
      <c r="U32" s="16">
        <v>1.9212962962962962E-3</v>
      </c>
      <c r="V32" s="16">
        <v>1.9097222222222222E-3</v>
      </c>
      <c r="W32" s="16">
        <v>1.9212962962962962E-3</v>
      </c>
      <c r="X32" s="16">
        <v>1.9097222222222222E-3</v>
      </c>
      <c r="Y32" s="16">
        <v>2.627314814814815E-3</v>
      </c>
      <c r="Z32" s="16">
        <v>0</v>
      </c>
      <c r="AA32" s="1"/>
      <c r="AB32" s="17">
        <f>P32+Q32+R32+S32+T32+U32+V32+W32+X32+Y32+Z32</f>
        <v>1.997685185185185E-2</v>
      </c>
      <c r="AC32" s="5"/>
      <c r="AD32" s="16">
        <v>5.0578703703703706E-3</v>
      </c>
      <c r="AE32" s="6"/>
    </row>
    <row r="33" spans="1:31" x14ac:dyDescent="0.3">
      <c r="A33" s="6">
        <v>30</v>
      </c>
      <c r="B33" s="6">
        <v>8</v>
      </c>
      <c r="C33" s="6">
        <v>34</v>
      </c>
      <c r="D33" s="6" t="s">
        <v>102</v>
      </c>
      <c r="E33" s="6" t="s">
        <v>103</v>
      </c>
      <c r="F33" s="6"/>
      <c r="G33" s="6"/>
      <c r="H33" s="6" t="s">
        <v>0</v>
      </c>
      <c r="I33" s="3"/>
      <c r="J33" s="18">
        <f>N33+AB33+AD33</f>
        <v>3.5729166666666673E-2</v>
      </c>
      <c r="K33" s="4"/>
      <c r="L33" s="16">
        <v>4.7916666666666672E-3</v>
      </c>
      <c r="M33" s="16">
        <v>5.6249999999999989E-3</v>
      </c>
      <c r="N33" s="17">
        <f>L33+M33</f>
        <v>1.0416666666666666E-2</v>
      </c>
      <c r="O33" s="5"/>
      <c r="P33" s="16">
        <v>1.8634259259259261E-3</v>
      </c>
      <c r="Q33" s="16">
        <v>1.8750000000000001E-3</v>
      </c>
      <c r="R33" s="16">
        <v>1.8865740740740742E-3</v>
      </c>
      <c r="S33" s="16">
        <v>1.8981481481481482E-3</v>
      </c>
      <c r="T33" s="16">
        <v>1.9097222222222222E-3</v>
      </c>
      <c r="U33" s="16">
        <v>1.9444444444444442E-3</v>
      </c>
      <c r="V33" s="16">
        <v>1.8865740740740742E-3</v>
      </c>
      <c r="W33" s="16">
        <v>1.9097222222222222E-3</v>
      </c>
      <c r="X33" s="16">
        <v>1.9444444444444442E-3</v>
      </c>
      <c r="Y33" s="16">
        <v>3.1597222222222222E-3</v>
      </c>
      <c r="Z33" s="16">
        <v>0</v>
      </c>
      <c r="AA33" s="1"/>
      <c r="AB33" s="17">
        <f>P33+Q33+R33+S33+T33+U33+V33+W33+X33+Y33+Z33</f>
        <v>2.027777777777778E-2</v>
      </c>
      <c r="AC33" s="5"/>
      <c r="AD33" s="16">
        <v>5.0347222222222225E-3</v>
      </c>
      <c r="AE33" s="6"/>
    </row>
    <row r="34" spans="1:31" x14ac:dyDescent="0.3">
      <c r="A34" s="6">
        <v>31</v>
      </c>
      <c r="B34" s="19">
        <v>2</v>
      </c>
      <c r="C34" s="6">
        <v>99</v>
      </c>
      <c r="D34" s="6" t="s">
        <v>196</v>
      </c>
      <c r="E34" s="6" t="s">
        <v>197</v>
      </c>
      <c r="F34" s="6"/>
      <c r="G34" s="6"/>
      <c r="H34" s="6" t="s">
        <v>3</v>
      </c>
      <c r="I34" s="3"/>
      <c r="J34" s="18">
        <f>N34+AB34+AD34</f>
        <v>3.6145833333333342E-2</v>
      </c>
      <c r="K34" s="4"/>
      <c r="L34" s="16">
        <v>4.2245370370370371E-3</v>
      </c>
      <c r="M34" s="16">
        <v>4.9537037037037041E-3</v>
      </c>
      <c r="N34" s="17">
        <f>L34+M34</f>
        <v>9.1782407407407403E-3</v>
      </c>
      <c r="O34" s="5"/>
      <c r="P34" s="16">
        <v>2.1643518518518518E-3</v>
      </c>
      <c r="Q34" s="16">
        <v>2.0949074074074073E-3</v>
      </c>
      <c r="R34" s="16">
        <v>2.0949074074074073E-3</v>
      </c>
      <c r="S34" s="16">
        <v>2.1527777777777778E-3</v>
      </c>
      <c r="T34" s="16">
        <v>2.1527777777777778E-3</v>
      </c>
      <c r="U34" s="16">
        <v>2.1874999999999998E-3</v>
      </c>
      <c r="V34" s="16">
        <v>2.1643518518518518E-3</v>
      </c>
      <c r="W34" s="16">
        <v>2.1759259259259258E-3</v>
      </c>
      <c r="X34" s="16">
        <v>2.1990740740740742E-3</v>
      </c>
      <c r="Y34" s="16">
        <v>3.1712962962962958E-3</v>
      </c>
      <c r="Z34" s="16">
        <v>0</v>
      </c>
      <c r="AA34" s="1"/>
      <c r="AB34" s="17">
        <f>P34+Q34+R34+S34+T34+U34+V34+W34+X34+Y34+Z34</f>
        <v>2.2557870370370374E-2</v>
      </c>
      <c r="AC34" s="5"/>
      <c r="AD34" s="22">
        <v>4.409722222222222E-3</v>
      </c>
      <c r="AE34" s="6"/>
    </row>
    <row r="35" spans="1:31" x14ac:dyDescent="0.3">
      <c r="A35" s="6">
        <v>32</v>
      </c>
      <c r="B35" s="6">
        <v>19</v>
      </c>
      <c r="C35" s="6">
        <v>91</v>
      </c>
      <c r="D35" s="6" t="s">
        <v>186</v>
      </c>
      <c r="E35" s="6" t="s">
        <v>187</v>
      </c>
      <c r="F35" s="6"/>
      <c r="G35" s="6"/>
      <c r="H35" s="6" t="s">
        <v>2</v>
      </c>
      <c r="I35" s="3"/>
      <c r="J35" s="18">
        <f>N35+AB35+AD35</f>
        <v>3.6158668981481477E-2</v>
      </c>
      <c r="K35" s="4"/>
      <c r="L35" s="16">
        <v>4.340277777777778E-3</v>
      </c>
      <c r="M35" s="16">
        <v>5.2314814814814819E-3</v>
      </c>
      <c r="N35" s="17">
        <f>L35+M35</f>
        <v>9.571759259259259E-3</v>
      </c>
      <c r="O35" s="5"/>
      <c r="P35" s="16">
        <v>2.0370370370370373E-3</v>
      </c>
      <c r="Q35" s="16">
        <v>2.0717592592592593E-3</v>
      </c>
      <c r="R35" s="16">
        <v>2.093703703703704E-3</v>
      </c>
      <c r="S35" s="16">
        <v>2.120115740740741E-3</v>
      </c>
      <c r="T35" s="16">
        <v>2.0539930555555554E-3</v>
      </c>
      <c r="U35" s="16">
        <v>2.1461921296296298E-3</v>
      </c>
      <c r="V35" s="16">
        <v>2.1520254629629628E-3</v>
      </c>
      <c r="W35" s="16">
        <v>2.0296527777777778E-3</v>
      </c>
      <c r="X35" s="16">
        <v>2.1393750000000002E-3</v>
      </c>
      <c r="Y35" s="16">
        <v>3.2407407407407406E-3</v>
      </c>
      <c r="Z35" s="16">
        <v>0</v>
      </c>
      <c r="AA35" s="1"/>
      <c r="AB35" s="17">
        <f>P35+Q35+R35+S35+T35+U35+V35+W35+X35+Y35+Z35</f>
        <v>2.2084594907407409E-2</v>
      </c>
      <c r="AC35" s="5"/>
      <c r="AD35" s="16">
        <v>4.5023148148148149E-3</v>
      </c>
      <c r="AE35" s="6"/>
    </row>
    <row r="36" spans="1:31" x14ac:dyDescent="0.3">
      <c r="A36" s="6">
        <v>33</v>
      </c>
      <c r="B36" s="19">
        <v>3</v>
      </c>
      <c r="C36" s="6">
        <v>9</v>
      </c>
      <c r="D36" s="6" t="s">
        <v>75</v>
      </c>
      <c r="E36" s="6" t="s">
        <v>76</v>
      </c>
      <c r="F36" s="6" t="s">
        <v>52</v>
      </c>
      <c r="G36" s="6" t="s">
        <v>61</v>
      </c>
      <c r="H36" s="6" t="s">
        <v>277</v>
      </c>
      <c r="I36" s="3"/>
      <c r="J36" s="18">
        <f>N36+AB36+AD36</f>
        <v>3.6296296296296292E-2</v>
      </c>
      <c r="K36" s="4"/>
      <c r="L36" s="16">
        <v>5.1273148148148146E-3</v>
      </c>
      <c r="M36" s="16">
        <v>5.6597222222222222E-3</v>
      </c>
      <c r="N36" s="17">
        <f>L36+M36</f>
        <v>1.0787037037037036E-2</v>
      </c>
      <c r="O36" s="5"/>
      <c r="P36" s="16">
        <v>1.9097222222222222E-3</v>
      </c>
      <c r="Q36" s="16">
        <v>1.8750000000000001E-3</v>
      </c>
      <c r="R36" s="16">
        <v>1.8865740740740742E-3</v>
      </c>
      <c r="S36" s="16">
        <v>1.9212962962962962E-3</v>
      </c>
      <c r="T36" s="16">
        <v>1.9444444444444442E-3</v>
      </c>
      <c r="U36" s="16">
        <v>1.9675925925925928E-3</v>
      </c>
      <c r="V36" s="16">
        <v>1.9560185185185184E-3</v>
      </c>
      <c r="W36" s="16">
        <v>1.9444444444444442E-3</v>
      </c>
      <c r="X36" s="16">
        <v>2.0138888888888888E-3</v>
      </c>
      <c r="Y36" s="16">
        <v>2.8240740740740739E-3</v>
      </c>
      <c r="Z36" s="16">
        <v>0</v>
      </c>
      <c r="AA36" s="1"/>
      <c r="AB36" s="17">
        <f>P36+Q36+R36+S36+T36+U36+V36+W36+X36+Y36+Z36</f>
        <v>2.0243055555555552E-2</v>
      </c>
      <c r="AC36" s="5"/>
      <c r="AD36" s="16">
        <v>5.2662037037037035E-3</v>
      </c>
      <c r="AE36" s="6"/>
    </row>
    <row r="37" spans="1:31" x14ac:dyDescent="0.3">
      <c r="A37" s="6">
        <v>34</v>
      </c>
      <c r="B37" s="6">
        <v>9</v>
      </c>
      <c r="C37" s="6">
        <v>63</v>
      </c>
      <c r="D37" s="6" t="s">
        <v>122</v>
      </c>
      <c r="E37" s="6" t="s">
        <v>147</v>
      </c>
      <c r="F37" s="6" t="s">
        <v>266</v>
      </c>
      <c r="G37" s="6"/>
      <c r="H37" s="6" t="s">
        <v>0</v>
      </c>
      <c r="I37" s="3"/>
      <c r="J37" s="18">
        <f>N37+AB37+AD37</f>
        <v>3.636574074074074E-2</v>
      </c>
      <c r="K37" s="4"/>
      <c r="L37" s="16">
        <v>4.7569444444444447E-3</v>
      </c>
      <c r="M37" s="16">
        <v>6.2962962962962964E-3</v>
      </c>
      <c r="N37" s="17">
        <f>L37+M37</f>
        <v>1.1053240740740742E-2</v>
      </c>
      <c r="O37" s="5"/>
      <c r="P37" s="16">
        <v>1.8981481481481482E-3</v>
      </c>
      <c r="Q37" s="16">
        <v>1.9444444444444442E-3</v>
      </c>
      <c r="R37" s="16">
        <v>1.9212962962962962E-3</v>
      </c>
      <c r="S37" s="16">
        <v>1.9212962962962962E-3</v>
      </c>
      <c r="T37" s="16">
        <v>1.9791666666666668E-3</v>
      </c>
      <c r="U37" s="16">
        <v>1.9791666666666668E-3</v>
      </c>
      <c r="V37" s="16">
        <v>2.0254629629629629E-3</v>
      </c>
      <c r="W37" s="16">
        <v>1.9791666666666668E-3</v>
      </c>
      <c r="X37" s="16">
        <v>1.9791666666666668E-3</v>
      </c>
      <c r="Y37" s="16">
        <v>2.8703703703703708E-3</v>
      </c>
      <c r="Z37" s="16">
        <v>0</v>
      </c>
      <c r="AA37" s="1"/>
      <c r="AB37" s="17">
        <f>P37+Q37+R37+S37+T37+U37+V37+W37+X37+Y37+Z37</f>
        <v>2.0497685185185185E-2</v>
      </c>
      <c r="AC37" s="5"/>
      <c r="AD37" s="16">
        <v>4.8148148148148152E-3</v>
      </c>
      <c r="AE37" s="6"/>
    </row>
    <row r="38" spans="1:31" x14ac:dyDescent="0.3">
      <c r="A38" s="6">
        <v>35</v>
      </c>
      <c r="B38" s="9">
        <v>10</v>
      </c>
      <c r="C38" s="6">
        <v>21</v>
      </c>
      <c r="D38" s="6" t="s">
        <v>85</v>
      </c>
      <c r="E38" s="6" t="s">
        <v>9</v>
      </c>
      <c r="F38" s="6" t="s">
        <v>17</v>
      </c>
      <c r="G38" s="6" t="s">
        <v>220</v>
      </c>
      <c r="H38" s="6" t="s">
        <v>0</v>
      </c>
      <c r="I38" s="3"/>
      <c r="J38" s="18">
        <f>N38+AB38+AD38</f>
        <v>3.6701388888888888E-2</v>
      </c>
      <c r="K38" s="4"/>
      <c r="L38" s="16">
        <v>5.0347222222222225E-3</v>
      </c>
      <c r="M38" s="16">
        <v>5.5787037037037038E-3</v>
      </c>
      <c r="N38" s="17">
        <f>L38+M38</f>
        <v>1.0613425925925925E-2</v>
      </c>
      <c r="O38" s="5"/>
      <c r="P38" s="16">
        <v>1.9675925925925928E-3</v>
      </c>
      <c r="Q38" s="16">
        <v>1.9675925925925928E-3</v>
      </c>
      <c r="R38" s="16">
        <v>1.9560185185185184E-3</v>
      </c>
      <c r="S38" s="16">
        <v>1.9791666666666668E-3</v>
      </c>
      <c r="T38" s="16">
        <v>1.9907407407407408E-3</v>
      </c>
      <c r="U38" s="16">
        <v>2.0254629629629629E-3</v>
      </c>
      <c r="V38" s="16">
        <v>2.0370370370370373E-3</v>
      </c>
      <c r="W38" s="16">
        <v>2.0486111111111113E-3</v>
      </c>
      <c r="X38" s="16">
        <v>2.0601851851851853E-3</v>
      </c>
      <c r="Y38" s="16">
        <v>2.7546296296296294E-3</v>
      </c>
      <c r="Z38" s="16">
        <v>0</v>
      </c>
      <c r="AA38" s="1"/>
      <c r="AB38" s="17">
        <f>P38+Q38+R38+S38+T38+U38+V38+W38+X38+Y38+Z38</f>
        <v>2.0787037037037041E-2</v>
      </c>
      <c r="AC38" s="5"/>
      <c r="AD38" s="16">
        <v>5.3009259259259251E-3</v>
      </c>
      <c r="AE38" s="6"/>
    </row>
    <row r="39" spans="1:31" x14ac:dyDescent="0.3">
      <c r="A39" s="6">
        <v>36</v>
      </c>
      <c r="B39" s="6">
        <v>1</v>
      </c>
      <c r="C39" s="6">
        <v>43</v>
      </c>
      <c r="D39" s="6" t="s">
        <v>119</v>
      </c>
      <c r="E39" s="6" t="s">
        <v>118</v>
      </c>
      <c r="F39" s="6"/>
      <c r="G39" s="6" t="s">
        <v>230</v>
      </c>
      <c r="H39" s="6" t="s">
        <v>3</v>
      </c>
      <c r="I39" s="3"/>
      <c r="J39" s="18">
        <f>N39+AB39+AD39</f>
        <v>3.6736111111111108E-2</v>
      </c>
      <c r="K39" s="4"/>
      <c r="L39" s="16">
        <v>5.0231481481481481E-3</v>
      </c>
      <c r="M39" s="16">
        <v>5.8796296296296296E-3</v>
      </c>
      <c r="N39" s="17">
        <f>L39+M39</f>
        <v>1.0902777777777779E-2</v>
      </c>
      <c r="O39" s="5"/>
      <c r="P39" s="16">
        <v>1.9097222222222222E-3</v>
      </c>
      <c r="Q39" s="16">
        <v>1.9675925925925928E-3</v>
      </c>
      <c r="R39" s="16">
        <v>2.0023148148148148E-3</v>
      </c>
      <c r="S39" s="16">
        <v>1.9791666666666668E-3</v>
      </c>
      <c r="T39" s="16">
        <v>2.0023148148148148E-3</v>
      </c>
      <c r="U39" s="16">
        <v>1.9791666666666668E-3</v>
      </c>
      <c r="V39" s="16">
        <v>2.0023148148148148E-3</v>
      </c>
      <c r="W39" s="16">
        <v>2.0138888888888888E-3</v>
      </c>
      <c r="X39" s="16">
        <v>2.0023148148148148E-3</v>
      </c>
      <c r="Y39" s="16">
        <v>2.685185185185185E-3</v>
      </c>
      <c r="Z39" s="16">
        <v>0</v>
      </c>
      <c r="AA39" s="1"/>
      <c r="AB39" s="17">
        <f>P39+Q39+R39+S39+T39+U39+V39+W39+X39+Y39+Z39</f>
        <v>2.0543981481481483E-2</v>
      </c>
      <c r="AC39" s="5"/>
      <c r="AD39" s="16">
        <v>5.2893518518518515E-3</v>
      </c>
      <c r="AE39" s="6"/>
    </row>
    <row r="40" spans="1:31" x14ac:dyDescent="0.3">
      <c r="A40" s="6">
        <v>37</v>
      </c>
      <c r="B40" s="9">
        <v>20</v>
      </c>
      <c r="C40" s="6">
        <v>25</v>
      </c>
      <c r="D40" s="6" t="s">
        <v>92</v>
      </c>
      <c r="E40" s="6" t="s">
        <v>93</v>
      </c>
      <c r="F40" s="6" t="s">
        <v>52</v>
      </c>
      <c r="G40" s="6"/>
      <c r="H40" s="6" t="s">
        <v>2</v>
      </c>
      <c r="I40" s="3"/>
      <c r="J40" s="18">
        <f>N40+AB40+AD40</f>
        <v>3.7002314814814807E-2</v>
      </c>
      <c r="K40" s="4"/>
      <c r="L40" s="16">
        <v>4.7337962962962958E-3</v>
      </c>
      <c r="M40" s="16">
        <v>5.3935185185185188E-3</v>
      </c>
      <c r="N40" s="17">
        <f>L40+M40</f>
        <v>1.0127314814814815E-2</v>
      </c>
      <c r="O40" s="5"/>
      <c r="P40" s="16">
        <v>2.0833333333333333E-3</v>
      </c>
      <c r="Q40" s="16">
        <v>2.0254629629629629E-3</v>
      </c>
      <c r="R40" s="16">
        <v>2.1296296296296298E-3</v>
      </c>
      <c r="S40" s="16">
        <v>2.1527777777777778E-3</v>
      </c>
      <c r="T40" s="16">
        <v>2.1527777777777778E-3</v>
      </c>
      <c r="U40" s="16">
        <v>2.0486111111111113E-3</v>
      </c>
      <c r="V40" s="16">
        <v>2.0254629629629629E-3</v>
      </c>
      <c r="W40" s="16">
        <v>2.1064814814814813E-3</v>
      </c>
      <c r="X40" s="16">
        <v>2.1759259259259258E-3</v>
      </c>
      <c r="Y40" s="16">
        <v>2.9629629629629628E-3</v>
      </c>
      <c r="Z40" s="16">
        <v>0</v>
      </c>
      <c r="AA40" s="1"/>
      <c r="AB40" s="17">
        <f>P40+Q40+R40+S40+T40+U40+V40+W40+X40+Y40+Z40</f>
        <v>2.1863425925925925E-2</v>
      </c>
      <c r="AC40" s="5"/>
      <c r="AD40" s="16">
        <v>5.0115740740740737E-3</v>
      </c>
      <c r="AE40" s="6"/>
    </row>
    <row r="41" spans="1:31" x14ac:dyDescent="0.3">
      <c r="A41" s="6">
        <v>38</v>
      </c>
      <c r="B41" s="6">
        <v>2</v>
      </c>
      <c r="C41" s="6">
        <v>89</v>
      </c>
      <c r="D41" s="6" t="s">
        <v>185</v>
      </c>
      <c r="E41" s="6" t="s">
        <v>12</v>
      </c>
      <c r="F41" s="6" t="s">
        <v>268</v>
      </c>
      <c r="G41" s="6" t="s">
        <v>251</v>
      </c>
      <c r="H41" s="6" t="s">
        <v>3</v>
      </c>
      <c r="I41" s="3"/>
      <c r="J41" s="18">
        <f>N41+AB41+AD41</f>
        <v>3.7164351851851851E-2</v>
      </c>
      <c r="K41" s="4"/>
      <c r="L41" s="16">
        <v>5.1041666666666666E-3</v>
      </c>
      <c r="M41" s="16">
        <v>5.7175925925925927E-3</v>
      </c>
      <c r="N41" s="17">
        <f>L41+M41</f>
        <v>1.082175925925926E-2</v>
      </c>
      <c r="O41" s="5"/>
      <c r="P41" s="16">
        <v>2.0254629629629629E-3</v>
      </c>
      <c r="Q41" s="16">
        <v>1.9097222222222222E-3</v>
      </c>
      <c r="R41" s="16">
        <v>2.0023148148148148E-3</v>
      </c>
      <c r="S41" s="16">
        <v>2.0138888888888888E-3</v>
      </c>
      <c r="T41" s="16">
        <v>2.0138888888888888E-3</v>
      </c>
      <c r="U41" s="16">
        <v>2.0601851851851853E-3</v>
      </c>
      <c r="V41" s="16">
        <v>2.0717592592592593E-3</v>
      </c>
      <c r="W41" s="16">
        <v>2.1064814814814813E-3</v>
      </c>
      <c r="X41" s="16">
        <v>2.0254629629629629E-3</v>
      </c>
      <c r="Y41" s="16">
        <v>2.9282407407407412E-3</v>
      </c>
      <c r="Z41" s="16">
        <v>0</v>
      </c>
      <c r="AA41" s="1"/>
      <c r="AB41" s="17">
        <f>P41+Q41+R41+S41+T41+U41+V41+W41+X41+Y41+Z41</f>
        <v>2.1157407407407406E-2</v>
      </c>
      <c r="AC41" s="5"/>
      <c r="AD41" s="16">
        <v>5.185185185185185E-3</v>
      </c>
      <c r="AE41" s="6"/>
    </row>
    <row r="42" spans="1:31" x14ac:dyDescent="0.3">
      <c r="A42" s="6">
        <v>39</v>
      </c>
      <c r="B42" s="6">
        <v>11</v>
      </c>
      <c r="C42" s="6">
        <v>1</v>
      </c>
      <c r="D42" s="6" t="s">
        <v>67</v>
      </c>
      <c r="E42" s="6" t="s">
        <v>68</v>
      </c>
      <c r="F42" s="6"/>
      <c r="G42" s="6" t="s">
        <v>218</v>
      </c>
      <c r="H42" s="6" t="s">
        <v>0</v>
      </c>
      <c r="I42" s="3"/>
      <c r="J42" s="18">
        <f>N42+AB42+AD42</f>
        <v>3.739583333333333E-2</v>
      </c>
      <c r="K42" s="4"/>
      <c r="L42" s="16">
        <v>4.8842592592592592E-3</v>
      </c>
      <c r="M42" s="16">
        <v>5.9837962962962961E-3</v>
      </c>
      <c r="N42" s="17">
        <f>L42+M42</f>
        <v>1.0868055555555554E-2</v>
      </c>
      <c r="O42" s="5"/>
      <c r="P42" s="16">
        <v>1.9212962962962962E-3</v>
      </c>
      <c r="Q42" s="16">
        <v>1.9560185185185184E-3</v>
      </c>
      <c r="R42" s="16">
        <v>2.0023148148148148E-3</v>
      </c>
      <c r="S42" s="16">
        <v>1.9907407407407408E-3</v>
      </c>
      <c r="T42" s="16">
        <v>2.0023148148148148E-3</v>
      </c>
      <c r="U42" s="16">
        <v>1.9907407407407408E-3</v>
      </c>
      <c r="V42" s="16">
        <v>1.9791666666666668E-3</v>
      </c>
      <c r="W42" s="16">
        <v>2.0138888888888888E-3</v>
      </c>
      <c r="X42" s="16">
        <v>2.0138888888888888E-3</v>
      </c>
      <c r="Y42" s="16">
        <v>3.0555555555555557E-3</v>
      </c>
      <c r="Z42" s="16">
        <v>0</v>
      </c>
      <c r="AA42" s="1"/>
      <c r="AB42" s="17">
        <f>P42+Q42+R42+S42+T42+U42+V42+W42+X42+Y42+Z42</f>
        <v>2.0925925925925924E-2</v>
      </c>
      <c r="AC42" s="5"/>
      <c r="AD42" s="16">
        <v>5.6018518518518518E-3</v>
      </c>
      <c r="AE42" s="6"/>
    </row>
    <row r="43" spans="1:31" x14ac:dyDescent="0.3">
      <c r="A43" s="6">
        <v>40</v>
      </c>
      <c r="B43" s="6">
        <v>3</v>
      </c>
      <c r="C43" s="6">
        <v>11</v>
      </c>
      <c r="D43" s="6" t="s">
        <v>5</v>
      </c>
      <c r="E43" s="6" t="s">
        <v>45</v>
      </c>
      <c r="F43" s="6" t="s">
        <v>15</v>
      </c>
      <c r="G43" s="6" t="s">
        <v>62</v>
      </c>
      <c r="H43" s="6" t="s">
        <v>3</v>
      </c>
      <c r="I43" s="3"/>
      <c r="J43" s="18">
        <f>N43+AB43+AD43</f>
        <v>3.771990740740741E-2</v>
      </c>
      <c r="K43" s="4"/>
      <c r="L43" s="16">
        <v>4.3749999999999995E-3</v>
      </c>
      <c r="M43" s="16">
        <v>5.2777777777777771E-3</v>
      </c>
      <c r="N43" s="17">
        <f>L43+M43</f>
        <v>9.6527777777777775E-3</v>
      </c>
      <c r="O43" s="5"/>
      <c r="P43" s="16">
        <v>2.2222222222222222E-3</v>
      </c>
      <c r="Q43" s="16">
        <v>2.2222222222222222E-3</v>
      </c>
      <c r="R43" s="16">
        <v>2.1874999999999998E-3</v>
      </c>
      <c r="S43" s="16">
        <v>2.1759259259259258E-3</v>
      </c>
      <c r="T43" s="16">
        <v>2.2569444444444447E-3</v>
      </c>
      <c r="U43" s="16">
        <v>2.2569444444444447E-3</v>
      </c>
      <c r="V43" s="16">
        <v>2.3032407407407407E-3</v>
      </c>
      <c r="W43" s="16">
        <v>2.3263888888888887E-3</v>
      </c>
      <c r="X43" s="16">
        <v>2.3263888888888887E-3</v>
      </c>
      <c r="Y43" s="16">
        <v>3.0208333333333333E-3</v>
      </c>
      <c r="Z43" s="16">
        <v>0</v>
      </c>
      <c r="AA43" s="1"/>
      <c r="AB43" s="17">
        <f>P43+Q43+R43+S43+T43+U43+V43+W43+X43+Y43+Z43</f>
        <v>2.329861111111111E-2</v>
      </c>
      <c r="AC43" s="5"/>
      <c r="AD43" s="16">
        <v>4.7685185185185183E-3</v>
      </c>
      <c r="AE43" s="6"/>
    </row>
    <row r="44" spans="1:31" x14ac:dyDescent="0.3">
      <c r="A44" s="6">
        <v>41</v>
      </c>
      <c r="B44" s="6">
        <v>21</v>
      </c>
      <c r="C44" s="6">
        <v>55</v>
      </c>
      <c r="D44" s="6" t="s">
        <v>138</v>
      </c>
      <c r="E44" s="6" t="s">
        <v>139</v>
      </c>
      <c r="F44" s="6"/>
      <c r="G44" s="6"/>
      <c r="H44" s="6" t="s">
        <v>2</v>
      </c>
      <c r="I44" s="3"/>
      <c r="J44" s="18">
        <f>N44+AB44+AD44</f>
        <v>3.7800925925925932E-2</v>
      </c>
      <c r="K44" s="4"/>
      <c r="L44" s="16">
        <v>4.8726851851851856E-3</v>
      </c>
      <c r="M44" s="16">
        <v>5.7291666666666671E-3</v>
      </c>
      <c r="N44" s="17">
        <f>L44+M44</f>
        <v>1.0601851851851852E-2</v>
      </c>
      <c r="O44" s="5"/>
      <c r="P44" s="16">
        <v>1.8981481481481482E-3</v>
      </c>
      <c r="Q44" s="16">
        <v>1.9560185185185184E-3</v>
      </c>
      <c r="R44" s="16">
        <v>1.9097222222222222E-3</v>
      </c>
      <c r="S44" s="16">
        <v>2.0949074074074073E-3</v>
      </c>
      <c r="T44" s="16">
        <v>2.0370370370370373E-3</v>
      </c>
      <c r="U44" s="16">
        <v>2.0370370370370373E-3</v>
      </c>
      <c r="V44" s="16">
        <v>2.0370370370370373E-3</v>
      </c>
      <c r="W44" s="16">
        <v>2.1180555555555553E-3</v>
      </c>
      <c r="X44" s="16">
        <v>2.0138888888888888E-3</v>
      </c>
      <c r="Y44" s="16">
        <v>3.37962962962963E-3</v>
      </c>
      <c r="Z44" s="16">
        <v>0</v>
      </c>
      <c r="AA44" s="1"/>
      <c r="AB44" s="17">
        <f>P44+Q44+R44+S44+T44+U44+V44+W44+X44+Y44+Z44</f>
        <v>2.1481481481481483E-2</v>
      </c>
      <c r="AC44" s="5"/>
      <c r="AD44" s="16">
        <v>5.7175925925925927E-3</v>
      </c>
      <c r="AE44" s="6"/>
    </row>
    <row r="45" spans="1:31" x14ac:dyDescent="0.3">
      <c r="A45" s="6">
        <v>42</v>
      </c>
      <c r="B45" s="6">
        <v>22</v>
      </c>
      <c r="C45" s="6">
        <v>57</v>
      </c>
      <c r="D45" s="6" t="s">
        <v>140</v>
      </c>
      <c r="E45" s="6" t="s">
        <v>141</v>
      </c>
      <c r="F45" s="6"/>
      <c r="G45" s="6" t="s">
        <v>235</v>
      </c>
      <c r="H45" s="6" t="s">
        <v>2</v>
      </c>
      <c r="I45" s="3"/>
      <c r="J45" s="18">
        <f>N45+AB45+AD45</f>
        <v>3.7893518518518514E-2</v>
      </c>
      <c r="K45" s="4"/>
      <c r="L45" s="16">
        <v>4.7337962962962958E-3</v>
      </c>
      <c r="M45" s="16">
        <v>6.076388888888889E-3</v>
      </c>
      <c r="N45" s="17">
        <f>L45+M45</f>
        <v>1.0810185185185185E-2</v>
      </c>
      <c r="O45" s="5"/>
      <c r="P45" s="16">
        <v>2.0023148148148148E-3</v>
      </c>
      <c r="Q45" s="16">
        <v>1.9675925925925928E-3</v>
      </c>
      <c r="R45" s="16">
        <v>2.0138888888888888E-3</v>
      </c>
      <c r="S45" s="16">
        <v>2.0138888888888888E-3</v>
      </c>
      <c r="T45" s="16">
        <v>2.0717592592592593E-3</v>
      </c>
      <c r="U45" s="16">
        <v>2.0833333333333333E-3</v>
      </c>
      <c r="V45" s="16">
        <v>2.0833333333333333E-3</v>
      </c>
      <c r="W45" s="16">
        <v>2.0486111111111113E-3</v>
      </c>
      <c r="X45" s="16">
        <v>2.1180555555555553E-3</v>
      </c>
      <c r="Y45" s="16">
        <v>3.3680555555555551E-3</v>
      </c>
      <c r="Z45" s="16">
        <v>0</v>
      </c>
      <c r="AA45" s="1"/>
      <c r="AB45" s="17">
        <f>P45+Q45+R45+S45+T45+U45+V45+W45+X45+Y45+Z45</f>
        <v>2.177083333333333E-2</v>
      </c>
      <c r="AC45" s="5"/>
      <c r="AD45" s="16">
        <v>5.3125000000000004E-3</v>
      </c>
      <c r="AE45" s="6"/>
    </row>
    <row r="46" spans="1:31" x14ac:dyDescent="0.3">
      <c r="A46" s="6">
        <v>43</v>
      </c>
      <c r="B46" s="6">
        <v>23</v>
      </c>
      <c r="C46" s="6">
        <v>14</v>
      </c>
      <c r="D46" s="6" t="s">
        <v>79</v>
      </c>
      <c r="E46" s="6" t="s">
        <v>80</v>
      </c>
      <c r="F46" s="6"/>
      <c r="G46" s="6"/>
      <c r="H46" s="6" t="s">
        <v>2</v>
      </c>
      <c r="I46" s="3"/>
      <c r="J46" s="18">
        <f>N46+AB46+AD46</f>
        <v>3.8067129629629631E-2</v>
      </c>
      <c r="K46" s="4"/>
      <c r="L46" s="16">
        <v>4.9074074074074072E-3</v>
      </c>
      <c r="M46" s="16">
        <v>5.8796296296296296E-3</v>
      </c>
      <c r="N46" s="17">
        <f>L46+M46</f>
        <v>1.0787037037037036E-2</v>
      </c>
      <c r="O46" s="5"/>
      <c r="P46" s="16">
        <v>2.0833333333333333E-3</v>
      </c>
      <c r="Q46" s="16">
        <v>1.9907407407407408E-3</v>
      </c>
      <c r="R46" s="16">
        <v>2.0601851851851853E-3</v>
      </c>
      <c r="S46" s="16">
        <v>2.0833333333333333E-3</v>
      </c>
      <c r="T46" s="16">
        <v>2.1296296296296298E-3</v>
      </c>
      <c r="U46" s="16">
        <v>2.0486111111111113E-3</v>
      </c>
      <c r="V46" s="16">
        <v>2.1412037037037038E-3</v>
      </c>
      <c r="W46" s="16">
        <v>2.0601851851851853E-3</v>
      </c>
      <c r="X46" s="16">
        <v>2.1874999999999998E-3</v>
      </c>
      <c r="Y46" s="16">
        <v>3.0902777777777782E-3</v>
      </c>
      <c r="Z46" s="16">
        <v>0</v>
      </c>
      <c r="AA46" s="1"/>
      <c r="AB46" s="17">
        <f>P46+Q46+R46+S46+T46+U46+V46+W46+X46+Y46+Z46</f>
        <v>2.1875000000000002E-2</v>
      </c>
      <c r="AC46" s="5"/>
      <c r="AD46" s="16">
        <v>5.4050925925925924E-3</v>
      </c>
      <c r="AE46" s="6"/>
    </row>
    <row r="47" spans="1:31" x14ac:dyDescent="0.3">
      <c r="A47" s="6">
        <v>44</v>
      </c>
      <c r="B47" s="6">
        <v>2</v>
      </c>
      <c r="C47" s="6">
        <v>106</v>
      </c>
      <c r="D47" s="6" t="s">
        <v>207</v>
      </c>
      <c r="E47" s="6" t="s">
        <v>208</v>
      </c>
      <c r="F47" s="6" t="s">
        <v>276</v>
      </c>
      <c r="G47" s="6"/>
      <c r="H47" s="6" t="s">
        <v>1</v>
      </c>
      <c r="I47" s="3"/>
      <c r="J47" s="18">
        <f>N47+AB47+AD47</f>
        <v>3.8078703703703698E-2</v>
      </c>
      <c r="K47" s="4"/>
      <c r="L47" s="16">
        <v>5.0462962962962961E-3</v>
      </c>
      <c r="M47" s="16">
        <v>5.7060185185185191E-3</v>
      </c>
      <c r="N47" s="17">
        <f>L47+M47</f>
        <v>1.0752314814814815E-2</v>
      </c>
      <c r="O47" s="5"/>
      <c r="P47" s="16">
        <v>2.0601851851851853E-3</v>
      </c>
      <c r="Q47" s="16">
        <v>1.9907407407407408E-3</v>
      </c>
      <c r="R47" s="16">
        <v>2.0833333333333333E-3</v>
      </c>
      <c r="S47" s="16">
        <v>2.0833333333333333E-3</v>
      </c>
      <c r="T47" s="16">
        <v>2.1180555555555553E-3</v>
      </c>
      <c r="U47" s="16">
        <v>2.1180555555555553E-3</v>
      </c>
      <c r="V47" s="16">
        <v>2.1643518518518518E-3</v>
      </c>
      <c r="W47" s="16">
        <v>2.0717592592592593E-3</v>
      </c>
      <c r="X47" s="16">
        <v>2.2337962962962967E-3</v>
      </c>
      <c r="Y47" s="16">
        <v>3.2175925925925926E-3</v>
      </c>
      <c r="Z47" s="16"/>
      <c r="AA47" s="1"/>
      <c r="AB47" s="17">
        <f>P47+Q47+R47+S47+T47+U47+V47+W47+X47+Y47+Z47</f>
        <v>2.2141203703703701E-2</v>
      </c>
      <c r="AC47" s="5"/>
      <c r="AD47" s="16">
        <v>5.185185185185185E-3</v>
      </c>
      <c r="AE47" s="6"/>
    </row>
    <row r="48" spans="1:31" x14ac:dyDescent="0.3">
      <c r="A48" s="6">
        <v>45</v>
      </c>
      <c r="B48" s="6">
        <v>4</v>
      </c>
      <c r="C48" s="6">
        <v>83</v>
      </c>
      <c r="D48" s="6" t="s">
        <v>179</v>
      </c>
      <c r="E48" s="6" t="s">
        <v>180</v>
      </c>
      <c r="F48" s="6"/>
      <c r="G48" s="6"/>
      <c r="H48" s="6" t="s">
        <v>3</v>
      </c>
      <c r="I48" s="3"/>
      <c r="J48" s="18">
        <f>N48+AB48+AD48</f>
        <v>3.8171296296296293E-2</v>
      </c>
      <c r="K48" s="4"/>
      <c r="L48" s="16">
        <v>5.1967592592592595E-3</v>
      </c>
      <c r="M48" s="16">
        <v>5.9375000000000009E-3</v>
      </c>
      <c r="N48" s="17">
        <f>L48+M48</f>
        <v>1.113425925925926E-2</v>
      </c>
      <c r="O48" s="5"/>
      <c r="P48" s="16">
        <v>2.0833333333333333E-3</v>
      </c>
      <c r="Q48" s="16">
        <v>2.0023148148148148E-3</v>
      </c>
      <c r="R48" s="16">
        <v>2.0370370370370373E-3</v>
      </c>
      <c r="S48" s="16">
        <v>2.0717592592592593E-3</v>
      </c>
      <c r="T48" s="16">
        <v>2.0833333333333333E-3</v>
      </c>
      <c r="U48" s="16">
        <v>2.1180555555555553E-3</v>
      </c>
      <c r="V48" s="16">
        <v>2.0717592592592593E-3</v>
      </c>
      <c r="W48" s="16">
        <v>2.0601851851851853E-3</v>
      </c>
      <c r="X48" s="16">
        <v>2.0949074074074073E-3</v>
      </c>
      <c r="Y48" s="16">
        <v>3.1481481481481482E-3</v>
      </c>
      <c r="Z48" s="16">
        <v>0</v>
      </c>
      <c r="AA48" s="1"/>
      <c r="AB48" s="17">
        <f>P48+Q48+R48+S48+T48+U48+V48+W48+X48+Y48+Z48</f>
        <v>2.177083333333333E-2</v>
      </c>
      <c r="AC48" s="5"/>
      <c r="AD48" s="16">
        <v>5.2662037037037035E-3</v>
      </c>
      <c r="AE48" s="6"/>
    </row>
    <row r="49" spans="1:31" x14ac:dyDescent="0.3">
      <c r="A49" s="6">
        <v>46</v>
      </c>
      <c r="B49" s="6">
        <v>24</v>
      </c>
      <c r="C49" s="6">
        <v>96</v>
      </c>
      <c r="D49" s="6" t="s">
        <v>191</v>
      </c>
      <c r="E49" s="6" t="s">
        <v>192</v>
      </c>
      <c r="F49" s="6"/>
      <c r="G49" s="6"/>
      <c r="H49" s="6" t="s">
        <v>2</v>
      </c>
      <c r="I49" s="3"/>
      <c r="J49" s="18">
        <f>N49+AB49+AD49</f>
        <v>3.8182870370370374E-2</v>
      </c>
      <c r="K49" s="4"/>
      <c r="L49" s="16">
        <v>4.4675925925925933E-3</v>
      </c>
      <c r="M49" s="16">
        <v>5.8217592592592592E-3</v>
      </c>
      <c r="N49" s="17">
        <f>L49+M49</f>
        <v>1.0289351851851852E-2</v>
      </c>
      <c r="O49" s="5"/>
      <c r="P49" s="16">
        <v>2.2916666666666667E-3</v>
      </c>
      <c r="Q49" s="16">
        <v>2.2222222222222222E-3</v>
      </c>
      <c r="R49" s="16">
        <v>2.1759259259259258E-3</v>
      </c>
      <c r="S49" s="16">
        <v>2.2337962962962967E-3</v>
      </c>
      <c r="T49" s="16">
        <v>2.2337962962962967E-3</v>
      </c>
      <c r="U49" s="16">
        <v>2.2916666666666667E-3</v>
      </c>
      <c r="V49" s="16">
        <v>2.3263888888888887E-3</v>
      </c>
      <c r="W49" s="16">
        <v>2.3032407407407407E-3</v>
      </c>
      <c r="X49" s="16">
        <v>2.2800925925925927E-3</v>
      </c>
      <c r="Y49" s="16">
        <v>2.7662037037037034E-3</v>
      </c>
      <c r="Z49" s="16">
        <v>0</v>
      </c>
      <c r="AA49" s="1"/>
      <c r="AB49" s="17">
        <f>P49+Q49+R49+S49+T49+U49+V49+W49+X49+Y49+Z49</f>
        <v>2.3125000000000003E-2</v>
      </c>
      <c r="AC49" s="5"/>
      <c r="AD49" s="16">
        <v>4.7685185185185183E-3</v>
      </c>
      <c r="AE49" s="6"/>
    </row>
    <row r="50" spans="1:31" x14ac:dyDescent="0.3">
      <c r="A50" s="6">
        <v>47</v>
      </c>
      <c r="B50" s="6">
        <v>25</v>
      </c>
      <c r="C50" s="6">
        <v>84</v>
      </c>
      <c r="D50" s="6" t="s">
        <v>50</v>
      </c>
      <c r="E50" s="6" t="s">
        <v>181</v>
      </c>
      <c r="F50" s="6" t="s">
        <v>271</v>
      </c>
      <c r="G50" s="6" t="s">
        <v>249</v>
      </c>
      <c r="H50" s="6" t="s">
        <v>2</v>
      </c>
      <c r="I50" s="3"/>
      <c r="J50" s="18">
        <f>N50+AB50+AD50</f>
        <v>3.8194444444444441E-2</v>
      </c>
      <c r="K50" s="4"/>
      <c r="L50" s="16">
        <v>4.1898148148148146E-3</v>
      </c>
      <c r="M50" s="16">
        <v>4.9884259259259265E-3</v>
      </c>
      <c r="N50" s="17">
        <f>L50+M50</f>
        <v>9.1782407407407403E-3</v>
      </c>
      <c r="O50" s="5"/>
      <c r="P50" s="16">
        <v>2.3611111111111111E-3</v>
      </c>
      <c r="Q50" s="16">
        <v>2.3842592592592591E-3</v>
      </c>
      <c r="R50" s="16">
        <v>2.3611111111111111E-3</v>
      </c>
      <c r="S50" s="16">
        <v>2.3726851851851851E-3</v>
      </c>
      <c r="T50" s="16">
        <v>2.3263888888888887E-3</v>
      </c>
      <c r="U50" s="16">
        <v>2.3148148148148151E-3</v>
      </c>
      <c r="V50" s="16">
        <v>2.3495370370370371E-3</v>
      </c>
      <c r="W50" s="16">
        <v>2.3958333333333336E-3</v>
      </c>
      <c r="X50" s="16">
        <v>2.4421296296296296E-3</v>
      </c>
      <c r="Y50" s="16">
        <v>2.8587962962962963E-3</v>
      </c>
      <c r="Z50" s="16">
        <v>0</v>
      </c>
      <c r="AA50" s="1"/>
      <c r="AB50" s="17">
        <f>P50+Q50+R50+S50+T50+U50+V50+W50+X50+Y50+Z50</f>
        <v>2.4166666666666666E-2</v>
      </c>
      <c r="AC50" s="5"/>
      <c r="AD50" s="16">
        <v>4.8495370370370368E-3</v>
      </c>
      <c r="AE50" s="6"/>
    </row>
    <row r="51" spans="1:31" x14ac:dyDescent="0.3">
      <c r="A51" s="6">
        <v>48</v>
      </c>
      <c r="B51" s="6">
        <v>12</v>
      </c>
      <c r="C51" s="6">
        <v>48</v>
      </c>
      <c r="D51" s="6" t="s">
        <v>127</v>
      </c>
      <c r="E51" s="6" t="s">
        <v>128</v>
      </c>
      <c r="F51" s="6"/>
      <c r="G51" s="6"/>
      <c r="H51" s="6" t="s">
        <v>0</v>
      </c>
      <c r="I51" s="3"/>
      <c r="J51" s="18">
        <f>N51+AB51+AD51</f>
        <v>3.8553240740740749E-2</v>
      </c>
      <c r="K51" s="4"/>
      <c r="L51" s="16">
        <v>5.3356481481481484E-3</v>
      </c>
      <c r="M51" s="16">
        <v>6.3773148148148148E-3</v>
      </c>
      <c r="N51" s="17">
        <f>L51+M51</f>
        <v>1.1712962962962963E-2</v>
      </c>
      <c r="O51" s="5"/>
      <c r="P51" s="16">
        <v>1.9675925925925928E-3</v>
      </c>
      <c r="Q51" s="16">
        <v>1.9791666666666668E-3</v>
      </c>
      <c r="R51" s="16">
        <v>1.9791666666666668E-3</v>
      </c>
      <c r="S51" s="16">
        <v>2.0254629629629629E-3</v>
      </c>
      <c r="T51" s="16">
        <v>1.9791666666666668E-3</v>
      </c>
      <c r="U51" s="16">
        <v>2.0370370370370373E-3</v>
      </c>
      <c r="V51" s="16">
        <v>2.0254629629629629E-3</v>
      </c>
      <c r="W51" s="16">
        <v>2.0370370370370373E-3</v>
      </c>
      <c r="X51" s="16">
        <v>2.0717592592592593E-3</v>
      </c>
      <c r="Y51" s="16">
        <v>3.1944444444444442E-3</v>
      </c>
      <c r="Z51" s="16">
        <v>0</v>
      </c>
      <c r="AA51" s="1"/>
      <c r="AB51" s="17">
        <f>P51+Q51+R51+S51+T51+U51+V51+W51+X51+Y51+Z51</f>
        <v>2.1296296296296299E-2</v>
      </c>
      <c r="AC51" s="5"/>
      <c r="AD51" s="16">
        <v>5.5439814814814822E-3</v>
      </c>
      <c r="AE51" s="6"/>
    </row>
    <row r="52" spans="1:31" x14ac:dyDescent="0.3">
      <c r="A52" s="6">
        <v>49</v>
      </c>
      <c r="B52" s="6">
        <v>3</v>
      </c>
      <c r="C52" s="6">
        <v>59</v>
      </c>
      <c r="D52" s="6" t="s">
        <v>142</v>
      </c>
      <c r="E52" s="6" t="s">
        <v>77</v>
      </c>
      <c r="F52" s="6" t="s">
        <v>265</v>
      </c>
      <c r="G52" s="6" t="s">
        <v>236</v>
      </c>
      <c r="H52" s="6" t="s">
        <v>1</v>
      </c>
      <c r="I52" s="3"/>
      <c r="J52" s="18">
        <f>N52+AB52+AD52</f>
        <v>3.8576388888888882E-2</v>
      </c>
      <c r="K52" s="4"/>
      <c r="L52" s="16">
        <v>5.3819444444444453E-3</v>
      </c>
      <c r="M52" s="16">
        <v>5.7638888888888887E-3</v>
      </c>
      <c r="N52" s="17">
        <f>L52+M52</f>
        <v>1.1145833333333334E-2</v>
      </c>
      <c r="O52" s="5"/>
      <c r="P52" s="16">
        <v>1.9791666666666668E-3</v>
      </c>
      <c r="Q52" s="16">
        <v>2.0717592592592593E-3</v>
      </c>
      <c r="R52" s="16">
        <v>2.0833333333333333E-3</v>
      </c>
      <c r="S52" s="16">
        <v>2.0949074074074073E-3</v>
      </c>
      <c r="T52" s="16">
        <v>2.1180555555555553E-3</v>
      </c>
      <c r="U52" s="16">
        <v>2.1527777777777778E-3</v>
      </c>
      <c r="V52" s="16">
        <v>2.1296296296296298E-3</v>
      </c>
      <c r="W52" s="16">
        <v>2.0949074074074073E-3</v>
      </c>
      <c r="X52" s="16">
        <v>2.1527777777777778E-3</v>
      </c>
      <c r="Y52" s="16">
        <v>2.9629629629629628E-3</v>
      </c>
      <c r="Z52" s="16">
        <v>0</v>
      </c>
      <c r="AA52" s="1"/>
      <c r="AB52" s="17">
        <f>P52+Q52+R52+S52+T52+U52+V52+W52+X52+Y52+Z52</f>
        <v>2.1840277777777774E-2</v>
      </c>
      <c r="AC52" s="5"/>
      <c r="AD52" s="16">
        <v>5.5902777777777782E-3</v>
      </c>
      <c r="AE52" s="6"/>
    </row>
    <row r="53" spans="1:31" x14ac:dyDescent="0.3">
      <c r="A53" s="6">
        <v>50</v>
      </c>
      <c r="B53" s="6">
        <v>5</v>
      </c>
      <c r="C53" s="6">
        <v>111</v>
      </c>
      <c r="D53" s="6" t="s">
        <v>212</v>
      </c>
      <c r="E53" s="6" t="s">
        <v>213</v>
      </c>
      <c r="F53" s="6" t="s">
        <v>267</v>
      </c>
      <c r="G53" s="6" t="s">
        <v>258</v>
      </c>
      <c r="H53" s="6" t="s">
        <v>3</v>
      </c>
      <c r="I53" s="3"/>
      <c r="J53" s="18">
        <f>N53+AB53+AD53</f>
        <v>3.8877314814814816E-2</v>
      </c>
      <c r="K53" s="4"/>
      <c r="L53" s="16">
        <v>5.208333333333333E-3</v>
      </c>
      <c r="M53" s="16">
        <v>6.1574074074074074E-3</v>
      </c>
      <c r="N53" s="17">
        <f>L53+M53</f>
        <v>1.136574074074074E-2</v>
      </c>
      <c r="O53" s="5"/>
      <c r="P53" s="16">
        <v>2.1180555555555553E-3</v>
      </c>
      <c r="Q53" s="16">
        <v>2.0138888888888888E-3</v>
      </c>
      <c r="R53" s="16">
        <v>2.1064814814814813E-3</v>
      </c>
      <c r="S53" s="16">
        <v>2.0949074074074073E-3</v>
      </c>
      <c r="T53" s="16">
        <v>2.0717592592592593E-3</v>
      </c>
      <c r="U53" s="16">
        <v>2.0833333333333333E-3</v>
      </c>
      <c r="V53" s="16">
        <v>2.0949074074074073E-3</v>
      </c>
      <c r="W53" s="16">
        <v>2.0717592592592593E-3</v>
      </c>
      <c r="X53" s="16">
        <v>2.1296296296296298E-3</v>
      </c>
      <c r="Y53" s="16">
        <v>2.8935185185185188E-3</v>
      </c>
      <c r="Z53" s="16">
        <v>0</v>
      </c>
      <c r="AA53" s="1"/>
      <c r="AB53" s="17">
        <f>P53+Q53+R53+S53+T53+U53+V53+W53+X53+Y53+Z53</f>
        <v>2.1678240740740738E-2</v>
      </c>
      <c r="AC53" s="5"/>
      <c r="AD53" s="16">
        <v>5.8333333333333336E-3</v>
      </c>
      <c r="AE53" s="6"/>
    </row>
    <row r="54" spans="1:31" x14ac:dyDescent="0.3">
      <c r="A54" s="6">
        <v>51</v>
      </c>
      <c r="B54" s="6">
        <v>13</v>
      </c>
      <c r="C54" s="6">
        <v>73</v>
      </c>
      <c r="D54" s="6" t="s">
        <v>162</v>
      </c>
      <c r="E54" s="6" t="s">
        <v>163</v>
      </c>
      <c r="F54" s="6" t="s">
        <v>269</v>
      </c>
      <c r="G54" s="6" t="s">
        <v>240</v>
      </c>
      <c r="H54" s="6" t="s">
        <v>0</v>
      </c>
      <c r="I54" s="3"/>
      <c r="J54" s="18">
        <f>N54+AB54+AD54</f>
        <v>3.8981481481481478E-2</v>
      </c>
      <c r="K54" s="4"/>
      <c r="L54" s="16">
        <v>4.9074074074074072E-3</v>
      </c>
      <c r="M54" s="16">
        <v>6.145833333333333E-3</v>
      </c>
      <c r="N54" s="17">
        <f>L54+M54</f>
        <v>1.105324074074074E-2</v>
      </c>
      <c r="O54" s="5"/>
      <c r="P54" s="16">
        <v>2.1180555555555553E-3</v>
      </c>
      <c r="Q54" s="16">
        <v>2.0833333333333333E-3</v>
      </c>
      <c r="R54" s="16">
        <v>2.0949074074074073E-3</v>
      </c>
      <c r="S54" s="16">
        <v>2.1527777777777778E-3</v>
      </c>
      <c r="T54" s="16">
        <v>2.1990740740740742E-3</v>
      </c>
      <c r="U54" s="16">
        <v>2.2222222222222222E-3</v>
      </c>
      <c r="V54" s="16">
        <v>2.1990740740740742E-3</v>
      </c>
      <c r="W54" s="16">
        <v>2.1990740740740742E-3</v>
      </c>
      <c r="X54" s="16">
        <v>2.2337962962962967E-3</v>
      </c>
      <c r="Y54" s="16">
        <v>3.2870370370370367E-3</v>
      </c>
      <c r="Z54" s="16">
        <v>0</v>
      </c>
      <c r="AA54" s="1"/>
      <c r="AB54" s="17">
        <f>P54+Q54+R54+S54+T54+U54+V54+W54+X54+Y54+Z54</f>
        <v>2.2789351851851852E-2</v>
      </c>
      <c r="AC54" s="5"/>
      <c r="AD54" s="16">
        <v>5.138888888888889E-3</v>
      </c>
      <c r="AE54" s="6"/>
    </row>
    <row r="55" spans="1:31" x14ac:dyDescent="0.3">
      <c r="A55" s="6">
        <v>53</v>
      </c>
      <c r="B55" s="6">
        <v>6</v>
      </c>
      <c r="C55" s="6">
        <v>18</v>
      </c>
      <c r="D55" s="6" t="s">
        <v>83</v>
      </c>
      <c r="E55" s="6" t="s">
        <v>84</v>
      </c>
      <c r="F55" s="6"/>
      <c r="G55" s="6"/>
      <c r="H55" s="6" t="s">
        <v>3</v>
      </c>
      <c r="I55" s="3"/>
      <c r="J55" s="18">
        <f>N55+AB55+AD55</f>
        <v>3.9212962962962963E-2</v>
      </c>
      <c r="K55" s="4"/>
      <c r="L55" s="16">
        <v>4.9074074074074072E-3</v>
      </c>
      <c r="M55" s="16">
        <v>5.1967592592592595E-3</v>
      </c>
      <c r="N55" s="17">
        <f>L55+M55</f>
        <v>1.0104166666666668E-2</v>
      </c>
      <c r="O55" s="5"/>
      <c r="P55" s="16">
        <v>2.2569444444444447E-3</v>
      </c>
      <c r="Q55" s="16">
        <v>2.3842592592592591E-3</v>
      </c>
      <c r="R55" s="16">
        <v>2.2916666666666667E-3</v>
      </c>
      <c r="S55" s="16">
        <v>2.3842592592592591E-3</v>
      </c>
      <c r="T55" s="16">
        <v>2.3611111111111111E-3</v>
      </c>
      <c r="U55" s="16">
        <v>2.3726851851851851E-3</v>
      </c>
      <c r="V55" s="16">
        <v>2.4074074074074076E-3</v>
      </c>
      <c r="W55" s="16">
        <v>2.3842592592592591E-3</v>
      </c>
      <c r="X55" s="16">
        <v>2.3263888888888887E-3</v>
      </c>
      <c r="Y55" s="16">
        <v>2.9976851851851848E-3</v>
      </c>
      <c r="Z55" s="16">
        <v>0</v>
      </c>
      <c r="AA55" s="1"/>
      <c r="AB55" s="17">
        <f>P55+Q55+R55+S55+T55+U55+V55+W55+X55+Y55+Z55</f>
        <v>2.4166666666666663E-2</v>
      </c>
      <c r="AC55" s="5"/>
      <c r="AD55" s="16">
        <v>4.9421296296296288E-3</v>
      </c>
      <c r="AE55" s="6"/>
    </row>
    <row r="56" spans="1:31" x14ac:dyDescent="0.3">
      <c r="A56" s="6">
        <v>52</v>
      </c>
      <c r="B56" s="6">
        <v>1</v>
      </c>
      <c r="C56" s="6">
        <v>5</v>
      </c>
      <c r="D56" s="6" t="s">
        <v>43</v>
      </c>
      <c r="E56" s="6" t="s">
        <v>58</v>
      </c>
      <c r="F56" s="6" t="s">
        <v>59</v>
      </c>
      <c r="G56" s="6" t="s">
        <v>60</v>
      </c>
      <c r="H56" s="6" t="s">
        <v>4</v>
      </c>
      <c r="I56" s="3"/>
      <c r="J56" s="18">
        <f>N56+AB56+AD56</f>
        <v>3.9212962962962963E-2</v>
      </c>
      <c r="K56" s="4"/>
      <c r="L56" s="16">
        <v>5.0810185185185186E-3</v>
      </c>
      <c r="M56" s="16">
        <v>5.8912037037037032E-3</v>
      </c>
      <c r="N56" s="17">
        <f>L56+M56</f>
        <v>1.0972222222222222E-2</v>
      </c>
      <c r="O56" s="5"/>
      <c r="P56" s="16">
        <v>2.0949074074074073E-3</v>
      </c>
      <c r="Q56" s="16">
        <v>2.0949074074074073E-3</v>
      </c>
      <c r="R56" s="16">
        <v>2.1874999999999998E-3</v>
      </c>
      <c r="S56" s="16">
        <v>2.1990740740740742E-3</v>
      </c>
      <c r="T56" s="16">
        <v>2.2106481481481478E-3</v>
      </c>
      <c r="U56" s="16">
        <v>2.2106481481481478E-3</v>
      </c>
      <c r="V56" s="16">
        <v>2.2222222222222222E-3</v>
      </c>
      <c r="W56" s="16">
        <v>2.2337962962962967E-3</v>
      </c>
      <c r="X56" s="16">
        <v>2.2337962962962967E-3</v>
      </c>
      <c r="Y56" s="16">
        <v>3.0439814814814821E-3</v>
      </c>
      <c r="Z56" s="16">
        <v>0</v>
      </c>
      <c r="AA56" s="1"/>
      <c r="AB56" s="17">
        <f>P56+Q56+R56+S56+T56+U56+V56+W56+X56+Y56+Z56</f>
        <v>2.2731481481481481E-2</v>
      </c>
      <c r="AC56" s="5"/>
      <c r="AD56" s="16">
        <v>5.5092592592592589E-3</v>
      </c>
      <c r="AE56" s="6"/>
    </row>
    <row r="57" spans="1:31" x14ac:dyDescent="0.3">
      <c r="A57" s="6">
        <v>54</v>
      </c>
      <c r="B57" s="6">
        <v>4</v>
      </c>
      <c r="C57" s="6">
        <v>76</v>
      </c>
      <c r="D57" s="6" t="s">
        <v>167</v>
      </c>
      <c r="E57" s="6" t="s">
        <v>168</v>
      </c>
      <c r="F57" s="6" t="s">
        <v>270</v>
      </c>
      <c r="G57" s="6" t="s">
        <v>243</v>
      </c>
      <c r="H57" s="6" t="s">
        <v>1</v>
      </c>
      <c r="I57" s="3"/>
      <c r="J57" s="18">
        <f>N57+AB57+AD57</f>
        <v>3.9432870370370375E-2</v>
      </c>
      <c r="K57" s="4"/>
      <c r="L57" s="16">
        <v>5.7754629629629623E-3</v>
      </c>
      <c r="M57" s="16">
        <v>6.3425925925925915E-3</v>
      </c>
      <c r="N57" s="17">
        <f>L57+M57</f>
        <v>1.2118055555555554E-2</v>
      </c>
      <c r="O57" s="5"/>
      <c r="P57" s="16">
        <v>1.9675925925925928E-3</v>
      </c>
      <c r="Q57" s="16">
        <v>2.0370370370370373E-3</v>
      </c>
      <c r="R57" s="16">
        <v>1.9675925925925928E-3</v>
      </c>
      <c r="S57" s="16">
        <v>2.0486111111111113E-3</v>
      </c>
      <c r="T57" s="16">
        <v>2.0023148148148148E-3</v>
      </c>
      <c r="U57" s="16">
        <v>2.0254629629629629E-3</v>
      </c>
      <c r="V57" s="16">
        <v>2.0254629629629629E-3</v>
      </c>
      <c r="W57" s="16">
        <v>2.0601851851851853E-3</v>
      </c>
      <c r="X57" s="16">
        <v>2.1180555555555553E-3</v>
      </c>
      <c r="Y57" s="16">
        <v>3.0555555555555557E-3</v>
      </c>
      <c r="Z57" s="16">
        <v>0</v>
      </c>
      <c r="AA57" s="1"/>
      <c r="AB57" s="17">
        <f>P57+Q57+R57+S57+T57+U57+V57+W57+X57+Y57+Z57</f>
        <v>2.1307870370370373E-2</v>
      </c>
      <c r="AC57" s="5"/>
      <c r="AD57" s="16">
        <v>6.0069444444444441E-3</v>
      </c>
      <c r="AE57" s="6"/>
    </row>
    <row r="58" spans="1:31" x14ac:dyDescent="0.3">
      <c r="A58" s="6">
        <v>55</v>
      </c>
      <c r="B58" s="6">
        <v>5</v>
      </c>
      <c r="C58" s="6">
        <v>36</v>
      </c>
      <c r="D58" s="6" t="s">
        <v>88</v>
      </c>
      <c r="E58" s="6" t="s">
        <v>106</v>
      </c>
      <c r="F58" s="6" t="s">
        <v>63</v>
      </c>
      <c r="G58" s="6" t="s">
        <v>225</v>
      </c>
      <c r="H58" s="6" t="s">
        <v>1</v>
      </c>
      <c r="I58" s="3"/>
      <c r="J58" s="18">
        <f>N58+AB58+AD58</f>
        <v>3.9537037037037037E-2</v>
      </c>
      <c r="K58" s="4"/>
      <c r="L58" s="16">
        <v>5.3125000000000004E-3</v>
      </c>
      <c r="M58" s="16">
        <v>6.828703703703704E-3</v>
      </c>
      <c r="N58" s="17">
        <f>L58+M58</f>
        <v>1.2141203703703704E-2</v>
      </c>
      <c r="O58" s="5"/>
      <c r="P58" s="16">
        <v>2.0949074074074073E-3</v>
      </c>
      <c r="Q58" s="16">
        <v>2.0486111111111113E-3</v>
      </c>
      <c r="R58" s="16">
        <v>2.0949074074074073E-3</v>
      </c>
      <c r="S58" s="16">
        <v>2.1296296296296298E-3</v>
      </c>
      <c r="T58" s="16">
        <v>2.0949074074074073E-3</v>
      </c>
      <c r="U58" s="16">
        <v>2.1412037037037038E-3</v>
      </c>
      <c r="V58" s="16">
        <v>2.0601851851851853E-3</v>
      </c>
      <c r="W58" s="16">
        <v>2.0949074074074073E-3</v>
      </c>
      <c r="X58" s="16">
        <v>2.1643518518518518E-3</v>
      </c>
      <c r="Y58" s="16">
        <v>2.8472222222222219E-3</v>
      </c>
      <c r="Z58" s="16">
        <v>0</v>
      </c>
      <c r="AA58" s="1"/>
      <c r="AB58" s="17">
        <f>P58+Q58+R58+S58+T58+U58+V58+W58+X58+Y58+Z58</f>
        <v>2.1770833333333333E-2</v>
      </c>
      <c r="AC58" s="5"/>
      <c r="AD58" s="16">
        <v>5.6249999999999989E-3</v>
      </c>
      <c r="AE58" s="6"/>
    </row>
    <row r="59" spans="1:31" x14ac:dyDescent="0.3">
      <c r="A59" s="6">
        <v>56</v>
      </c>
      <c r="B59" s="6">
        <v>7</v>
      </c>
      <c r="C59" s="6">
        <v>61</v>
      </c>
      <c r="D59" s="6" t="s">
        <v>145</v>
      </c>
      <c r="E59" s="6" t="s">
        <v>146</v>
      </c>
      <c r="F59" s="6"/>
      <c r="G59" s="6" t="s">
        <v>237</v>
      </c>
      <c r="H59" s="6" t="s">
        <v>3</v>
      </c>
      <c r="I59" s="3"/>
      <c r="J59" s="18">
        <f>N59+AB59+AD59</f>
        <v>3.9560185185185184E-2</v>
      </c>
      <c r="K59" s="4"/>
      <c r="L59" s="16">
        <v>5.0925925925925921E-3</v>
      </c>
      <c r="M59" s="16">
        <v>5.9375000000000009E-3</v>
      </c>
      <c r="N59" s="17">
        <f>L59+M59</f>
        <v>1.1030092592592593E-2</v>
      </c>
      <c r="O59" s="5"/>
      <c r="P59" s="16">
        <v>2.0486111111111113E-3</v>
      </c>
      <c r="Q59" s="16">
        <v>2.1643518518518518E-3</v>
      </c>
      <c r="R59" s="16">
        <v>2.1643518518518518E-3</v>
      </c>
      <c r="S59" s="16">
        <v>2.2453703703703702E-3</v>
      </c>
      <c r="T59" s="16">
        <v>2.2337962962962967E-3</v>
      </c>
      <c r="U59" s="16">
        <v>2.2800925925925927E-3</v>
      </c>
      <c r="V59" s="16">
        <v>2.2569444444444447E-3</v>
      </c>
      <c r="W59" s="16">
        <v>2.3379629629629631E-3</v>
      </c>
      <c r="X59" s="16">
        <v>2.3032407407407407E-3</v>
      </c>
      <c r="Y59" s="16">
        <v>3.0439814814814821E-3</v>
      </c>
      <c r="Z59" s="16">
        <v>0</v>
      </c>
      <c r="AA59" s="1"/>
      <c r="AB59" s="17">
        <f>P59+Q59+R59+S59+T59+U59+V59+W59+X59+Y59+Z59</f>
        <v>2.3078703703703702E-2</v>
      </c>
      <c r="AC59" s="5"/>
      <c r="AD59" s="16">
        <v>5.4513888888888884E-3</v>
      </c>
      <c r="AE59" s="6"/>
    </row>
    <row r="60" spans="1:31" x14ac:dyDescent="0.3">
      <c r="A60" s="6">
        <v>57</v>
      </c>
      <c r="B60" s="6">
        <v>6</v>
      </c>
      <c r="C60" s="6">
        <v>44</v>
      </c>
      <c r="D60" s="6" t="s">
        <v>120</v>
      </c>
      <c r="E60" s="6" t="s">
        <v>121</v>
      </c>
      <c r="F60" s="6"/>
      <c r="G60" s="6"/>
      <c r="H60" s="6" t="s">
        <v>1</v>
      </c>
      <c r="I60" s="3"/>
      <c r="J60" s="18">
        <f>N60+AB60+AD60</f>
        <v>3.9571759259259258E-2</v>
      </c>
      <c r="K60" s="4"/>
      <c r="L60" s="16">
        <v>5.138888888888889E-3</v>
      </c>
      <c r="M60" s="16">
        <v>5.8680555555555543E-3</v>
      </c>
      <c r="N60" s="17">
        <f>L60+M60</f>
        <v>1.1006944444444444E-2</v>
      </c>
      <c r="O60" s="5"/>
      <c r="P60" s="16">
        <v>2.1064814814814813E-3</v>
      </c>
      <c r="Q60" s="16">
        <v>2.1874999999999998E-3</v>
      </c>
      <c r="R60" s="16">
        <v>2.1759259259259258E-3</v>
      </c>
      <c r="S60" s="16">
        <v>2.2337962962962967E-3</v>
      </c>
      <c r="T60" s="16">
        <v>2.2222222222222222E-3</v>
      </c>
      <c r="U60" s="16">
        <v>2.2222222222222222E-3</v>
      </c>
      <c r="V60" s="16">
        <v>2.2337962962962967E-3</v>
      </c>
      <c r="W60" s="16">
        <v>2.1990740740740742E-3</v>
      </c>
      <c r="X60" s="16">
        <v>2.3032407407407407E-3</v>
      </c>
      <c r="Y60" s="16">
        <v>3.1018518518518522E-3</v>
      </c>
      <c r="Z60" s="16">
        <v>0</v>
      </c>
      <c r="AA60" s="1"/>
      <c r="AB60" s="17">
        <f>P60+Q60+R60+S60+T60+U60+V60+W60+X60+Y60+Z60</f>
        <v>2.2986111111111113E-2</v>
      </c>
      <c r="AC60" s="5"/>
      <c r="AD60" s="16">
        <v>5.5787037037037038E-3</v>
      </c>
      <c r="AE60" s="6"/>
    </row>
    <row r="61" spans="1:31" x14ac:dyDescent="0.3">
      <c r="A61" s="6">
        <v>58</v>
      </c>
      <c r="B61" s="6">
        <v>2</v>
      </c>
      <c r="C61" s="6">
        <v>19</v>
      </c>
      <c r="D61" s="6" t="s">
        <v>6</v>
      </c>
      <c r="E61" s="6" t="s">
        <v>7</v>
      </c>
      <c r="F61" s="6" t="s">
        <v>63</v>
      </c>
      <c r="G61" s="6" t="s">
        <v>64</v>
      </c>
      <c r="H61" s="6" t="s">
        <v>4</v>
      </c>
      <c r="I61" s="3"/>
      <c r="J61" s="18">
        <f>N61+AB61+AD61</f>
        <v>3.9756944444444442E-2</v>
      </c>
      <c r="K61" s="4"/>
      <c r="L61" s="16">
        <v>5.185185185185185E-3</v>
      </c>
      <c r="M61" s="16">
        <v>5.8680555555555543E-3</v>
      </c>
      <c r="N61" s="17">
        <f>L61+M61</f>
        <v>1.1053240740740738E-2</v>
      </c>
      <c r="O61" s="5"/>
      <c r="P61" s="16">
        <v>2.1412037037037038E-3</v>
      </c>
      <c r="Q61" s="16">
        <v>2.0949074074074073E-3</v>
      </c>
      <c r="R61" s="16">
        <v>2.1296296296296298E-3</v>
      </c>
      <c r="S61" s="16">
        <v>2.2337962962962967E-3</v>
      </c>
      <c r="T61" s="16">
        <v>2.2569444444444447E-3</v>
      </c>
      <c r="U61" s="16">
        <v>2.2106481481481478E-3</v>
      </c>
      <c r="V61" s="16">
        <v>2.2337962962962967E-3</v>
      </c>
      <c r="W61" s="16">
        <v>2.3032407407407407E-3</v>
      </c>
      <c r="X61" s="16">
        <v>2.2685185185185182E-3</v>
      </c>
      <c r="Y61" s="16">
        <v>3.2523148148148151E-3</v>
      </c>
      <c r="Z61" s="16">
        <v>0</v>
      </c>
      <c r="AA61" s="1"/>
      <c r="AB61" s="17">
        <f>P61+Q61+R61+S61+T61+U61+V61+W61+X61+Y61+Z61</f>
        <v>2.3125E-2</v>
      </c>
      <c r="AC61" s="5"/>
      <c r="AD61" s="16">
        <v>5.5787037037037038E-3</v>
      </c>
      <c r="AE61" s="6"/>
    </row>
    <row r="62" spans="1:31" x14ac:dyDescent="0.3">
      <c r="A62" s="6">
        <v>59</v>
      </c>
      <c r="B62" s="6">
        <v>26</v>
      </c>
      <c r="C62" s="6">
        <v>105</v>
      </c>
      <c r="D62" s="6" t="s">
        <v>205</v>
      </c>
      <c r="E62" s="6" t="s">
        <v>206</v>
      </c>
      <c r="F62" s="6"/>
      <c r="G62" s="6"/>
      <c r="H62" s="6" t="s">
        <v>2</v>
      </c>
      <c r="I62" s="3"/>
      <c r="J62" s="18">
        <f>N62+AB62+AD62</f>
        <v>3.9768518518518516E-2</v>
      </c>
      <c r="K62" s="4"/>
      <c r="L62" s="16">
        <v>4.8495370370370368E-3</v>
      </c>
      <c r="M62" s="16">
        <v>5.6481481481481478E-3</v>
      </c>
      <c r="N62" s="17">
        <f>L62+M62</f>
        <v>1.0497685185185185E-2</v>
      </c>
      <c r="O62" s="5"/>
      <c r="P62" s="16">
        <v>2.2106481481481478E-3</v>
      </c>
      <c r="Q62" s="16">
        <v>2.2337962962962967E-3</v>
      </c>
      <c r="R62" s="16">
        <v>2.3032407407407407E-3</v>
      </c>
      <c r="S62" s="16">
        <v>2.3379629629629631E-3</v>
      </c>
      <c r="T62" s="16">
        <v>2.3726851851851851E-3</v>
      </c>
      <c r="U62" s="16">
        <v>2.3842592592592591E-3</v>
      </c>
      <c r="V62" s="16">
        <v>2.3495370370370371E-3</v>
      </c>
      <c r="W62" s="16">
        <v>2.2569444444444447E-3</v>
      </c>
      <c r="X62" s="16">
        <v>2.3263888888888887E-3</v>
      </c>
      <c r="Y62" s="16">
        <v>3.5416666666666665E-3</v>
      </c>
      <c r="Z62" s="16">
        <v>0</v>
      </c>
      <c r="AA62" s="1"/>
      <c r="AB62" s="17">
        <f>P62+Q62+R62+S62+T62+U62+V62+W62+X62+Y62+Z62</f>
        <v>2.431712962962963E-2</v>
      </c>
      <c r="AC62" s="5"/>
      <c r="AD62" s="16">
        <v>4.9537037037037041E-3</v>
      </c>
      <c r="AE62" s="6"/>
    </row>
    <row r="63" spans="1:31" x14ac:dyDescent="0.3">
      <c r="A63" s="6">
        <v>60</v>
      </c>
      <c r="B63" s="6">
        <v>1</v>
      </c>
      <c r="C63" s="6">
        <v>78</v>
      </c>
      <c r="D63" s="6" t="s">
        <v>171</v>
      </c>
      <c r="E63" s="6" t="s">
        <v>172</v>
      </c>
      <c r="F63" s="6" t="s">
        <v>51</v>
      </c>
      <c r="G63" s="6" t="s">
        <v>244</v>
      </c>
      <c r="H63" s="6" t="s">
        <v>277</v>
      </c>
      <c r="I63" s="3"/>
      <c r="J63" s="18">
        <f>N63+AB63+AD63</f>
        <v>3.982638888888889E-2</v>
      </c>
      <c r="K63" s="4"/>
      <c r="L63" s="16">
        <v>5.3587962962962964E-3</v>
      </c>
      <c r="M63" s="16">
        <v>6.053240740740741E-3</v>
      </c>
      <c r="N63" s="17">
        <f>L63+M63</f>
        <v>1.1412037037037037E-2</v>
      </c>
      <c r="O63" s="5"/>
      <c r="P63" s="16">
        <v>2.0949074074074073E-3</v>
      </c>
      <c r="Q63" s="16">
        <v>2.1527777777777778E-3</v>
      </c>
      <c r="R63" s="16">
        <v>2.1296296296296298E-3</v>
      </c>
      <c r="S63" s="16">
        <v>2.1874999999999998E-3</v>
      </c>
      <c r="T63" s="16">
        <v>2.1874999999999998E-3</v>
      </c>
      <c r="U63" s="16">
        <v>2.1990740740740742E-3</v>
      </c>
      <c r="V63" s="16">
        <v>2.2337962962962967E-3</v>
      </c>
      <c r="W63" s="16">
        <v>2.2453703703703702E-3</v>
      </c>
      <c r="X63" s="16">
        <v>2.1643518518518518E-3</v>
      </c>
      <c r="Y63" s="16">
        <v>3.2638888888888891E-3</v>
      </c>
      <c r="Z63" s="16">
        <v>0</v>
      </c>
      <c r="AA63" s="1"/>
      <c r="AB63" s="17">
        <f>P63+Q63+R63+S63+T63+U63+V63+W63+X63+Y63+Z63</f>
        <v>2.2858796296296297E-2</v>
      </c>
      <c r="AC63" s="5"/>
      <c r="AD63" s="16">
        <v>5.5555555555555558E-3</v>
      </c>
      <c r="AE63" s="6"/>
    </row>
    <row r="64" spans="1:31" x14ac:dyDescent="0.3">
      <c r="A64" s="6">
        <v>61</v>
      </c>
      <c r="B64" s="6">
        <v>14</v>
      </c>
      <c r="C64" s="6">
        <v>110</v>
      </c>
      <c r="D64" s="6" t="s">
        <v>157</v>
      </c>
      <c r="E64" s="6" t="s">
        <v>211</v>
      </c>
      <c r="F64" s="6" t="s">
        <v>269</v>
      </c>
      <c r="G64" s="6"/>
      <c r="H64" s="6" t="s">
        <v>0</v>
      </c>
      <c r="I64" s="3"/>
      <c r="J64" s="18">
        <f>N64+AB64+AD64</f>
        <v>4.0370370370370369E-2</v>
      </c>
      <c r="K64" s="4"/>
      <c r="L64" s="16">
        <v>5.5092592592592589E-3</v>
      </c>
      <c r="M64" s="16">
        <v>6.3541666666666668E-3</v>
      </c>
      <c r="N64" s="17">
        <f>L64+M64</f>
        <v>1.1863425925925927E-2</v>
      </c>
      <c r="O64" s="5"/>
      <c r="P64" s="16">
        <v>2.1296296296296298E-3</v>
      </c>
      <c r="Q64" s="16">
        <v>2.2222222222222222E-3</v>
      </c>
      <c r="R64" s="16">
        <v>2.1643518518518518E-3</v>
      </c>
      <c r="S64" s="16">
        <v>2.1990740740740742E-3</v>
      </c>
      <c r="T64" s="16">
        <v>2.1412037037037038E-3</v>
      </c>
      <c r="U64" s="16">
        <v>2.0949074074074073E-3</v>
      </c>
      <c r="V64" s="16">
        <v>2.2106481481481478E-3</v>
      </c>
      <c r="W64" s="16">
        <v>2.1296296296296298E-3</v>
      </c>
      <c r="X64" s="16">
        <v>2.2569444444444447E-3</v>
      </c>
      <c r="Y64" s="16">
        <v>2.9513888888888888E-3</v>
      </c>
      <c r="Z64" s="16">
        <v>0</v>
      </c>
      <c r="AA64" s="1"/>
      <c r="AB64" s="17">
        <f>P64+Q64+R64+S64+T64+U64+V64+W64+X64+Y64+Z64</f>
        <v>2.2499999999999996E-2</v>
      </c>
      <c r="AC64" s="5"/>
      <c r="AD64" s="16">
        <v>6.0069444444444441E-3</v>
      </c>
      <c r="AE64" s="6"/>
    </row>
    <row r="65" spans="1:31" x14ac:dyDescent="0.3">
      <c r="A65" s="6">
        <v>62</v>
      </c>
      <c r="B65" s="6">
        <v>27</v>
      </c>
      <c r="C65" s="6">
        <v>2</v>
      </c>
      <c r="D65" s="6" t="s">
        <v>69</v>
      </c>
      <c r="E65" s="6" t="s">
        <v>44</v>
      </c>
      <c r="F65" s="6"/>
      <c r="G65" s="6"/>
      <c r="H65" s="6" t="s">
        <v>2</v>
      </c>
      <c r="I65" s="3"/>
      <c r="J65" s="18">
        <f>N65+AB65+AD65</f>
        <v>4.0393518518518516E-2</v>
      </c>
      <c r="K65" s="4"/>
      <c r="L65" s="16">
        <v>5.2314814814814819E-3</v>
      </c>
      <c r="M65" s="16">
        <v>6.122685185185185E-3</v>
      </c>
      <c r="N65" s="17">
        <f>L65+M65</f>
        <v>1.1354166666666667E-2</v>
      </c>
      <c r="O65" s="5"/>
      <c r="P65" s="16">
        <v>2.1064814814814813E-3</v>
      </c>
      <c r="Q65" s="16">
        <v>2.1296296296296298E-3</v>
      </c>
      <c r="R65" s="16">
        <v>2.1759259259259258E-3</v>
      </c>
      <c r="S65" s="16">
        <v>2.1759259259259258E-3</v>
      </c>
      <c r="T65" s="16">
        <v>2.1990740740740742E-3</v>
      </c>
      <c r="U65" s="16">
        <v>2.2106481481481478E-3</v>
      </c>
      <c r="V65" s="16">
        <v>2.2453703703703702E-3</v>
      </c>
      <c r="W65" s="16">
        <v>2.2800925925925927E-3</v>
      </c>
      <c r="X65" s="16">
        <v>2.3032407407407407E-3</v>
      </c>
      <c r="Y65" s="16">
        <v>3.2754629629629631E-3</v>
      </c>
      <c r="Z65" s="16">
        <v>0</v>
      </c>
      <c r="AA65" s="1"/>
      <c r="AB65" s="17">
        <f>P65+Q65+R65+S65+T65+U65+V65+W65+X65+Y65+Z65</f>
        <v>2.3101851851851849E-2</v>
      </c>
      <c r="AC65" s="5"/>
      <c r="AD65" s="16">
        <v>5.9375000000000009E-3</v>
      </c>
      <c r="AE65" s="6"/>
    </row>
    <row r="66" spans="1:31" x14ac:dyDescent="0.3">
      <c r="A66" s="6">
        <v>63</v>
      </c>
      <c r="B66" s="6">
        <v>28</v>
      </c>
      <c r="C66" s="6">
        <v>104</v>
      </c>
      <c r="D66" s="6" t="s">
        <v>203</v>
      </c>
      <c r="E66" s="6" t="s">
        <v>204</v>
      </c>
      <c r="F66" s="6" t="s">
        <v>275</v>
      </c>
      <c r="G66" s="6" t="s">
        <v>256</v>
      </c>
      <c r="H66" s="6" t="s">
        <v>2</v>
      </c>
      <c r="I66" s="3"/>
      <c r="J66" s="18">
        <f>N66+AB66+AD66</f>
        <v>4.0740740740740744E-2</v>
      </c>
      <c r="K66" s="4"/>
      <c r="L66" s="16">
        <v>4.5601851851851853E-3</v>
      </c>
      <c r="M66" s="16">
        <v>5.0925925925925921E-3</v>
      </c>
      <c r="N66" s="17">
        <f>L66+M66</f>
        <v>9.6527777777777775E-3</v>
      </c>
      <c r="O66" s="5"/>
      <c r="P66" s="16">
        <v>2.2685185185185182E-3</v>
      </c>
      <c r="Q66" s="16">
        <v>2.2337962962962967E-3</v>
      </c>
      <c r="R66" s="16">
        <v>2.3148148148148151E-3</v>
      </c>
      <c r="S66" s="16">
        <v>2.3263888888888887E-3</v>
      </c>
      <c r="T66" s="16">
        <v>2.3495370370370371E-3</v>
      </c>
      <c r="U66" s="16">
        <v>2.3726851851851851E-3</v>
      </c>
      <c r="V66" s="16">
        <v>2.3726851851851851E-3</v>
      </c>
      <c r="W66" s="16">
        <v>2.3495370370370371E-3</v>
      </c>
      <c r="X66" s="16">
        <v>2.3726851851851851E-3</v>
      </c>
      <c r="Y66" s="16">
        <v>2.3726851851851851E-3</v>
      </c>
      <c r="Z66" s="16">
        <v>2.8124999999999995E-3</v>
      </c>
      <c r="AA66" s="1"/>
      <c r="AB66" s="17">
        <f>P66+Q66+R66+S66+T66+U66+V66+W66+X66+Y66+Z66</f>
        <v>2.6145833333333337E-2</v>
      </c>
      <c r="AC66" s="5"/>
      <c r="AD66" s="20">
        <v>4.9421296296296288E-3</v>
      </c>
      <c r="AE66" s="6" t="s">
        <v>286</v>
      </c>
    </row>
    <row r="67" spans="1:31" x14ac:dyDescent="0.3">
      <c r="A67" s="6">
        <v>64</v>
      </c>
      <c r="B67" s="6">
        <v>8</v>
      </c>
      <c r="C67" s="6">
        <v>13</v>
      </c>
      <c r="D67" s="6" t="s">
        <v>75</v>
      </c>
      <c r="E67" s="6" t="s">
        <v>78</v>
      </c>
      <c r="F67" s="6"/>
      <c r="G67" s="6"/>
      <c r="H67" s="6" t="s">
        <v>3</v>
      </c>
      <c r="I67" s="3"/>
      <c r="J67" s="18">
        <f>N67+AB67+AD67</f>
        <v>4.0775462962962965E-2</v>
      </c>
      <c r="K67" s="4"/>
      <c r="L67" s="16">
        <v>5.0347222222222225E-3</v>
      </c>
      <c r="M67" s="16">
        <v>5.6249999999999989E-3</v>
      </c>
      <c r="N67" s="17">
        <f>L67+M67</f>
        <v>1.0659722222222221E-2</v>
      </c>
      <c r="O67" s="5"/>
      <c r="P67" s="16">
        <v>2.3148148148148151E-3</v>
      </c>
      <c r="Q67" s="16">
        <v>2.3379629629629631E-3</v>
      </c>
      <c r="R67" s="16">
        <v>2.4189814814814816E-3</v>
      </c>
      <c r="S67" s="16">
        <v>2.4305555555555556E-3</v>
      </c>
      <c r="T67" s="16">
        <v>2.488425925925926E-3</v>
      </c>
      <c r="U67" s="16">
        <v>2.4652777777777776E-3</v>
      </c>
      <c r="V67" s="16">
        <v>2.4537037037037036E-3</v>
      </c>
      <c r="W67" s="16">
        <v>2.4768518518518516E-3</v>
      </c>
      <c r="X67" s="16">
        <v>2.488425925925926E-3</v>
      </c>
      <c r="Y67" s="16">
        <v>3.1365740740740742E-3</v>
      </c>
      <c r="Z67" s="16">
        <v>0</v>
      </c>
      <c r="AA67" s="1"/>
      <c r="AB67" s="17">
        <f>P67+Q67+R67+S67+T67+U67+V67+W67+X67+Y67+Z67</f>
        <v>2.5011574074074075E-2</v>
      </c>
      <c r="AC67" s="5"/>
      <c r="AD67" s="16">
        <v>5.1041666666666666E-3</v>
      </c>
      <c r="AE67" s="6"/>
    </row>
    <row r="68" spans="1:31" x14ac:dyDescent="0.3">
      <c r="A68" s="6">
        <v>65</v>
      </c>
      <c r="B68" s="6">
        <v>7</v>
      </c>
      <c r="C68" s="6">
        <v>29</v>
      </c>
      <c r="D68" s="6" t="s">
        <v>95</v>
      </c>
      <c r="E68" s="6" t="s">
        <v>96</v>
      </c>
      <c r="F68" s="6" t="s">
        <v>262</v>
      </c>
      <c r="G68" s="6" t="s">
        <v>223</v>
      </c>
      <c r="H68" s="6" t="s">
        <v>1</v>
      </c>
      <c r="I68" s="3"/>
      <c r="J68" s="18">
        <f>N68+AB68+AD68</f>
        <v>4.0775462962962965E-2</v>
      </c>
      <c r="K68" s="4"/>
      <c r="L68" s="16">
        <v>5.4282407407407404E-3</v>
      </c>
      <c r="M68" s="16">
        <v>6.5393518518518517E-3</v>
      </c>
      <c r="N68" s="17">
        <f>L68+M68</f>
        <v>1.1967592592592592E-2</v>
      </c>
      <c r="O68" s="5"/>
      <c r="P68" s="16">
        <v>2.1874999999999998E-3</v>
      </c>
      <c r="Q68" s="16">
        <v>2.1643518518518518E-3</v>
      </c>
      <c r="R68" s="16">
        <v>2.2222222222222222E-3</v>
      </c>
      <c r="S68" s="16">
        <v>2.2453703703703702E-3</v>
      </c>
      <c r="T68" s="16">
        <v>2.1874999999999998E-3</v>
      </c>
      <c r="U68" s="16">
        <v>2.1412037037037038E-3</v>
      </c>
      <c r="V68" s="16">
        <v>2.1759259259259258E-3</v>
      </c>
      <c r="W68" s="16">
        <v>2.2453703703703702E-3</v>
      </c>
      <c r="X68" s="16">
        <v>2.1990740740740742E-3</v>
      </c>
      <c r="Y68" s="16">
        <v>3.2638888888888891E-3</v>
      </c>
      <c r="Z68" s="16">
        <v>0</v>
      </c>
      <c r="AA68" s="1"/>
      <c r="AB68" s="17">
        <f>P68+Q68+R68+S68+T68+U68+V68+W68+X68+Y68+Z68</f>
        <v>2.3032407407407408E-2</v>
      </c>
      <c r="AC68" s="5"/>
      <c r="AD68" s="16">
        <v>5.7754629629629623E-3</v>
      </c>
      <c r="AE68" s="6"/>
    </row>
    <row r="69" spans="1:31" x14ac:dyDescent="0.3">
      <c r="A69" s="6">
        <v>66</v>
      </c>
      <c r="B69" s="6">
        <v>29</v>
      </c>
      <c r="C69" s="6">
        <v>37</v>
      </c>
      <c r="D69" s="6" t="s">
        <v>107</v>
      </c>
      <c r="E69" s="6" t="s">
        <v>108</v>
      </c>
      <c r="F69" s="6"/>
      <c r="G69" s="6"/>
      <c r="H69" s="6" t="s">
        <v>2</v>
      </c>
      <c r="I69" s="3"/>
      <c r="J69" s="18">
        <f>N69+AB69+AD69</f>
        <v>4.0879629629629627E-2</v>
      </c>
      <c r="K69" s="4"/>
      <c r="L69" s="16">
        <v>5.1273148148148146E-3</v>
      </c>
      <c r="M69" s="16">
        <v>6.0648148148148145E-3</v>
      </c>
      <c r="N69" s="17">
        <f>L69+M69</f>
        <v>1.1192129629629628E-2</v>
      </c>
      <c r="O69" s="5"/>
      <c r="P69" s="16">
        <v>2.1759259259259258E-3</v>
      </c>
      <c r="Q69" s="16">
        <v>2.1874999999999998E-3</v>
      </c>
      <c r="R69" s="16">
        <v>2.2800925925925927E-3</v>
      </c>
      <c r="S69" s="16">
        <v>2.2453703703703702E-3</v>
      </c>
      <c r="T69" s="16">
        <v>2.3495370370370371E-3</v>
      </c>
      <c r="U69" s="16">
        <v>2.3842592592592591E-3</v>
      </c>
      <c r="V69" s="16">
        <v>2.3611111111111111E-3</v>
      </c>
      <c r="W69" s="16">
        <v>2.3148148148148151E-3</v>
      </c>
      <c r="X69" s="16">
        <v>2.3032407407407407E-3</v>
      </c>
      <c r="Y69" s="16">
        <v>3.2754629629629631E-3</v>
      </c>
      <c r="Z69" s="16">
        <v>0</v>
      </c>
      <c r="AA69" s="1"/>
      <c r="AB69" s="17">
        <f>P69+Q69+R69+S69+T69+U69+V69+W69+X69+Y69+Z69</f>
        <v>2.3877314814814813E-2</v>
      </c>
      <c r="AC69" s="5"/>
      <c r="AD69" s="16">
        <v>5.8101851851851856E-3</v>
      </c>
      <c r="AE69" s="6"/>
    </row>
    <row r="70" spans="1:31" x14ac:dyDescent="0.3">
      <c r="A70" s="6">
        <v>67</v>
      </c>
      <c r="B70" s="6">
        <v>15</v>
      </c>
      <c r="C70" s="6">
        <v>47</v>
      </c>
      <c r="D70" s="6" t="s">
        <v>125</v>
      </c>
      <c r="E70" s="6" t="s">
        <v>126</v>
      </c>
      <c r="F70" s="6"/>
      <c r="G70" s="6" t="s">
        <v>231</v>
      </c>
      <c r="H70" s="6" t="s">
        <v>0</v>
      </c>
      <c r="I70" s="3"/>
      <c r="J70" s="18">
        <f>N70+AB70+AD70</f>
        <v>4.100694444444445E-2</v>
      </c>
      <c r="K70" s="4"/>
      <c r="L70" s="16">
        <v>5.2893518518518515E-3</v>
      </c>
      <c r="M70" s="16">
        <v>5.7291666666666671E-3</v>
      </c>
      <c r="N70" s="17">
        <f>L70+M70</f>
        <v>1.1018518518518518E-2</v>
      </c>
      <c r="O70" s="5"/>
      <c r="P70" s="16">
        <v>2.3148148148148151E-3</v>
      </c>
      <c r="Q70" s="16">
        <v>2.3495370370370371E-3</v>
      </c>
      <c r="R70" s="16">
        <v>2.4074074074074076E-3</v>
      </c>
      <c r="S70" s="16">
        <v>2.3611111111111111E-3</v>
      </c>
      <c r="T70" s="16">
        <v>2.4074074074074076E-3</v>
      </c>
      <c r="U70" s="16">
        <v>2.4189814814814816E-3</v>
      </c>
      <c r="V70" s="16">
        <v>2.4189814814814816E-3</v>
      </c>
      <c r="W70" s="16">
        <v>2.488425925925926E-3</v>
      </c>
      <c r="X70" s="16">
        <v>2.4421296296296296E-3</v>
      </c>
      <c r="Y70" s="16">
        <v>3.1481481481481482E-3</v>
      </c>
      <c r="Z70" s="16">
        <v>0</v>
      </c>
      <c r="AA70" s="1"/>
      <c r="AB70" s="17">
        <f>P70+Q70+R70+S70+T70+U70+V70+W70+X70+Y70+Z70</f>
        <v>2.4756944444444449E-2</v>
      </c>
      <c r="AC70" s="5"/>
      <c r="AD70" s="16">
        <v>5.2314814814814819E-3</v>
      </c>
      <c r="AE70" s="6"/>
    </row>
    <row r="71" spans="1:31" x14ac:dyDescent="0.3">
      <c r="A71" s="6">
        <v>68</v>
      </c>
      <c r="B71" s="6">
        <v>30</v>
      </c>
      <c r="C71" s="6">
        <v>40</v>
      </c>
      <c r="D71" s="6" t="s">
        <v>113</v>
      </c>
      <c r="E71" s="6" t="s">
        <v>114</v>
      </c>
      <c r="F71" s="6"/>
      <c r="G71" s="6"/>
      <c r="H71" s="6" t="s">
        <v>2</v>
      </c>
      <c r="I71" s="3"/>
      <c r="J71" s="18">
        <f>N71+AB71+AD71</f>
        <v>4.114583333333334E-2</v>
      </c>
      <c r="K71" s="4"/>
      <c r="L71" s="16">
        <v>5.185185185185185E-3</v>
      </c>
      <c r="M71" s="16">
        <v>5.6365740740740742E-3</v>
      </c>
      <c r="N71" s="17">
        <f>L71+M71</f>
        <v>1.082175925925926E-2</v>
      </c>
      <c r="O71" s="5"/>
      <c r="P71" s="16">
        <v>2.3148148148148151E-3</v>
      </c>
      <c r="Q71" s="16">
        <v>2.2916666666666667E-3</v>
      </c>
      <c r="R71" s="16">
        <v>2.3495370370370371E-3</v>
      </c>
      <c r="S71" s="16">
        <v>2.3842592592592591E-3</v>
      </c>
      <c r="T71" s="16">
        <v>2.4421296296296296E-3</v>
      </c>
      <c r="U71" s="16">
        <v>2.4305555555555556E-3</v>
      </c>
      <c r="V71" s="16">
        <v>2.488425925925926E-3</v>
      </c>
      <c r="W71" s="16">
        <v>2.4421296296296296E-3</v>
      </c>
      <c r="X71" s="16">
        <v>2.5347222222222221E-3</v>
      </c>
      <c r="Y71" s="16">
        <v>3.1828703703703702E-3</v>
      </c>
      <c r="Z71" s="16">
        <v>0</v>
      </c>
      <c r="AA71" s="1"/>
      <c r="AB71" s="17">
        <f>P71+Q71+R71+S71+T71+U71+V71+W71+X71+Y71+Z71</f>
        <v>2.4861111111111115E-2</v>
      </c>
      <c r="AC71" s="5"/>
      <c r="AD71" s="16">
        <v>5.4629629629629637E-3</v>
      </c>
      <c r="AE71" s="6"/>
    </row>
    <row r="72" spans="1:31" x14ac:dyDescent="0.3">
      <c r="A72" s="6">
        <v>69</v>
      </c>
      <c r="B72" s="6">
        <v>9</v>
      </c>
      <c r="C72" s="6">
        <v>41</v>
      </c>
      <c r="D72" s="6" t="s">
        <v>115</v>
      </c>
      <c r="E72" s="6" t="s">
        <v>116</v>
      </c>
      <c r="F72" s="6" t="s">
        <v>14</v>
      </c>
      <c r="G72" s="6" t="s">
        <v>228</v>
      </c>
      <c r="H72" s="6" t="s">
        <v>3</v>
      </c>
      <c r="I72" s="3"/>
      <c r="J72" s="18">
        <f>N72+AB72+AD72</f>
        <v>4.1469907407407407E-2</v>
      </c>
      <c r="K72" s="4"/>
      <c r="L72" s="16">
        <v>5.4976851851851853E-3</v>
      </c>
      <c r="M72" s="16">
        <v>6.5972222222222222E-3</v>
      </c>
      <c r="N72" s="17">
        <f>L72+M72</f>
        <v>1.2094907407407408E-2</v>
      </c>
      <c r="O72" s="5"/>
      <c r="P72" s="16">
        <v>2.2337962962962967E-3</v>
      </c>
      <c r="Q72" s="16">
        <v>2.2106481481481478E-3</v>
      </c>
      <c r="R72" s="16">
        <v>2.1990740740740742E-3</v>
      </c>
      <c r="S72" s="16">
        <v>2.1759259259259258E-3</v>
      </c>
      <c r="T72" s="16">
        <v>2.1990740740740742E-3</v>
      </c>
      <c r="U72" s="16">
        <v>2.1990740740740742E-3</v>
      </c>
      <c r="V72" s="16">
        <v>2.1990740740740742E-3</v>
      </c>
      <c r="W72" s="16">
        <v>2.2569444444444447E-3</v>
      </c>
      <c r="X72" s="16">
        <v>2.2453703703703702E-3</v>
      </c>
      <c r="Y72" s="16">
        <v>3.3680555555555551E-3</v>
      </c>
      <c r="Z72" s="16">
        <v>0</v>
      </c>
      <c r="AA72" s="1"/>
      <c r="AB72" s="17">
        <f>P72+Q72+R72+S72+T72+U72+V72+W72+X72+Y72+Z72</f>
        <v>2.3287037037037037E-2</v>
      </c>
      <c r="AC72" s="5"/>
      <c r="AD72" s="16">
        <v>6.0879629629629643E-3</v>
      </c>
      <c r="AE72" s="6"/>
    </row>
    <row r="73" spans="1:31" x14ac:dyDescent="0.3">
      <c r="A73" s="6">
        <v>70</v>
      </c>
      <c r="B73" s="6">
        <v>31</v>
      </c>
      <c r="C73" s="6">
        <v>30</v>
      </c>
      <c r="D73" s="6" t="s">
        <v>97</v>
      </c>
      <c r="E73" s="6" t="s">
        <v>98</v>
      </c>
      <c r="F73" s="6"/>
      <c r="G73" s="6"/>
      <c r="H73" s="6" t="s">
        <v>2</v>
      </c>
      <c r="I73" s="3"/>
      <c r="J73" s="18">
        <f>N73+AB73+AD73</f>
        <v>4.1712962962962966E-2</v>
      </c>
      <c r="K73" s="4"/>
      <c r="L73" s="16">
        <v>5.0115740740740737E-3</v>
      </c>
      <c r="M73" s="16">
        <v>6.238425925925925E-3</v>
      </c>
      <c r="N73" s="17">
        <f>L73+M73</f>
        <v>1.125E-2</v>
      </c>
      <c r="O73" s="5"/>
      <c r="P73" s="16">
        <v>2.3032407407407407E-3</v>
      </c>
      <c r="Q73" s="16">
        <v>2.5000000000000001E-3</v>
      </c>
      <c r="R73" s="16">
        <v>2.4768518518518516E-3</v>
      </c>
      <c r="S73" s="16">
        <v>2.4074074074074076E-3</v>
      </c>
      <c r="T73" s="16">
        <v>2.3958333333333336E-3</v>
      </c>
      <c r="U73" s="16">
        <v>2.4074074074074076E-3</v>
      </c>
      <c r="V73" s="16">
        <v>2.4305555555555556E-3</v>
      </c>
      <c r="W73" s="16">
        <v>2.4421296296296296E-3</v>
      </c>
      <c r="X73" s="16">
        <v>2.3842592592592591E-3</v>
      </c>
      <c r="Y73" s="16">
        <v>3.3564814814814811E-3</v>
      </c>
      <c r="Z73" s="16">
        <v>0</v>
      </c>
      <c r="AA73" s="1"/>
      <c r="AB73" s="17">
        <f>P73+Q73+R73+S73+T73+U73+V73+W73+X73+Y73+Z73</f>
        <v>2.5104166666666667E-2</v>
      </c>
      <c r="AC73" s="5"/>
      <c r="AD73" s="16">
        <v>5.3587962962962964E-3</v>
      </c>
      <c r="AE73" s="6"/>
    </row>
    <row r="74" spans="1:31" x14ac:dyDescent="0.3">
      <c r="A74" s="6">
        <v>71</v>
      </c>
      <c r="B74" s="6">
        <v>2</v>
      </c>
      <c r="C74" s="6">
        <v>81</v>
      </c>
      <c r="D74" s="6" t="s">
        <v>11</v>
      </c>
      <c r="E74" s="6" t="s">
        <v>177</v>
      </c>
      <c r="F74" s="6" t="s">
        <v>63</v>
      </c>
      <c r="G74" s="6" t="s">
        <v>247</v>
      </c>
      <c r="H74" s="6" t="s">
        <v>277</v>
      </c>
      <c r="I74" s="3"/>
      <c r="J74" s="18">
        <f>N74+AB74+AD74</f>
        <v>4.1967592592592598E-2</v>
      </c>
      <c r="K74" s="4"/>
      <c r="L74" s="16">
        <v>5.7291666666666671E-3</v>
      </c>
      <c r="M74" s="16">
        <v>6.4236111111111117E-3</v>
      </c>
      <c r="N74" s="17">
        <f>L74+M74</f>
        <v>1.215277777777778E-2</v>
      </c>
      <c r="O74" s="5"/>
      <c r="P74" s="16">
        <v>2.1412037037037038E-3</v>
      </c>
      <c r="Q74" s="16">
        <v>2.3148148148148151E-3</v>
      </c>
      <c r="R74" s="16">
        <v>2.2569444444444447E-3</v>
      </c>
      <c r="S74" s="16">
        <v>2.2916666666666667E-3</v>
      </c>
      <c r="T74" s="16">
        <v>2.2222222222222222E-3</v>
      </c>
      <c r="U74" s="16">
        <v>2.2685185185185182E-3</v>
      </c>
      <c r="V74" s="16">
        <v>2.3148148148148151E-3</v>
      </c>
      <c r="W74" s="16">
        <v>2.4189814814814816E-3</v>
      </c>
      <c r="X74" s="16">
        <v>2.4074074074074076E-3</v>
      </c>
      <c r="Y74" s="16">
        <v>3.3912037037037036E-3</v>
      </c>
      <c r="Z74" s="16">
        <v>0</v>
      </c>
      <c r="AA74" s="1"/>
      <c r="AB74" s="17">
        <f>P74+Q74+R74+S74+T74+U74+V74+W74+X74+Y74+Z74</f>
        <v>2.402777777777778E-2</v>
      </c>
      <c r="AC74" s="5"/>
      <c r="AD74" s="16">
        <v>5.7870370370370376E-3</v>
      </c>
      <c r="AE74" s="6"/>
    </row>
    <row r="75" spans="1:31" x14ac:dyDescent="0.3">
      <c r="A75" s="6">
        <v>72</v>
      </c>
      <c r="B75" s="6">
        <v>16</v>
      </c>
      <c r="C75" s="6">
        <v>114</v>
      </c>
      <c r="D75" s="6" t="s">
        <v>10</v>
      </c>
      <c r="E75" s="6" t="s">
        <v>13</v>
      </c>
      <c r="F75" s="6"/>
      <c r="G75" s="6" t="s">
        <v>55</v>
      </c>
      <c r="H75" s="6" t="s">
        <v>0</v>
      </c>
      <c r="I75" s="3"/>
      <c r="J75" s="18">
        <f>N75+AB75+AD75</f>
        <v>4.1990740740740738E-2</v>
      </c>
      <c r="K75" s="4"/>
      <c r="L75" s="16">
        <v>5.3587962962962964E-3</v>
      </c>
      <c r="M75" s="16">
        <v>6.030092592592593E-3</v>
      </c>
      <c r="N75" s="17">
        <f>L75+M75</f>
        <v>1.1388888888888889E-2</v>
      </c>
      <c r="O75" s="5"/>
      <c r="P75" s="16">
        <v>2.1990740740740742E-3</v>
      </c>
      <c r="Q75" s="16">
        <v>2.2685185185185182E-3</v>
      </c>
      <c r="R75" s="16">
        <v>2.2685185185185182E-3</v>
      </c>
      <c r="S75" s="16">
        <v>2.3032407407407407E-3</v>
      </c>
      <c r="T75" s="16">
        <v>2.3611111111111111E-3</v>
      </c>
      <c r="U75" s="16">
        <v>2.3611111111111111E-3</v>
      </c>
      <c r="V75" s="16">
        <v>2.3842592592592591E-3</v>
      </c>
      <c r="W75" s="16">
        <v>2.4421296296296296E-3</v>
      </c>
      <c r="X75" s="16">
        <v>2.4421296296296296E-3</v>
      </c>
      <c r="Y75" s="16">
        <v>3.1944444444444442E-3</v>
      </c>
      <c r="Z75" s="16">
        <v>0</v>
      </c>
      <c r="AA75" s="1"/>
      <c r="AB75" s="17">
        <f>P75+Q75+R75+S75+T75+U75+V75+W75+X75+Y75+Z75</f>
        <v>2.4224537037037037E-2</v>
      </c>
      <c r="AC75" s="5"/>
      <c r="AD75" s="16">
        <v>6.3773148148148148E-3</v>
      </c>
      <c r="AE75" s="6"/>
    </row>
    <row r="76" spans="1:31" x14ac:dyDescent="0.3">
      <c r="A76" s="6">
        <v>73</v>
      </c>
      <c r="B76" s="6">
        <v>3</v>
      </c>
      <c r="C76" s="6">
        <v>51</v>
      </c>
      <c r="D76" s="6" t="s">
        <v>66</v>
      </c>
      <c r="E76" s="6" t="s">
        <v>133</v>
      </c>
      <c r="F76" s="6" t="s">
        <v>262</v>
      </c>
      <c r="G76" s="6" t="s">
        <v>233</v>
      </c>
      <c r="H76" s="6" t="s">
        <v>4</v>
      </c>
      <c r="I76" s="3"/>
      <c r="J76" s="18">
        <f>N76+AB76+AD76</f>
        <v>4.1990740740740745E-2</v>
      </c>
      <c r="K76" s="4"/>
      <c r="L76" s="16">
        <v>5.6481481481481478E-3</v>
      </c>
      <c r="M76" s="16">
        <v>6.030092592592593E-3</v>
      </c>
      <c r="N76" s="17">
        <f>L76+M76</f>
        <v>1.1678240740740741E-2</v>
      </c>
      <c r="O76" s="5"/>
      <c r="P76" s="16">
        <v>2.3379629629629631E-3</v>
      </c>
      <c r="Q76" s="16">
        <v>2.3263888888888887E-3</v>
      </c>
      <c r="R76" s="16">
        <v>2.3842592592592591E-3</v>
      </c>
      <c r="S76" s="16">
        <v>2.3495370370370371E-3</v>
      </c>
      <c r="T76" s="16">
        <v>2.3726851851851851E-3</v>
      </c>
      <c r="U76" s="16">
        <v>2.4305555555555556E-3</v>
      </c>
      <c r="V76" s="16">
        <v>2.4537037037037036E-3</v>
      </c>
      <c r="W76" s="16">
        <v>2.4305555555555556E-3</v>
      </c>
      <c r="X76" s="16">
        <v>2.3958333333333336E-3</v>
      </c>
      <c r="Y76" s="16">
        <v>3.0092592592592588E-3</v>
      </c>
      <c r="Z76" s="16">
        <v>0</v>
      </c>
      <c r="AA76" s="1"/>
      <c r="AB76" s="17">
        <f>P76+Q76+R76+S76+T76+U76+V76+W76+X76+Y76+Z76</f>
        <v>2.4490740740740743E-2</v>
      </c>
      <c r="AC76" s="5"/>
      <c r="AD76" s="16">
        <v>5.8217592592592592E-3</v>
      </c>
      <c r="AE76" s="6"/>
    </row>
    <row r="77" spans="1:31" x14ac:dyDescent="0.3">
      <c r="A77" s="6">
        <v>74</v>
      </c>
      <c r="B77" s="6">
        <v>3</v>
      </c>
      <c r="C77" s="6">
        <v>20</v>
      </c>
      <c r="D77" s="6" t="s">
        <v>8</v>
      </c>
      <c r="E77" s="6" t="s">
        <v>9</v>
      </c>
      <c r="F77" s="6" t="s">
        <v>17</v>
      </c>
      <c r="G77" s="6" t="s">
        <v>18</v>
      </c>
      <c r="H77" s="6" t="s">
        <v>277</v>
      </c>
      <c r="I77" s="3"/>
      <c r="J77" s="18">
        <f>N77+AB77+AD77</f>
        <v>4.2615740740740739E-2</v>
      </c>
      <c r="K77" s="4"/>
      <c r="L77" s="16">
        <v>5.6944444444444438E-3</v>
      </c>
      <c r="M77" s="16">
        <v>6.851851851851852E-3</v>
      </c>
      <c r="N77" s="17">
        <f>L77+M77</f>
        <v>1.2546296296296295E-2</v>
      </c>
      <c r="O77" s="5"/>
      <c r="P77" s="16">
        <v>2.2569444444444447E-3</v>
      </c>
      <c r="Q77" s="16">
        <v>2.1990740740740742E-3</v>
      </c>
      <c r="R77" s="16">
        <v>2.3379629629629631E-3</v>
      </c>
      <c r="S77" s="16">
        <v>2.3148148148148151E-3</v>
      </c>
      <c r="T77" s="16">
        <v>2.3611111111111111E-3</v>
      </c>
      <c r="U77" s="16">
        <v>2.3379629629629631E-3</v>
      </c>
      <c r="V77" s="16">
        <v>2.3379629629629631E-3</v>
      </c>
      <c r="W77" s="16">
        <v>2.3263888888888887E-3</v>
      </c>
      <c r="X77" s="16">
        <v>2.3495370370370371E-3</v>
      </c>
      <c r="Y77" s="16">
        <v>3.3680555555555551E-3</v>
      </c>
      <c r="Z77" s="16">
        <v>0</v>
      </c>
      <c r="AA77" s="1"/>
      <c r="AB77" s="17">
        <f>P77+Q77+R77+S77+T77+U77+V77+W77+X77+Y77+Z77</f>
        <v>2.4189814814814817E-2</v>
      </c>
      <c r="AC77" s="5"/>
      <c r="AD77" s="16">
        <v>5.8796296296296296E-3</v>
      </c>
      <c r="AE77" s="6"/>
    </row>
    <row r="78" spans="1:31" x14ac:dyDescent="0.3">
      <c r="A78" s="6">
        <v>75</v>
      </c>
      <c r="B78" s="6">
        <v>8</v>
      </c>
      <c r="C78" s="6">
        <v>71</v>
      </c>
      <c r="D78" s="6" t="s">
        <v>158</v>
      </c>
      <c r="E78" s="6" t="s">
        <v>159</v>
      </c>
      <c r="F78" s="6"/>
      <c r="G78" s="6"/>
      <c r="H78" s="6" t="s">
        <v>1</v>
      </c>
      <c r="I78" s="3"/>
      <c r="J78" s="18">
        <f>N78+AB78+AD78</f>
        <v>4.2858796296296305E-2</v>
      </c>
      <c r="K78" s="4"/>
      <c r="L78" s="16">
        <v>5.9375000000000009E-3</v>
      </c>
      <c r="M78" s="16">
        <v>6.6319444444444446E-3</v>
      </c>
      <c r="N78" s="17">
        <f>L78+M78</f>
        <v>1.2569444444444446E-2</v>
      </c>
      <c r="O78" s="5"/>
      <c r="P78" s="16">
        <v>2.1759259259259258E-3</v>
      </c>
      <c r="Q78" s="16">
        <v>2.1990740740740742E-3</v>
      </c>
      <c r="R78" s="16">
        <v>2.2453703703703702E-3</v>
      </c>
      <c r="S78" s="16">
        <v>2.2569444444444447E-3</v>
      </c>
      <c r="T78" s="16">
        <v>2.3148148148148151E-3</v>
      </c>
      <c r="U78" s="16">
        <v>2.3148148148148151E-3</v>
      </c>
      <c r="V78" s="16">
        <v>2.3148148148148151E-3</v>
      </c>
      <c r="W78" s="16">
        <v>2.3032407407407407E-3</v>
      </c>
      <c r="X78" s="16">
        <v>2.3263888888888887E-3</v>
      </c>
      <c r="Y78" s="16">
        <v>3.3333333333333335E-3</v>
      </c>
      <c r="Z78" s="16">
        <v>0</v>
      </c>
      <c r="AA78" s="1"/>
      <c r="AB78" s="17">
        <f>P78+Q78+R78+S78+T78+U78+V78+W78+X78+Y78+Z78</f>
        <v>2.3784722222222224E-2</v>
      </c>
      <c r="AC78" s="5"/>
      <c r="AD78" s="16">
        <v>6.5046296296296302E-3</v>
      </c>
      <c r="AE78" s="6"/>
    </row>
    <row r="79" spans="1:31" x14ac:dyDescent="0.3">
      <c r="A79" s="6">
        <v>76</v>
      </c>
      <c r="B79" s="6">
        <v>32</v>
      </c>
      <c r="C79" s="6">
        <v>39</v>
      </c>
      <c r="D79" s="6" t="s">
        <v>111</v>
      </c>
      <c r="E79" s="6" t="s">
        <v>112</v>
      </c>
      <c r="F79" s="6"/>
      <c r="G79" s="6" t="s">
        <v>227</v>
      </c>
      <c r="H79" s="6" t="s">
        <v>2</v>
      </c>
      <c r="I79" s="3"/>
      <c r="J79" s="18">
        <f>N79+AB79+AD79</f>
        <v>4.299768518518518E-2</v>
      </c>
      <c r="K79" s="4"/>
      <c r="L79" s="16">
        <v>5.2777777777777771E-3</v>
      </c>
      <c r="M79" s="16">
        <v>6.8865740740740736E-3</v>
      </c>
      <c r="N79" s="17">
        <f>L79+M79</f>
        <v>1.216435185185185E-2</v>
      </c>
      <c r="O79" s="5"/>
      <c r="P79" s="16">
        <v>2.0833333333333333E-3</v>
      </c>
      <c r="Q79" s="16">
        <v>2.2800925925925927E-3</v>
      </c>
      <c r="R79" s="16">
        <v>2.1759259259259258E-3</v>
      </c>
      <c r="S79" s="16">
        <v>2.2569444444444447E-3</v>
      </c>
      <c r="T79" s="16">
        <v>2.3495370370370371E-3</v>
      </c>
      <c r="U79" s="16">
        <v>2.3148148148148151E-3</v>
      </c>
      <c r="V79" s="16">
        <v>2.4421296296296296E-3</v>
      </c>
      <c r="W79" s="16">
        <v>2.5000000000000001E-3</v>
      </c>
      <c r="X79" s="16">
        <v>2.4537037037037036E-3</v>
      </c>
      <c r="Y79" s="16">
        <v>3.7152777777777774E-3</v>
      </c>
      <c r="Z79" s="16">
        <v>0</v>
      </c>
      <c r="AA79" s="1"/>
      <c r="AB79" s="17">
        <f>P79+Q79+R79+S79+T79+U79+V79+W79+X79+Y79+Z79</f>
        <v>2.4571759259259258E-2</v>
      </c>
      <c r="AC79" s="5"/>
      <c r="AD79" s="16">
        <v>6.2615740740740748E-3</v>
      </c>
      <c r="AE79" s="6"/>
    </row>
    <row r="80" spans="1:31" x14ac:dyDescent="0.3">
      <c r="A80" s="6">
        <v>77</v>
      </c>
      <c r="B80" s="6">
        <v>33</v>
      </c>
      <c r="C80" s="6">
        <v>113</v>
      </c>
      <c r="D80" s="6" t="s">
        <v>214</v>
      </c>
      <c r="E80" s="6" t="s">
        <v>216</v>
      </c>
      <c r="F80" s="6"/>
      <c r="G80" s="6"/>
      <c r="H80" s="6" t="s">
        <v>2</v>
      </c>
      <c r="I80" s="3"/>
      <c r="J80" s="18">
        <f>N80+AB80+AD80</f>
        <v>4.3634259259259255E-2</v>
      </c>
      <c r="K80" s="4"/>
      <c r="L80" s="16">
        <v>5.1273148148148146E-3</v>
      </c>
      <c r="M80" s="16">
        <v>6.4583333333333333E-3</v>
      </c>
      <c r="N80" s="17">
        <f>L80+M80</f>
        <v>1.1585648148148147E-2</v>
      </c>
      <c r="O80" s="5"/>
      <c r="P80" s="16">
        <v>2.3958333333333336E-3</v>
      </c>
      <c r="Q80" s="16">
        <v>2.4652777777777776E-3</v>
      </c>
      <c r="R80" s="16">
        <v>2.4421296296296296E-3</v>
      </c>
      <c r="S80" s="16">
        <v>2.4421296296296296E-3</v>
      </c>
      <c r="T80" s="16">
        <v>2.4421296296296296E-3</v>
      </c>
      <c r="U80" s="16">
        <v>2.4189814814814816E-3</v>
      </c>
      <c r="V80" s="16">
        <v>2.4768518518518516E-3</v>
      </c>
      <c r="W80" s="16">
        <v>2.5000000000000001E-3</v>
      </c>
      <c r="X80" s="16">
        <v>2.5000000000000001E-3</v>
      </c>
      <c r="Y80" s="16">
        <v>3.9236111111111112E-3</v>
      </c>
      <c r="Z80" s="16">
        <v>0</v>
      </c>
      <c r="AA80" s="1"/>
      <c r="AB80" s="17">
        <f>P80+Q80+R80+S80+T80+U80+V80+W80+X80+Y80+Z80</f>
        <v>2.600694444444444E-2</v>
      </c>
      <c r="AC80" s="5"/>
      <c r="AD80" s="16">
        <v>6.0416666666666665E-3</v>
      </c>
      <c r="AE80" s="6"/>
    </row>
    <row r="81" spans="1:31" x14ac:dyDescent="0.3">
      <c r="A81" s="6">
        <v>78</v>
      </c>
      <c r="B81" s="6">
        <v>10</v>
      </c>
      <c r="C81" s="6">
        <v>3</v>
      </c>
      <c r="D81" s="6" t="s">
        <v>47</v>
      </c>
      <c r="E81" s="6" t="s">
        <v>70</v>
      </c>
      <c r="F81" s="6" t="s">
        <v>261</v>
      </c>
      <c r="G81" s="6"/>
      <c r="H81" s="6" t="s">
        <v>3</v>
      </c>
      <c r="I81" s="3"/>
      <c r="J81" s="18">
        <f>N81+AB81+AD81</f>
        <v>4.4108796296296299E-2</v>
      </c>
      <c r="K81" s="4"/>
      <c r="L81" s="16">
        <v>5.2777777777777771E-3</v>
      </c>
      <c r="M81" s="16">
        <v>6.5972222222222222E-3</v>
      </c>
      <c r="N81" s="17">
        <f>L81+M81</f>
        <v>1.1875E-2</v>
      </c>
      <c r="O81" s="5"/>
      <c r="P81" s="16">
        <v>2.3958333333333336E-3</v>
      </c>
      <c r="Q81" s="16">
        <v>2.5231481481481481E-3</v>
      </c>
      <c r="R81" s="16">
        <v>2.5578703703703705E-3</v>
      </c>
      <c r="S81" s="16">
        <v>2.5462962962962961E-3</v>
      </c>
      <c r="T81" s="16">
        <v>2.5578703703703705E-3</v>
      </c>
      <c r="U81" s="16">
        <v>2.5462962962962961E-3</v>
      </c>
      <c r="V81" s="16">
        <v>2.5462962962962961E-3</v>
      </c>
      <c r="W81" s="16">
        <v>2.5925925925925925E-3</v>
      </c>
      <c r="X81" s="16">
        <v>2.6041666666666665E-3</v>
      </c>
      <c r="Y81" s="16">
        <v>3.5995370370370369E-3</v>
      </c>
      <c r="Z81" s="16">
        <v>0</v>
      </c>
      <c r="AA81" s="1"/>
      <c r="AB81" s="17">
        <f>P81+Q81+R81+S81+T81+U81+V81+W81+X81+Y81+Z81</f>
        <v>2.6469907407407407E-2</v>
      </c>
      <c r="AC81" s="5"/>
      <c r="AD81" s="16">
        <v>5.7638888888888887E-3</v>
      </c>
      <c r="AE81" s="6"/>
    </row>
    <row r="82" spans="1:31" x14ac:dyDescent="0.3">
      <c r="A82" s="6">
        <v>79</v>
      </c>
      <c r="B82" s="6">
        <v>34</v>
      </c>
      <c r="C82" s="6">
        <v>107</v>
      </c>
      <c r="D82" s="6" t="s">
        <v>107</v>
      </c>
      <c r="E82" s="6" t="s">
        <v>209</v>
      </c>
      <c r="F82" s="6"/>
      <c r="G82" s="6"/>
      <c r="H82" s="6" t="s">
        <v>2</v>
      </c>
      <c r="I82" s="3"/>
      <c r="J82" s="18">
        <f>N82+AB82+AD82</f>
        <v>4.4467592592592593E-2</v>
      </c>
      <c r="K82" s="4"/>
      <c r="L82" s="16">
        <v>5.6249999999999989E-3</v>
      </c>
      <c r="M82" s="16">
        <v>6.4120370370370364E-3</v>
      </c>
      <c r="N82" s="17">
        <f>L82+M82</f>
        <v>1.2037037037037035E-2</v>
      </c>
      <c r="O82" s="5"/>
      <c r="P82" s="16">
        <v>2.3263888888888887E-3</v>
      </c>
      <c r="Q82" s="16">
        <v>2.4421296296296296E-3</v>
      </c>
      <c r="R82" s="16">
        <v>2.4189814814814816E-3</v>
      </c>
      <c r="S82" s="16">
        <v>2.5115740740740741E-3</v>
      </c>
      <c r="T82" s="16">
        <v>2.488425925925926E-3</v>
      </c>
      <c r="U82" s="16">
        <v>2.4189814814814816E-3</v>
      </c>
      <c r="V82" s="16">
        <v>2.7314814814814819E-3</v>
      </c>
      <c r="W82" s="16">
        <v>2.6504629629629625E-3</v>
      </c>
      <c r="X82" s="16">
        <v>2.685185185185185E-3</v>
      </c>
      <c r="Y82" s="16">
        <v>3.6689814814814814E-3</v>
      </c>
      <c r="Z82" s="16">
        <v>0</v>
      </c>
      <c r="AA82" s="1"/>
      <c r="AB82" s="17">
        <f>P82+Q82+R82+S82+T82+U82+V82+W82+X82+Y82+Z82</f>
        <v>2.6342592592592595E-2</v>
      </c>
      <c r="AC82" s="5"/>
      <c r="AD82" s="16">
        <v>6.0879629629629643E-3</v>
      </c>
      <c r="AE82" s="6"/>
    </row>
    <row r="83" spans="1:31" x14ac:dyDescent="0.3">
      <c r="A83" s="6">
        <v>80</v>
      </c>
      <c r="B83" s="6">
        <v>11</v>
      </c>
      <c r="C83" s="6">
        <v>50</v>
      </c>
      <c r="D83" s="6" t="s">
        <v>131</v>
      </c>
      <c r="E83" s="6" t="s">
        <v>132</v>
      </c>
      <c r="F83" s="6"/>
      <c r="G83" s="6"/>
      <c r="H83" s="6" t="s">
        <v>3</v>
      </c>
      <c r="I83" s="3"/>
      <c r="J83" s="18">
        <f>N83+AB83+AD83</f>
        <v>4.44675925925926E-2</v>
      </c>
      <c r="K83" s="4"/>
      <c r="L83" s="16">
        <v>5.6365740740740742E-3</v>
      </c>
      <c r="M83" s="16">
        <v>6.4236111111111117E-3</v>
      </c>
      <c r="N83" s="17">
        <f>L83+M83</f>
        <v>1.2060185185185186E-2</v>
      </c>
      <c r="O83" s="5"/>
      <c r="P83" s="16">
        <v>2.3263888888888887E-3</v>
      </c>
      <c r="Q83" s="16">
        <v>2.4305555555555556E-3</v>
      </c>
      <c r="R83" s="16">
        <v>2.4189814814814816E-3</v>
      </c>
      <c r="S83" s="16">
        <v>2.5115740740740741E-3</v>
      </c>
      <c r="T83" s="16">
        <v>2.5000000000000001E-3</v>
      </c>
      <c r="U83" s="16">
        <v>2.5347222222222221E-3</v>
      </c>
      <c r="V83" s="16">
        <v>2.6041666666666665E-3</v>
      </c>
      <c r="W83" s="16">
        <v>2.6504629629629625E-3</v>
      </c>
      <c r="X83" s="16">
        <v>2.685185185185185E-3</v>
      </c>
      <c r="Y83" s="16">
        <v>3.5648148148148154E-3</v>
      </c>
      <c r="Z83" s="16">
        <v>0</v>
      </c>
      <c r="AA83" s="1"/>
      <c r="AB83" s="17">
        <f>P83+Q83+R83+S83+T83+U83+V83+W83+X83+Y83+Z83</f>
        <v>2.6226851851851855E-2</v>
      </c>
      <c r="AC83" s="5"/>
      <c r="AD83" s="16">
        <v>6.1805555555555563E-3</v>
      </c>
      <c r="AE83" s="6"/>
    </row>
    <row r="84" spans="1:31" x14ac:dyDescent="0.3">
      <c r="A84" s="6">
        <v>81</v>
      </c>
      <c r="B84" s="6">
        <v>1</v>
      </c>
      <c r="C84" s="6">
        <v>32</v>
      </c>
      <c r="D84" s="6" t="s">
        <v>10</v>
      </c>
      <c r="E84" s="6" t="s">
        <v>99</v>
      </c>
      <c r="F84" s="6" t="s">
        <v>263</v>
      </c>
      <c r="G84" s="6" t="s">
        <v>224</v>
      </c>
      <c r="H84" s="6" t="s">
        <v>278</v>
      </c>
      <c r="I84" s="3"/>
      <c r="J84" s="18">
        <f>N84+AB84+AD84</f>
        <v>4.4594907407407416E-2</v>
      </c>
      <c r="K84" s="4"/>
      <c r="L84" s="16">
        <v>4.1435185185185186E-3</v>
      </c>
      <c r="M84" s="16">
        <v>6.5046296296296302E-3</v>
      </c>
      <c r="N84" s="17">
        <f>L84+M84</f>
        <v>1.064814814814815E-2</v>
      </c>
      <c r="O84" s="5"/>
      <c r="P84" s="16">
        <v>2.4537037037037036E-3</v>
      </c>
      <c r="Q84" s="16">
        <v>2.6967592592592594E-3</v>
      </c>
      <c r="R84" s="16">
        <v>2.5347222222222221E-3</v>
      </c>
      <c r="S84" s="16">
        <v>2.627314814814815E-3</v>
      </c>
      <c r="T84" s="16">
        <v>2.6967592592592594E-3</v>
      </c>
      <c r="U84" s="16">
        <v>2.6967592592592594E-3</v>
      </c>
      <c r="V84" s="16">
        <v>2.7430555555555559E-3</v>
      </c>
      <c r="W84" s="16">
        <v>2.8472222222222219E-3</v>
      </c>
      <c r="X84" s="16">
        <v>2.9282407407407412E-3</v>
      </c>
      <c r="Y84" s="16">
        <v>5.0000000000000001E-3</v>
      </c>
      <c r="Z84" s="16">
        <v>0</v>
      </c>
      <c r="AA84" s="1"/>
      <c r="AB84" s="17">
        <f>P84+Q84+R84+S84+T84+U84+V84+W84+X84+Y84+Z84</f>
        <v>2.9224537037037042E-2</v>
      </c>
      <c r="AC84" s="5"/>
      <c r="AD84" s="16">
        <v>4.7222222222222223E-3</v>
      </c>
      <c r="AE84" s="6"/>
    </row>
    <row r="85" spans="1:31" x14ac:dyDescent="0.3">
      <c r="A85" s="6">
        <v>82</v>
      </c>
      <c r="B85" s="6">
        <v>17</v>
      </c>
      <c r="C85" s="6">
        <v>38</v>
      </c>
      <c r="D85" s="6" t="s">
        <v>109</v>
      </c>
      <c r="E85" s="6" t="s">
        <v>110</v>
      </c>
      <c r="F85" s="6"/>
      <c r="G85" s="6" t="s">
        <v>226</v>
      </c>
      <c r="H85" s="6" t="s">
        <v>0</v>
      </c>
      <c r="I85" s="3"/>
      <c r="J85" s="18">
        <f>N85+AB85+AD85</f>
        <v>4.5706018518518521E-2</v>
      </c>
      <c r="K85" s="4"/>
      <c r="L85" s="16">
        <v>6.030092592592593E-3</v>
      </c>
      <c r="M85" s="16">
        <v>7.3379629629629628E-3</v>
      </c>
      <c r="N85" s="17">
        <f>L85+M85</f>
        <v>1.3368055555555557E-2</v>
      </c>
      <c r="O85" s="5"/>
      <c r="P85" s="16">
        <v>2.3263888888888887E-3</v>
      </c>
      <c r="Q85" s="16">
        <v>2.3958333333333336E-3</v>
      </c>
      <c r="R85" s="16">
        <v>2.4421296296296296E-3</v>
      </c>
      <c r="S85" s="16">
        <v>2.4421296296296296E-3</v>
      </c>
      <c r="T85" s="16">
        <v>2.3611111111111111E-3</v>
      </c>
      <c r="U85" s="16">
        <v>2.3726851851851851E-3</v>
      </c>
      <c r="V85" s="16">
        <v>2.4421296296296296E-3</v>
      </c>
      <c r="W85" s="16">
        <v>2.4537037037037036E-3</v>
      </c>
      <c r="X85" s="16">
        <v>2.5000000000000001E-3</v>
      </c>
      <c r="Y85" s="16">
        <v>3.4490740740740745E-3</v>
      </c>
      <c r="Z85" s="16">
        <v>0</v>
      </c>
      <c r="AA85" s="1"/>
      <c r="AB85" s="17">
        <f>P85+Q85+R85+S85+T85+U85+V85+W85+X85+Y85+Z85</f>
        <v>2.5185185185185185E-2</v>
      </c>
      <c r="AC85" s="5"/>
      <c r="AD85" s="16">
        <v>7.1527777777777787E-3</v>
      </c>
      <c r="AE85" s="6"/>
    </row>
    <row r="86" spans="1:31" x14ac:dyDescent="0.3">
      <c r="A86" s="6">
        <v>83</v>
      </c>
      <c r="B86" s="6">
        <v>4</v>
      </c>
      <c r="C86" s="6">
        <v>7</v>
      </c>
      <c r="D86" s="6" t="s">
        <v>71</v>
      </c>
      <c r="E86" s="6" t="s">
        <v>72</v>
      </c>
      <c r="F86" s="6"/>
      <c r="G86" s="6"/>
      <c r="H86" s="6" t="s">
        <v>4</v>
      </c>
      <c r="I86" s="3"/>
      <c r="J86" s="18">
        <f>N86+AB86+AD86</f>
        <v>4.5914351851851852E-2</v>
      </c>
      <c r="K86" s="4"/>
      <c r="L86" s="16">
        <v>6.0185185185185177E-3</v>
      </c>
      <c r="M86" s="16">
        <v>6.4814814814814813E-3</v>
      </c>
      <c r="N86" s="17">
        <f>L86+M86</f>
        <v>1.2499999999999999E-2</v>
      </c>
      <c r="O86" s="5"/>
      <c r="P86" s="16">
        <v>2.6041666666666665E-3</v>
      </c>
      <c r="Q86" s="16">
        <v>2.5694444444444445E-3</v>
      </c>
      <c r="R86" s="16">
        <v>2.5694444444444445E-3</v>
      </c>
      <c r="S86" s="16">
        <v>2.6041666666666665E-3</v>
      </c>
      <c r="T86" s="16">
        <v>2.5462962962962961E-3</v>
      </c>
      <c r="U86" s="16">
        <v>2.615740740740741E-3</v>
      </c>
      <c r="V86" s="16">
        <v>2.6504629629629625E-3</v>
      </c>
      <c r="W86" s="16">
        <v>2.615740740740741E-3</v>
      </c>
      <c r="X86" s="16">
        <v>2.7199074074074074E-3</v>
      </c>
      <c r="Y86" s="16">
        <v>3.5416666666666665E-3</v>
      </c>
      <c r="Z86" s="16">
        <v>0</v>
      </c>
      <c r="AA86" s="1"/>
      <c r="AB86" s="17">
        <f>P86+Q86+R86+S86+T86+U86+V86+W86+X86+Y86+Z86</f>
        <v>2.7037037037037037E-2</v>
      </c>
      <c r="AC86" s="5"/>
      <c r="AD86" s="16">
        <v>6.3773148148148148E-3</v>
      </c>
      <c r="AE86" s="6"/>
    </row>
    <row r="87" spans="1:31" x14ac:dyDescent="0.3">
      <c r="A87" s="6">
        <v>84</v>
      </c>
      <c r="B87" s="6">
        <v>35</v>
      </c>
      <c r="C87" s="6">
        <v>97</v>
      </c>
      <c r="D87" s="6" t="s">
        <v>193</v>
      </c>
      <c r="E87" s="6" t="s">
        <v>194</v>
      </c>
      <c r="F87" s="6"/>
      <c r="G87" s="6"/>
      <c r="H87" s="6" t="s">
        <v>2</v>
      </c>
      <c r="I87" s="3"/>
      <c r="J87" s="18">
        <f>N87+AB87+AD87</f>
        <v>4.6261574074074073E-2</v>
      </c>
      <c r="K87" s="4"/>
      <c r="L87" s="16">
        <v>4.7685185185185183E-3</v>
      </c>
      <c r="M87" s="16">
        <v>5.2199074074074066E-3</v>
      </c>
      <c r="N87" s="17">
        <f>L87+M87</f>
        <v>9.9884259259259249E-3</v>
      </c>
      <c r="O87" s="5"/>
      <c r="P87" s="16">
        <v>3.0092592592592588E-3</v>
      </c>
      <c r="Q87" s="16">
        <v>3.1828703703703702E-3</v>
      </c>
      <c r="R87" s="16">
        <v>3.1597222222222222E-3</v>
      </c>
      <c r="S87" s="16">
        <v>3.1481481481481482E-3</v>
      </c>
      <c r="T87" s="16">
        <v>2.9282407407407412E-3</v>
      </c>
      <c r="U87" s="16">
        <v>2.9745370370370373E-3</v>
      </c>
      <c r="V87" s="16">
        <v>3.1365740740740742E-3</v>
      </c>
      <c r="W87" s="16">
        <v>3.0208333333333333E-3</v>
      </c>
      <c r="X87" s="16">
        <v>3.0671296296296297E-3</v>
      </c>
      <c r="Y87" s="16">
        <v>3.5879629629629629E-3</v>
      </c>
      <c r="Z87" s="16"/>
      <c r="AA87" s="1"/>
      <c r="AB87" s="17">
        <f>P87+Q87+R87+S87+T87+U87+V87+W87+X87+Y87+Z87</f>
        <v>3.1215277777777776E-2</v>
      </c>
      <c r="AC87" s="5"/>
      <c r="AD87" s="16">
        <v>5.0578703703703706E-3</v>
      </c>
      <c r="AE87" s="6"/>
    </row>
    <row r="88" spans="1:31" x14ac:dyDescent="0.3">
      <c r="A88" s="6">
        <v>85</v>
      </c>
      <c r="B88" s="6">
        <v>18</v>
      </c>
      <c r="C88" s="6">
        <v>82</v>
      </c>
      <c r="D88" s="6" t="s">
        <v>77</v>
      </c>
      <c r="E88" s="6" t="s">
        <v>178</v>
      </c>
      <c r="F88" s="6"/>
      <c r="G88" s="6" t="s">
        <v>248</v>
      </c>
      <c r="H88" s="6" t="s">
        <v>0</v>
      </c>
      <c r="I88" s="3"/>
      <c r="J88" s="18">
        <f>N88+AB88+AD88</f>
        <v>4.6365740740740742E-2</v>
      </c>
      <c r="K88" s="4"/>
      <c r="L88" s="16">
        <v>5.7407407407407416E-3</v>
      </c>
      <c r="M88" s="16">
        <v>6.6435185185185182E-3</v>
      </c>
      <c r="N88" s="17">
        <f>L88+M88</f>
        <v>1.238425925925926E-2</v>
      </c>
      <c r="O88" s="5"/>
      <c r="P88" s="16">
        <v>2.6388888888888885E-3</v>
      </c>
      <c r="Q88" s="16">
        <v>2.6388888888888885E-3</v>
      </c>
      <c r="R88" s="16">
        <v>2.7199074074074074E-3</v>
      </c>
      <c r="S88" s="16">
        <v>2.7314814814814819E-3</v>
      </c>
      <c r="T88" s="16">
        <v>2.8240740740740739E-3</v>
      </c>
      <c r="U88" s="16">
        <v>2.8124999999999995E-3</v>
      </c>
      <c r="V88" s="16">
        <v>2.7430555555555559E-3</v>
      </c>
      <c r="W88" s="16">
        <v>2.7777777777777779E-3</v>
      </c>
      <c r="X88" s="16">
        <v>2.7893518518518519E-3</v>
      </c>
      <c r="Y88" s="16">
        <v>3.5069444444444445E-3</v>
      </c>
      <c r="Z88" s="16">
        <v>0</v>
      </c>
      <c r="AA88" s="1"/>
      <c r="AB88" s="17">
        <f>P88+Q88+R88+S88+T88+U88+V88+W88+X88+Y88+Z88</f>
        <v>2.8182870370370372E-2</v>
      </c>
      <c r="AC88" s="5"/>
      <c r="AD88" s="16">
        <v>5.7986111111111112E-3</v>
      </c>
      <c r="AE88" s="6"/>
    </row>
    <row r="89" spans="1:31" x14ac:dyDescent="0.3">
      <c r="A89" s="6">
        <v>86</v>
      </c>
      <c r="B89" s="6">
        <v>12</v>
      </c>
      <c r="C89" s="6">
        <v>118</v>
      </c>
      <c r="D89" s="6" t="s">
        <v>280</v>
      </c>
      <c r="E89" s="6" t="s">
        <v>279</v>
      </c>
      <c r="F89" s="6"/>
      <c r="G89" s="6"/>
      <c r="H89" s="6" t="s">
        <v>3</v>
      </c>
      <c r="J89" s="18">
        <f>N89+AB89+AD89</f>
        <v>4.6458333333333338E-2</v>
      </c>
      <c r="K89" s="4"/>
      <c r="L89" s="16">
        <v>5.8101851851851856E-3</v>
      </c>
      <c r="M89" s="16">
        <v>6.8981481481481489E-3</v>
      </c>
      <c r="N89" s="17">
        <f>L89+M89</f>
        <v>1.2708333333333335E-2</v>
      </c>
      <c r="O89" s="5"/>
      <c r="P89" s="16">
        <v>2.4189814814814816E-3</v>
      </c>
      <c r="Q89" s="16">
        <v>2.5231481481481481E-3</v>
      </c>
      <c r="R89" s="16">
        <v>2.5694444444444445E-3</v>
      </c>
      <c r="S89" s="16">
        <v>2.5925925925925925E-3</v>
      </c>
      <c r="T89" s="16">
        <v>2.673611111111111E-3</v>
      </c>
      <c r="U89" s="16">
        <v>2.6620370370370374E-3</v>
      </c>
      <c r="V89" s="16">
        <v>2.685185185185185E-3</v>
      </c>
      <c r="W89" s="16">
        <v>2.7083333333333334E-3</v>
      </c>
      <c r="X89" s="16">
        <v>2.7314814814814819E-3</v>
      </c>
      <c r="Y89" s="16">
        <v>3.414351851851852E-3</v>
      </c>
      <c r="Z89" s="16">
        <v>0</v>
      </c>
      <c r="AA89" s="1"/>
      <c r="AB89" s="17">
        <f>P89+Q89+R89+S89+T89+U89+V89+W89+X89+Y89+Z89</f>
        <v>2.6979166666666669E-2</v>
      </c>
      <c r="AC89" s="5"/>
      <c r="AD89" s="16">
        <v>6.7708333333333336E-3</v>
      </c>
      <c r="AE89" s="6"/>
    </row>
    <row r="90" spans="1:31" x14ac:dyDescent="0.3">
      <c r="A90" s="6">
        <v>87</v>
      </c>
      <c r="B90" s="6">
        <v>13</v>
      </c>
      <c r="C90" s="6">
        <v>75</v>
      </c>
      <c r="D90" s="6" t="s">
        <v>65</v>
      </c>
      <c r="E90" s="6" t="s">
        <v>166</v>
      </c>
      <c r="F90" s="6"/>
      <c r="G90" s="6" t="s">
        <v>242</v>
      </c>
      <c r="H90" s="6" t="s">
        <v>3</v>
      </c>
      <c r="I90" s="3"/>
      <c r="J90" s="18">
        <f>N90+AB90+AD90</f>
        <v>4.7442129629629633E-2</v>
      </c>
      <c r="K90" s="4"/>
      <c r="L90" s="16">
        <v>5.2314814814814819E-3</v>
      </c>
      <c r="M90" s="16">
        <v>6.782407407407408E-3</v>
      </c>
      <c r="N90" s="17">
        <f>L90+M90</f>
        <v>1.201388888888889E-2</v>
      </c>
      <c r="O90" s="5"/>
      <c r="P90" s="16">
        <v>2.627314814814815E-3</v>
      </c>
      <c r="Q90" s="16">
        <v>2.7430555555555559E-3</v>
      </c>
      <c r="R90" s="16">
        <v>2.7893518518518519E-3</v>
      </c>
      <c r="S90" s="16">
        <v>2.9282407407407412E-3</v>
      </c>
      <c r="T90" s="16">
        <v>2.8472222222222219E-3</v>
      </c>
      <c r="U90" s="16">
        <v>2.8935185185185188E-3</v>
      </c>
      <c r="V90" s="16">
        <v>2.8356481481481479E-3</v>
      </c>
      <c r="W90" s="16">
        <v>2.8356481481481479E-3</v>
      </c>
      <c r="X90" s="16">
        <v>3.0092592592592588E-3</v>
      </c>
      <c r="Y90" s="16">
        <v>4.0740740740740746E-3</v>
      </c>
      <c r="Z90" s="16">
        <v>0</v>
      </c>
      <c r="AA90" s="1"/>
      <c r="AB90" s="17">
        <f>P90+Q90+R90+S90+T90+U90+V90+W90+X90+Y90+Z90</f>
        <v>2.9583333333333333E-2</v>
      </c>
      <c r="AC90" s="5"/>
      <c r="AD90" s="16">
        <v>5.8449074074074072E-3</v>
      </c>
      <c r="AE90" s="6"/>
    </row>
    <row r="91" spans="1:31" x14ac:dyDescent="0.3">
      <c r="A91" s="6">
        <v>88</v>
      </c>
      <c r="B91" s="6">
        <v>14</v>
      </c>
      <c r="C91" s="6">
        <v>16</v>
      </c>
      <c r="D91" s="6" t="s">
        <v>81</v>
      </c>
      <c r="E91" s="6" t="s">
        <v>82</v>
      </c>
      <c r="F91" s="6"/>
      <c r="G91" s="6"/>
      <c r="H91" s="6" t="s">
        <v>3</v>
      </c>
      <c r="I91" s="3"/>
      <c r="J91" s="18">
        <f>N91+AB91+AD91</f>
        <v>4.77662037037037E-2</v>
      </c>
      <c r="K91" s="4"/>
      <c r="L91" s="16">
        <v>5.9027777777777776E-3</v>
      </c>
      <c r="M91" s="16">
        <v>6.5393518518518517E-3</v>
      </c>
      <c r="N91" s="17">
        <f>L91+M91</f>
        <v>1.2442129629629629E-2</v>
      </c>
      <c r="O91" s="5"/>
      <c r="P91" s="16">
        <v>2.6041666666666665E-3</v>
      </c>
      <c r="Q91" s="16">
        <v>2.7893518518518519E-3</v>
      </c>
      <c r="R91" s="16">
        <v>2.7777777777777779E-3</v>
      </c>
      <c r="S91" s="16">
        <v>2.8356481481481479E-3</v>
      </c>
      <c r="T91" s="16">
        <v>2.8124999999999995E-3</v>
      </c>
      <c r="U91" s="16">
        <v>2.7777777777777779E-3</v>
      </c>
      <c r="V91" s="16">
        <v>2.9166666666666668E-3</v>
      </c>
      <c r="W91" s="16">
        <v>2.9861111111111113E-3</v>
      </c>
      <c r="X91" s="16">
        <v>2.9282407407407412E-3</v>
      </c>
      <c r="Y91" s="16">
        <v>3.5069444444444445E-3</v>
      </c>
      <c r="Z91" s="16">
        <v>0</v>
      </c>
      <c r="AA91" s="1"/>
      <c r="AB91" s="17">
        <f>P91+Q91+R91+S91+T91+U91+V91+W91+X91+Y91+Z91</f>
        <v>2.8935185185185185E-2</v>
      </c>
      <c r="AC91" s="5"/>
      <c r="AD91" s="16">
        <v>6.3888888888888884E-3</v>
      </c>
      <c r="AE91" s="6"/>
    </row>
    <row r="92" spans="1:31" x14ac:dyDescent="0.3">
      <c r="A92" s="6">
        <v>89</v>
      </c>
      <c r="B92" s="6">
        <v>9</v>
      </c>
      <c r="C92" s="6">
        <v>23</v>
      </c>
      <c r="D92" s="6" t="s">
        <v>88</v>
      </c>
      <c r="E92" s="6" t="s">
        <v>89</v>
      </c>
      <c r="F92" s="6"/>
      <c r="G92" s="6" t="s">
        <v>221</v>
      </c>
      <c r="H92" s="6" t="s">
        <v>1</v>
      </c>
      <c r="I92" s="3"/>
      <c r="J92" s="18">
        <f>N92+AB92+AD92</f>
        <v>4.9375000000000002E-2</v>
      </c>
      <c r="K92" s="4"/>
      <c r="L92" s="16">
        <v>7.0023148148148154E-3</v>
      </c>
      <c r="M92" s="16">
        <v>8.4375000000000006E-3</v>
      </c>
      <c r="N92" s="17">
        <f>L92+M92</f>
        <v>1.5439814814814816E-2</v>
      </c>
      <c r="O92" s="5"/>
      <c r="P92" s="16">
        <v>2.2453703703703702E-3</v>
      </c>
      <c r="Q92" s="16">
        <v>2.3495370370370371E-3</v>
      </c>
      <c r="R92" s="16">
        <v>2.488425925925926E-3</v>
      </c>
      <c r="S92" s="16">
        <v>2.5115740740740741E-3</v>
      </c>
      <c r="T92" s="16">
        <v>2.5694444444444445E-3</v>
      </c>
      <c r="U92" s="16">
        <v>2.5810185185185185E-3</v>
      </c>
      <c r="V92" s="16">
        <v>2.5231481481481481E-3</v>
      </c>
      <c r="W92" s="16">
        <v>2.5694444444444445E-3</v>
      </c>
      <c r="X92" s="16">
        <v>2.5462962962962961E-3</v>
      </c>
      <c r="Y92" s="16">
        <v>3.7962962962962963E-3</v>
      </c>
      <c r="Z92" s="16"/>
      <c r="AA92" s="1"/>
      <c r="AB92" s="17">
        <f>P92+Q92+R92+S92+T92+U92+V92+W92+X92+Y92+Z92</f>
        <v>2.6180555555555554E-2</v>
      </c>
      <c r="AC92" s="5"/>
      <c r="AD92" s="16">
        <v>7.7546296296296287E-3</v>
      </c>
      <c r="AE92" s="6"/>
    </row>
    <row r="93" spans="1:31" x14ac:dyDescent="0.3">
      <c r="A93" s="6">
        <v>90</v>
      </c>
      <c r="B93" s="6">
        <v>15</v>
      </c>
      <c r="C93" s="6">
        <v>93</v>
      </c>
      <c r="D93" s="6" t="s">
        <v>188</v>
      </c>
      <c r="E93" s="6" t="s">
        <v>189</v>
      </c>
      <c r="F93" s="6"/>
      <c r="G93" s="6"/>
      <c r="H93" s="6" t="s">
        <v>3</v>
      </c>
      <c r="I93" s="3"/>
      <c r="J93" s="18">
        <f>N93+AB93+AD93</f>
        <v>5.0025798611111102E-2</v>
      </c>
      <c r="K93" s="4"/>
      <c r="L93" s="16">
        <v>6.238425925925925E-3</v>
      </c>
      <c r="M93" s="16">
        <v>7.7546296296296287E-3</v>
      </c>
      <c r="N93" s="17">
        <f>L93+M93</f>
        <v>1.3993055555555554E-2</v>
      </c>
      <c r="O93" s="5"/>
      <c r="P93" s="16">
        <v>2.7546296296296294E-3</v>
      </c>
      <c r="Q93" s="16">
        <v>2.7893518518518519E-3</v>
      </c>
      <c r="R93" s="16">
        <v>2.7767476851851855E-3</v>
      </c>
      <c r="S93" s="16">
        <v>2.7984375000000001E-3</v>
      </c>
      <c r="T93" s="16">
        <v>2.7227083333333335E-3</v>
      </c>
      <c r="U93" s="16">
        <v>2.8151041666666667E-3</v>
      </c>
      <c r="V93" s="16">
        <v>2.7080787037037039E-3</v>
      </c>
      <c r="W93" s="16">
        <v>2.7493634259259259E-3</v>
      </c>
      <c r="X93" s="16">
        <v>2.7724884259259261E-3</v>
      </c>
      <c r="Y93" s="16">
        <v>4.0856481481481481E-3</v>
      </c>
      <c r="Z93" s="16"/>
      <c r="AA93" s="1"/>
      <c r="AB93" s="17">
        <f>P93+Q93+R93+S93+T93+U93+V93+W93+X93+Y93+Z93</f>
        <v>2.8972557870370369E-2</v>
      </c>
      <c r="AC93" s="5"/>
      <c r="AD93" s="16">
        <v>7.0601851851851841E-3</v>
      </c>
      <c r="AE93" s="6"/>
    </row>
    <row r="94" spans="1:31" x14ac:dyDescent="0.3">
      <c r="A94" s="6">
        <v>91</v>
      </c>
      <c r="B94" s="6">
        <v>5</v>
      </c>
      <c r="C94" s="6">
        <v>85</v>
      </c>
      <c r="D94" s="6" t="s">
        <v>182</v>
      </c>
      <c r="E94" s="6" t="s">
        <v>183</v>
      </c>
      <c r="F94" s="6"/>
      <c r="G94" s="6"/>
      <c r="H94" s="6" t="s">
        <v>4</v>
      </c>
      <c r="I94" s="3"/>
      <c r="J94" s="18">
        <f>N94+AB94+AD94</f>
        <v>5.3206018518518521E-2</v>
      </c>
      <c r="K94" s="4"/>
      <c r="L94" s="16">
        <v>7.8703703703703713E-3</v>
      </c>
      <c r="M94" s="16">
        <v>8.3101851851851861E-3</v>
      </c>
      <c r="N94" s="17">
        <f>L94+M94</f>
        <v>1.6180555555555559E-2</v>
      </c>
      <c r="O94" s="5"/>
      <c r="P94" s="16">
        <v>2.6041666666666665E-3</v>
      </c>
      <c r="Q94" s="16">
        <v>2.685185185185185E-3</v>
      </c>
      <c r="R94" s="16">
        <v>2.7893518518518519E-3</v>
      </c>
      <c r="S94" s="16">
        <v>2.7199074074074074E-3</v>
      </c>
      <c r="T94" s="16">
        <v>2.7893518518518519E-3</v>
      </c>
      <c r="U94" s="16">
        <v>2.7777777777777779E-3</v>
      </c>
      <c r="V94" s="16">
        <v>2.7893518518518519E-3</v>
      </c>
      <c r="W94" s="16">
        <v>2.8472222222222219E-3</v>
      </c>
      <c r="X94" s="16">
        <v>2.8240740740740739E-3</v>
      </c>
      <c r="Y94" s="16">
        <v>3.8888888888888883E-3</v>
      </c>
      <c r="Z94" s="16">
        <v>0</v>
      </c>
      <c r="AA94" s="1"/>
      <c r="AB94" s="17">
        <f>P94+Q94+R94+S94+T94+U94+V94+W94+X94+Y94+Z94</f>
        <v>2.8715277777777777E-2</v>
      </c>
      <c r="AC94" s="5"/>
      <c r="AD94" s="16">
        <v>8.3101851851851861E-3</v>
      </c>
      <c r="AE94" s="6"/>
    </row>
    <row r="99" spans="1:31" x14ac:dyDescent="0.3">
      <c r="A99" t="s">
        <v>284</v>
      </c>
    </row>
    <row r="100" spans="1:31" x14ac:dyDescent="0.3">
      <c r="C100" s="6">
        <v>69</v>
      </c>
      <c r="D100" s="6" t="s">
        <v>155</v>
      </c>
      <c r="E100" s="6" t="s">
        <v>156</v>
      </c>
      <c r="F100" s="6" t="s">
        <v>268</v>
      </c>
      <c r="G100" s="6"/>
      <c r="H100" s="6" t="s">
        <v>0</v>
      </c>
      <c r="I100" s="3"/>
      <c r="J100" s="18">
        <f t="shared" ref="J100:J103" si="1">N100+AB100+AD100</f>
        <v>3.8680555555555558E-2</v>
      </c>
      <c r="K100" s="4"/>
      <c r="L100" s="16">
        <v>5.1967592592592595E-3</v>
      </c>
      <c r="M100" s="16">
        <v>6.3310185185185197E-3</v>
      </c>
      <c r="N100" s="17">
        <f t="shared" ref="N100:N103" si="2">L100+M100</f>
        <v>1.1527777777777779E-2</v>
      </c>
      <c r="O100" s="5"/>
      <c r="P100" s="16">
        <v>2.1643518518518518E-3</v>
      </c>
      <c r="Q100" s="16">
        <v>2.1296296296296298E-3</v>
      </c>
      <c r="R100" s="16">
        <v>2.1296296296296298E-3</v>
      </c>
      <c r="S100" s="16">
        <v>2.2685185185185182E-3</v>
      </c>
      <c r="T100" s="16">
        <v>2.1296296296296298E-3</v>
      </c>
      <c r="U100" s="16">
        <v>2.2337962962962967E-3</v>
      </c>
      <c r="V100" s="16">
        <v>2.2106481481481478E-3</v>
      </c>
      <c r="W100" s="16">
        <v>2.1412037037037038E-3</v>
      </c>
      <c r="X100" s="16">
        <v>3.3449074074074071E-3</v>
      </c>
      <c r="Y100" s="16">
        <v>0</v>
      </c>
      <c r="Z100" s="16">
        <v>0</v>
      </c>
      <c r="AA100" s="1"/>
      <c r="AB100" s="17">
        <f t="shared" ref="AB100:AB103" si="3">P100+Q100+R100+S100+T100+U100+V100+W100+X100+Y100+Z100</f>
        <v>2.0752314814814814E-2</v>
      </c>
      <c r="AC100" s="5"/>
      <c r="AD100" s="16">
        <v>6.4004629629629628E-3</v>
      </c>
      <c r="AE100" s="6" t="s">
        <v>281</v>
      </c>
    </row>
    <row r="101" spans="1:31" x14ac:dyDescent="0.3">
      <c r="C101" s="6">
        <v>53</v>
      </c>
      <c r="D101" s="6" t="s">
        <v>136</v>
      </c>
      <c r="E101" s="6" t="s">
        <v>137</v>
      </c>
      <c r="F101" s="6" t="s">
        <v>264</v>
      </c>
      <c r="G101" s="6"/>
      <c r="H101" s="6" t="s">
        <v>3</v>
      </c>
      <c r="I101" s="3"/>
      <c r="J101" s="18">
        <f t="shared" si="1"/>
        <v>4.4398148148148145E-2</v>
      </c>
      <c r="K101" s="4"/>
      <c r="L101" s="16">
        <v>6.0069444444444441E-3</v>
      </c>
      <c r="M101" s="16">
        <v>6.5740740740740733E-3</v>
      </c>
      <c r="N101" s="17">
        <f t="shared" si="2"/>
        <v>1.2581018518518517E-2</v>
      </c>
      <c r="O101" s="5"/>
      <c r="P101" s="16">
        <v>2.5000000000000001E-3</v>
      </c>
      <c r="Q101" s="16">
        <v>2.5347222222222221E-3</v>
      </c>
      <c r="R101" s="16">
        <v>2.6041666666666665E-3</v>
      </c>
      <c r="S101" s="16">
        <v>2.5694444444444445E-3</v>
      </c>
      <c r="T101" s="16">
        <v>2.6041666666666665E-3</v>
      </c>
      <c r="U101" s="16">
        <v>2.6504629629629625E-3</v>
      </c>
      <c r="V101" s="16">
        <v>2.6967592592592594E-3</v>
      </c>
      <c r="W101" s="16">
        <v>2.7430555555555559E-3</v>
      </c>
      <c r="X101" s="16">
        <v>3.5532407407407405E-3</v>
      </c>
      <c r="Y101" s="16">
        <v>0</v>
      </c>
      <c r="Z101" s="16">
        <v>0</v>
      </c>
      <c r="AA101" s="1"/>
      <c r="AB101" s="17">
        <f t="shared" si="3"/>
        <v>2.4456018518518516E-2</v>
      </c>
      <c r="AC101" s="5"/>
      <c r="AD101" s="16">
        <v>7.3611111111111108E-3</v>
      </c>
      <c r="AE101" s="6" t="s">
        <v>281</v>
      </c>
    </row>
    <row r="102" spans="1:31" x14ac:dyDescent="0.3">
      <c r="C102" s="6">
        <v>46</v>
      </c>
      <c r="D102" s="6" t="s">
        <v>57</v>
      </c>
      <c r="E102" s="6" t="s">
        <v>124</v>
      </c>
      <c r="F102" s="6"/>
      <c r="G102" s="6"/>
      <c r="H102" s="6" t="s">
        <v>3</v>
      </c>
      <c r="I102" s="3"/>
      <c r="J102" s="18">
        <f t="shared" si="1"/>
        <v>4.5555555555555551E-2</v>
      </c>
      <c r="K102" s="4"/>
      <c r="L102" s="16">
        <v>5.9722222222222225E-3</v>
      </c>
      <c r="M102" s="16">
        <v>6.7939814814814816E-3</v>
      </c>
      <c r="N102" s="17">
        <f t="shared" si="2"/>
        <v>1.2766203703703703E-2</v>
      </c>
      <c r="O102" s="5"/>
      <c r="P102" s="16">
        <v>2.5347222222222221E-3</v>
      </c>
      <c r="Q102" s="16">
        <v>2.673611111111111E-3</v>
      </c>
      <c r="R102" s="16">
        <v>2.7083333333333334E-3</v>
      </c>
      <c r="S102" s="16">
        <v>2.6967592592592594E-3</v>
      </c>
      <c r="T102" s="16">
        <v>2.7546296296296294E-3</v>
      </c>
      <c r="U102" s="16">
        <v>2.6967592592592594E-3</v>
      </c>
      <c r="V102" s="16">
        <v>2.8124999999999995E-3</v>
      </c>
      <c r="W102" s="16">
        <v>2.8587962962962963E-3</v>
      </c>
      <c r="X102" s="16">
        <v>3.8657407407407408E-3</v>
      </c>
      <c r="Y102" s="16">
        <v>0</v>
      </c>
      <c r="Z102" s="16">
        <v>0</v>
      </c>
      <c r="AA102" s="1"/>
      <c r="AB102" s="17">
        <f t="shared" si="3"/>
        <v>2.5601851851851848E-2</v>
      </c>
      <c r="AC102" s="5"/>
      <c r="AD102" s="16">
        <v>7.1874999999999994E-3</v>
      </c>
      <c r="AE102" s="6" t="s">
        <v>281</v>
      </c>
    </row>
    <row r="103" spans="1:31" ht="16.100000000000001" x14ac:dyDescent="0.35">
      <c r="C103" s="9">
        <v>35</v>
      </c>
      <c r="D103" s="9" t="s">
        <v>104</v>
      </c>
      <c r="E103" s="9" t="s">
        <v>105</v>
      </c>
      <c r="F103" s="9"/>
      <c r="G103" s="9"/>
      <c r="H103" s="9" t="s">
        <v>277</v>
      </c>
      <c r="J103" s="18">
        <f t="shared" si="1"/>
        <v>1.4340277777777778E-2</v>
      </c>
      <c r="L103" s="13">
        <v>5.3935185185185188E-3</v>
      </c>
      <c r="M103" s="13">
        <v>6.4699074074074069E-3</v>
      </c>
      <c r="N103" s="17">
        <f t="shared" si="2"/>
        <v>1.1863425925925927E-2</v>
      </c>
      <c r="P103" s="13">
        <v>2.4768518518518516E-3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1">
        <v>0</v>
      </c>
      <c r="AA103" s="11"/>
      <c r="AB103" s="17">
        <f t="shared" si="3"/>
        <v>2.4768518518518516E-3</v>
      </c>
      <c r="AC103" s="10"/>
      <c r="AD103" s="2"/>
      <c r="AE103" s="12" t="s">
        <v>285</v>
      </c>
    </row>
    <row r="106" spans="1:31" x14ac:dyDescent="0.3">
      <c r="A106" s="7"/>
      <c r="B106" s="8"/>
      <c r="C106" s="8"/>
      <c r="J106" s="7"/>
      <c r="L106" s="15"/>
      <c r="P106" s="10"/>
    </row>
  </sheetData>
  <sortState xmlns:xlrd2="http://schemas.microsoft.com/office/spreadsheetml/2017/richdata2" ref="A4:AE94">
    <sortCondition ref="J4:J94"/>
  </sortState>
  <mergeCells count="1">
    <mergeCell ref="A2:G2"/>
  </mergeCells>
  <conditionalFormatting sqref="AD103">
    <cfRule type="cellIs" dxfId="0" priority="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 Train</cp:lastModifiedBy>
  <dcterms:created xsi:type="dcterms:W3CDTF">2018-02-06T16:38:05Z</dcterms:created>
  <dcterms:modified xsi:type="dcterms:W3CDTF">2019-01-07T09:30:48Z</dcterms:modified>
</cp:coreProperties>
</file>