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osz\Documents\2020\beszámolók\"/>
    </mc:Choice>
  </mc:AlternateContent>
  <bookViews>
    <workbookView xWindow="0" yWindow="0" windowWidth="23040" windowHeight="9192" activeTab="3"/>
  </bookViews>
  <sheets>
    <sheet name="ÉRTÉKELŐ" sheetId="5" r:id="rId1"/>
    <sheet name="ÉRTÉKELŐ (2)" sheetId="6" r:id="rId2"/>
    <sheet name="Munka5" sheetId="7" r:id="rId3"/>
    <sheet name="Nevezések" sheetId="1" r:id="rId4"/>
    <sheet name="Munka2" sheetId="2" r:id="rId5"/>
    <sheet name="Munka3" sheetId="3" r:id="rId6"/>
    <sheet name="Munka4" sheetId="4" r:id="rId7"/>
  </sheets>
  <definedNames>
    <definedName name="_xlnm._FilterDatabase" localSheetId="3" hidden="1">Nevezések!$A$1:$M$1</definedName>
    <definedName name="_xlnm.Print_Titles" localSheetId="0">ÉRTÉKELŐ!$1:$5</definedName>
    <definedName name="_xlnm.Print_Titles" localSheetId="1">'ÉRTÉKELŐ (2)'!$1:$5</definedName>
    <definedName name="_xlnm.Print_Titles" localSheetId="3">Nevezések!$1:$5</definedName>
    <definedName name="_xlnm.Print_Area" localSheetId="0">ÉRTÉKELŐ!$A$1:$N$72</definedName>
    <definedName name="_xlnm.Print_Area" localSheetId="1">'ÉRTÉKELŐ (2)'!$A$1:$N$29</definedName>
  </definedNames>
  <calcPr calcId="162913"/>
</workbook>
</file>

<file path=xl/calcChain.xml><?xml version="1.0" encoding="utf-8"?>
<calcChain xmlns="http://schemas.openxmlformats.org/spreadsheetml/2006/main">
  <c r="K50" i="5" l="1"/>
  <c r="K51" i="5"/>
  <c r="K49" i="5"/>
  <c r="K72" i="5"/>
  <c r="K63" i="5"/>
  <c r="K64" i="5"/>
  <c r="K65" i="5"/>
  <c r="K66" i="5"/>
  <c r="K67" i="5"/>
  <c r="K68" i="5"/>
  <c r="K69" i="5"/>
  <c r="K70" i="5"/>
  <c r="K71" i="5"/>
  <c r="K62" i="5"/>
  <c r="K58" i="5"/>
  <c r="K59" i="5"/>
  <c r="K60" i="5"/>
  <c r="K61" i="5"/>
  <c r="K57" i="5"/>
  <c r="K53" i="5"/>
  <c r="K54" i="5"/>
  <c r="K55" i="5"/>
  <c r="K56" i="5"/>
  <c r="K52" i="5"/>
  <c r="K47" i="5"/>
  <c r="K48" i="5"/>
  <c r="K46" i="5"/>
  <c r="K40" i="5"/>
  <c r="K41" i="5"/>
  <c r="K42" i="5"/>
  <c r="K43" i="5"/>
  <c r="K44" i="5"/>
  <c r="K45" i="5"/>
  <c r="K39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15" i="5"/>
  <c r="K7" i="5"/>
  <c r="K8" i="5"/>
  <c r="K9" i="5"/>
  <c r="K10" i="5"/>
  <c r="K11" i="5"/>
  <c r="K12" i="5"/>
  <c r="K13" i="5"/>
  <c r="K14" i="5"/>
  <c r="K6" i="5"/>
  <c r="I72" i="5"/>
  <c r="I63" i="5"/>
  <c r="I64" i="5"/>
  <c r="I65" i="5"/>
  <c r="I66" i="5"/>
  <c r="I67" i="5"/>
  <c r="I68" i="5"/>
  <c r="I69" i="5"/>
  <c r="I70" i="5"/>
  <c r="I71" i="5"/>
  <c r="I62" i="5"/>
  <c r="I58" i="5"/>
  <c r="I59" i="5"/>
  <c r="I60" i="5"/>
  <c r="I61" i="5"/>
  <c r="I57" i="5"/>
  <c r="I53" i="5"/>
  <c r="I54" i="5"/>
  <c r="I55" i="5"/>
  <c r="I56" i="5"/>
  <c r="I52" i="5"/>
  <c r="I50" i="5"/>
  <c r="I51" i="5"/>
  <c r="I49" i="5"/>
  <c r="I47" i="5"/>
  <c r="I48" i="5"/>
  <c r="I46" i="5"/>
  <c r="I40" i="5"/>
  <c r="I41" i="5"/>
  <c r="I42" i="5"/>
  <c r="I43" i="5"/>
  <c r="I44" i="5"/>
  <c r="I45" i="5"/>
  <c r="I39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7" i="5"/>
  <c r="I8" i="5"/>
  <c r="I9" i="5"/>
  <c r="I10" i="5"/>
  <c r="I11" i="5"/>
  <c r="I12" i="5"/>
  <c r="I13" i="5"/>
  <c r="I14" i="5"/>
  <c r="I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M72" i="5" s="1"/>
  <c r="N72" i="5" s="1"/>
  <c r="L6" i="5"/>
  <c r="L7" i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7" i="1"/>
  <c r="J6" i="1"/>
  <c r="M48" i="5" l="1"/>
  <c r="N48" i="5" s="1"/>
  <c r="M62" i="5"/>
  <c r="N62" i="5" s="1"/>
  <c r="M60" i="5"/>
  <c r="N60" i="5" s="1"/>
  <c r="M56" i="5"/>
  <c r="N56" i="5" s="1"/>
  <c r="M42" i="5"/>
  <c r="N42" i="5" s="1"/>
  <c r="M61" i="5"/>
  <c r="N61" i="5" s="1"/>
  <c r="M53" i="5"/>
  <c r="N53" i="5" s="1"/>
  <c r="M47" i="5"/>
  <c r="N47" i="5" s="1"/>
  <c r="M70" i="5"/>
  <c r="N70" i="5" s="1"/>
  <c r="M63" i="5"/>
  <c r="N63" i="5" s="1"/>
  <c r="M71" i="5"/>
  <c r="N71" i="5" s="1"/>
  <c r="M69" i="5"/>
  <c r="N69" i="5" s="1"/>
  <c r="M67" i="5"/>
  <c r="N67" i="5" s="1"/>
  <c r="M68" i="5"/>
  <c r="N68" i="5" s="1"/>
  <c r="M65" i="5"/>
  <c r="N65" i="5" s="1"/>
  <c r="M66" i="5"/>
  <c r="N66" i="5" s="1"/>
  <c r="M64" i="5"/>
  <c r="N64" i="5" s="1"/>
  <c r="M58" i="5"/>
  <c r="N58" i="5" s="1"/>
  <c r="M59" i="5"/>
  <c r="N59" i="5" s="1"/>
  <c r="M54" i="5"/>
  <c r="N54" i="5" s="1"/>
  <c r="M52" i="5"/>
  <c r="N52" i="5" s="1"/>
  <c r="M57" i="5"/>
  <c r="N57" i="5" s="1"/>
  <c r="M55" i="5"/>
  <c r="N55" i="5" s="1"/>
  <c r="M51" i="5"/>
  <c r="N51" i="5" s="1"/>
  <c r="M45" i="5"/>
  <c r="N45" i="5" s="1"/>
  <c r="M37" i="5"/>
  <c r="N37" i="5" s="1"/>
  <c r="M49" i="5"/>
  <c r="N49" i="5" s="1"/>
  <c r="M50" i="5"/>
  <c r="N50" i="5" s="1"/>
  <c r="M46" i="5"/>
  <c r="N46" i="5" s="1"/>
  <c r="M43" i="5"/>
  <c r="N43" i="5" s="1"/>
  <c r="M39" i="5"/>
  <c r="N39" i="5" s="1"/>
  <c r="M40" i="5"/>
  <c r="N40" i="5" s="1"/>
  <c r="M44" i="5"/>
  <c r="N44" i="5" s="1"/>
  <c r="M36" i="5"/>
  <c r="N36" i="5" s="1"/>
  <c r="M34" i="5"/>
  <c r="N34" i="5" s="1"/>
  <c r="M35" i="5"/>
  <c r="N35" i="5" s="1"/>
  <c r="M41" i="5"/>
  <c r="N41" i="5" s="1"/>
  <c r="M33" i="5"/>
  <c r="N33" i="5" s="1"/>
  <c r="M32" i="5"/>
  <c r="N32" i="5" s="1"/>
  <c r="M30" i="5"/>
  <c r="N30" i="5" s="1"/>
  <c r="M31" i="5"/>
  <c r="N31" i="5" s="1"/>
  <c r="M29" i="5"/>
  <c r="N29" i="5" s="1"/>
  <c r="M27" i="5"/>
  <c r="N27" i="5" s="1"/>
  <c r="M38" i="5"/>
  <c r="N38" i="5" s="1"/>
  <c r="M28" i="5"/>
  <c r="N28" i="5" s="1"/>
  <c r="M25" i="5"/>
  <c r="N25" i="5" s="1"/>
  <c r="M26" i="5"/>
  <c r="N26" i="5" s="1"/>
  <c r="M23" i="5"/>
  <c r="N23" i="5" s="1"/>
  <c r="M22" i="5"/>
  <c r="N22" i="5" s="1"/>
  <c r="M21" i="5"/>
  <c r="N21" i="5" s="1"/>
  <c r="M20" i="5"/>
  <c r="N20" i="5" s="1"/>
  <c r="M19" i="5"/>
  <c r="N19" i="5" s="1"/>
  <c r="M24" i="5"/>
  <c r="N24" i="5" s="1"/>
  <c r="M6" i="5"/>
  <c r="N6" i="5" s="1"/>
  <c r="M18" i="5"/>
  <c r="N18" i="5" s="1"/>
  <c r="M13" i="5"/>
  <c r="N13" i="5" s="1"/>
  <c r="M11" i="5"/>
  <c r="N11" i="5" s="1"/>
  <c r="M17" i="5"/>
  <c r="N17" i="5" s="1"/>
  <c r="M15" i="5"/>
  <c r="N15" i="5" s="1"/>
  <c r="M16" i="5"/>
  <c r="N16" i="5" s="1"/>
  <c r="M14" i="5"/>
  <c r="N14" i="5" s="1"/>
  <c r="M12" i="5"/>
  <c r="N12" i="5" s="1"/>
  <c r="M9" i="5"/>
  <c r="N9" i="5" s="1"/>
  <c r="M10" i="5"/>
  <c r="N10" i="5" s="1"/>
  <c r="M8" i="5"/>
  <c r="N8" i="5" s="1"/>
  <c r="M7" i="5"/>
  <c r="N7" i="5" s="1"/>
  <c r="M7" i="1"/>
  <c r="M8" i="1"/>
  <c r="M6" i="1"/>
</calcChain>
</file>

<file path=xl/sharedStrings.xml><?xml version="1.0" encoding="utf-8"?>
<sst xmlns="http://schemas.openxmlformats.org/spreadsheetml/2006/main" count="1144" uniqueCount="199">
  <si>
    <t>Ssz</t>
  </si>
  <si>
    <t>Sportegyesület</t>
  </si>
  <si>
    <t>Katonai szervezet</t>
  </si>
  <si>
    <t>Korosztály</t>
  </si>
  <si>
    <t>F55+</t>
  </si>
  <si>
    <t>F35+</t>
  </si>
  <si>
    <t>Balogh András</t>
  </si>
  <si>
    <t>F</t>
  </si>
  <si>
    <t>NKE Ludovika</t>
  </si>
  <si>
    <t>MATASZ</t>
  </si>
  <si>
    <t>VHSE</t>
  </si>
  <si>
    <t>Név, rendfokozat</t>
  </si>
  <si>
    <t xml:space="preserve">MH SÍBAJNOKSÁG </t>
  </si>
  <si>
    <t>Rendező: Honvéd Szondi György Sportegyesület</t>
  </si>
  <si>
    <t>Kempelen Kata     </t>
  </si>
  <si>
    <t>Kempelen Panna     </t>
  </si>
  <si>
    <t>Dániel Márton</t>
  </si>
  <si>
    <t>Végvári Ivett</t>
  </si>
  <si>
    <t>Országné Faragó Éva</t>
  </si>
  <si>
    <t>MH EK RAVGYI</t>
  </si>
  <si>
    <t>MH LVIK</t>
  </si>
  <si>
    <t>Kovács András szkv.</t>
  </si>
  <si>
    <t>Szabó Kristóf Ádám fhdgy.</t>
  </si>
  <si>
    <t>MHP</t>
  </si>
  <si>
    <t>Ádám Balázs htj.</t>
  </si>
  <si>
    <t>Újvári Bencze htj</t>
  </si>
  <si>
    <t>Varga Norbert htj.</t>
  </si>
  <si>
    <t xml:space="preserve"> F35+</t>
  </si>
  <si>
    <t xml:space="preserve">Kempelen Eszter </t>
  </si>
  <si>
    <t>Ramocsai Pál  htj.</t>
  </si>
  <si>
    <t>Péter Tamás szds.</t>
  </si>
  <si>
    <t>HM TKF</t>
  </si>
  <si>
    <t>Jávorszki Dorina</t>
  </si>
  <si>
    <t>Karászi Olivér</t>
  </si>
  <si>
    <t>Bácsi László tíz.</t>
  </si>
  <si>
    <t>MH 1. HTHE</t>
  </si>
  <si>
    <t>Bocsi József ömt. alez.</t>
  </si>
  <si>
    <t>Takács György nyá. szds.</t>
  </si>
  <si>
    <t>Szabó Attila nyá. zls.</t>
  </si>
  <si>
    <t>Horváth Alajos nyá. őrgy.</t>
  </si>
  <si>
    <t>Kaptur József nyá. alez.</t>
  </si>
  <si>
    <t>Papp Zsuzsanna nyá. tzls.</t>
  </si>
  <si>
    <t>Lantos Imre nyá. ftőrm.</t>
  </si>
  <si>
    <t>Latteinstein János alez.</t>
  </si>
  <si>
    <t>Bardon Tamás alez.</t>
  </si>
  <si>
    <t>Szabó Gábor őrgy.</t>
  </si>
  <si>
    <t>Pálfy László szds.</t>
  </si>
  <si>
    <t>Papp Gábor alez.</t>
  </si>
  <si>
    <t>Végvári Károly ftőrm.</t>
  </si>
  <si>
    <t>MH 54. RE</t>
  </si>
  <si>
    <t>Földvári Károly</t>
  </si>
  <si>
    <t>SZKHSE</t>
  </si>
  <si>
    <t>MH AA</t>
  </si>
  <si>
    <t>Földvári Dóra haj.</t>
  </si>
  <si>
    <t>Dörgönye Norbert nyá. zls.</t>
  </si>
  <si>
    <t>MH 12. ALRE</t>
  </si>
  <si>
    <t>Szirbek Zsuzsanna zls.</t>
  </si>
  <si>
    <t>Nyers Viktor szds.</t>
  </si>
  <si>
    <t>N. Varagya Szilvia ha.</t>
  </si>
  <si>
    <t>Szentes László nyá. ezds.</t>
  </si>
  <si>
    <t>Bánszki Tamás szds.</t>
  </si>
  <si>
    <t>MH 59. SZDRB</t>
  </si>
  <si>
    <t>Bélai Gyula szds.</t>
  </si>
  <si>
    <t>Nagy Károly szds.</t>
  </si>
  <si>
    <t>Laczi Endre tíz.</t>
  </si>
  <si>
    <t>Szomjú Richárd őrv.</t>
  </si>
  <si>
    <t>Szabó Melinda hdgy.</t>
  </si>
  <si>
    <t>Bene Viktória szds.</t>
  </si>
  <si>
    <t>Babinka István htj.</t>
  </si>
  <si>
    <t>Ugron Botond htj.</t>
  </si>
  <si>
    <t>Énekes Márton htj.</t>
  </si>
  <si>
    <t>Széles Antónia htj.</t>
  </si>
  <si>
    <t>Dr. Gáti Balázs fhdgy.</t>
  </si>
  <si>
    <t>MH PBRT</t>
  </si>
  <si>
    <t>Balogh János fhdgy.</t>
  </si>
  <si>
    <t>Nagy kornél hdgy.</t>
  </si>
  <si>
    <t>Sinkó Attila őrv.</t>
  </si>
  <si>
    <t>Makra Péter nyá. őrm.</t>
  </si>
  <si>
    <t>Kardos Péter tőrm.</t>
  </si>
  <si>
    <t>MH 24. BGFE</t>
  </si>
  <si>
    <t>Pallás Lilla hdgy.</t>
  </si>
  <si>
    <t>Varga Tamás fhdgy.</t>
  </si>
  <si>
    <t>MH 37. II. R. F. M. E.</t>
  </si>
  <si>
    <t>Ország Ferenc</t>
  </si>
  <si>
    <t>MH 86. SZHB</t>
  </si>
  <si>
    <t>Hortoványi András ftőrm.</t>
  </si>
  <si>
    <t>Jancsek Tibor ezds.</t>
  </si>
  <si>
    <t>MHP HTCS</t>
  </si>
  <si>
    <t>Dr. Hudomel Dávid ha.</t>
  </si>
  <si>
    <t>Virág Erik zls.</t>
  </si>
  <si>
    <t>Szőke Krisztina tőrm.</t>
  </si>
  <si>
    <t>MH 43. HVTE</t>
  </si>
  <si>
    <t>MH 6. SGYTVE</t>
  </si>
  <si>
    <t>Kempelen Soma     </t>
  </si>
  <si>
    <t>Detre Zoltán alez.</t>
  </si>
  <si>
    <t>Gyüre János zls.</t>
  </si>
  <si>
    <t>Pallai Vivien htj.</t>
  </si>
  <si>
    <t>Tóth Miklós ömt. tőrm.</t>
  </si>
  <si>
    <t>Fenyvesi Ferenc szkv.</t>
  </si>
  <si>
    <t>Vass Tibor őrgy.</t>
  </si>
  <si>
    <t>Kékesi Mihály nyá.alez.</t>
  </si>
  <si>
    <t>MH MHP</t>
  </si>
  <si>
    <t>Dániel Mózes ftőrm.</t>
  </si>
  <si>
    <t>Kempelen Balázs ftzls.</t>
  </si>
  <si>
    <t>Chmelik Roland</t>
  </si>
  <si>
    <t>Samu Imre ftőrm.</t>
  </si>
  <si>
    <t>H Szondi SE</t>
  </si>
  <si>
    <t>93.PSVVZ</t>
  </si>
  <si>
    <t>N40+</t>
  </si>
  <si>
    <t>N</t>
  </si>
  <si>
    <t>Lány</t>
  </si>
  <si>
    <t>Fiú</t>
  </si>
  <si>
    <t>SÍ</t>
  </si>
  <si>
    <t>SB</t>
  </si>
  <si>
    <t>Kategória</t>
  </si>
  <si>
    <t>Egyéb</t>
  </si>
  <si>
    <t>Kollek Zoltán alez.</t>
  </si>
  <si>
    <t>MH HFKP</t>
  </si>
  <si>
    <t>Chmelik Ernő alez.</t>
  </si>
  <si>
    <t>dr. Halászi Lajos szds.</t>
  </si>
  <si>
    <t>Honvéd Kórház</t>
  </si>
  <si>
    <t>Kocsis József Miklósné</t>
  </si>
  <si>
    <t>1. futott idő</t>
  </si>
  <si>
    <t>1. sorrend</t>
  </si>
  <si>
    <t>2. futott idő</t>
  </si>
  <si>
    <t>Össz. idő</t>
  </si>
  <si>
    <t>Helyezés</t>
  </si>
  <si>
    <t>pp:mm,0</t>
  </si>
  <si>
    <t>Eplény, 2019.02.13.</t>
  </si>
  <si>
    <t>Honvéd Zrínyi SE</t>
  </si>
  <si>
    <t>Honvéd Arrabona SE</t>
  </si>
  <si>
    <t>Honvéd Ezüstnyíl SE</t>
  </si>
  <si>
    <t>Szentendrei Kinizsi SE</t>
  </si>
  <si>
    <t/>
  </si>
  <si>
    <t>Rsz</t>
  </si>
  <si>
    <t>Szül. idő</t>
  </si>
  <si>
    <t>MH 37. II. R.F.M.E.</t>
  </si>
  <si>
    <t>pp:mm,00</t>
  </si>
  <si>
    <t>Nagy Kornél hdgy.</t>
  </si>
  <si>
    <t>Bácsy László tíz.</t>
  </si>
  <si>
    <t>Pont</t>
  </si>
  <si>
    <t>1. futam hely</t>
  </si>
  <si>
    <t>2. futam hely</t>
  </si>
  <si>
    <t>Eplény, 2020. 01.23</t>
  </si>
  <si>
    <t>43.NSJ vte.</t>
  </si>
  <si>
    <t>MH 59. SZD RB</t>
  </si>
  <si>
    <t>Virág Zoltán fhdgy.</t>
  </si>
  <si>
    <t xml:space="preserve"> MH 86.SZHB</t>
  </si>
  <si>
    <t>Samu Imre ftörm.</t>
  </si>
  <si>
    <t>MH 54. ra.e</t>
  </si>
  <si>
    <t>MH 86.SZHB</t>
  </si>
  <si>
    <t>MHPBRT</t>
  </si>
  <si>
    <t>F 35+</t>
  </si>
  <si>
    <t>Becs László ftörm.</t>
  </si>
  <si>
    <t>Virágh Erik zls.</t>
  </si>
  <si>
    <t>MH KIKNYP </t>
  </si>
  <si>
    <t>H.Szondi SE</t>
  </si>
  <si>
    <t>Latteinstein János alezredes</t>
  </si>
  <si>
    <t>Bácsi László tizedes</t>
  </si>
  <si>
    <t>Guth Balázs György szds</t>
  </si>
  <si>
    <t>Gőgős Péter ftörm.</t>
  </si>
  <si>
    <t>Somlai-Kiss András alez.</t>
  </si>
  <si>
    <t>Dániel Mózes ftörm.</t>
  </si>
  <si>
    <t>Kempelen Balázs ftörzs</t>
  </si>
  <si>
    <t>Szabó Gábor őrnagy,</t>
  </si>
  <si>
    <t>Rezeli Zoltán nyá.zls.</t>
  </si>
  <si>
    <t>Szarka Károly százados</t>
  </si>
  <si>
    <t>Csombó József szds.</t>
  </si>
  <si>
    <t>Gáti Balázs fhdgy.</t>
  </si>
  <si>
    <t>Dr. Jónás János alezredes</t>
  </si>
  <si>
    <t>Bátor Tamás őrnagy</t>
  </si>
  <si>
    <t>Szabó Szilárd százados</t>
  </si>
  <si>
    <t>H. Ezüst Nyíl</t>
  </si>
  <si>
    <t>HASE</t>
  </si>
  <si>
    <t>MH 1.HTŰ.e.</t>
  </si>
  <si>
    <t>MH.57-SZDRB</t>
  </si>
  <si>
    <t>93.PS vv.z.</t>
  </si>
  <si>
    <t>Lesiklás F35+</t>
  </si>
  <si>
    <t>MH 59 SZDRB</t>
  </si>
  <si>
    <t>33,43</t>
  </si>
  <si>
    <t>44,08</t>
  </si>
  <si>
    <t>30,66</t>
  </si>
  <si>
    <t>33,07</t>
  </si>
  <si>
    <t>39,45</t>
  </si>
  <si>
    <t>42,43</t>
  </si>
  <si>
    <t>34,39</t>
  </si>
  <si>
    <t>52,04</t>
  </si>
  <si>
    <t>0</t>
  </si>
  <si>
    <t>36,53</t>
  </si>
  <si>
    <t>37,54</t>
  </si>
  <si>
    <t>41,48</t>
  </si>
  <si>
    <t>50,10</t>
  </si>
  <si>
    <t>40,32</t>
  </si>
  <si>
    <t>53,48</t>
  </si>
  <si>
    <t>45,79</t>
  </si>
  <si>
    <t>47,51</t>
  </si>
  <si>
    <t>51,07</t>
  </si>
  <si>
    <t>40,99</t>
  </si>
  <si>
    <t>Oszlop1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</si>
</sst>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;@"/>
    <numFmt numFmtId="165" formatCode="mm:ss.00;@"/>
    <numFmt numFmtId="166" formatCode="mm:ss.00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textRotation="90"/>
    </xf>
    <xf numFmtId="0" fontId="9" fillId="6" borderId="1" xfId="0" quotePrefix="1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13" fillId="6" borderId="0" xfId="0" applyFont="1" applyFill="1"/>
    <xf numFmtId="0" fontId="4" fillId="6" borderId="0" xfId="0" applyFont="1" applyFill="1" applyAlignment="1">
      <alignment vertical="center"/>
    </xf>
    <xf numFmtId="166" fontId="0" fillId="0" borderId="0" xfId="0" applyNumberFormat="1"/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numFmt numFmtId="165" formatCode="mm:ss.00;@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65" formatCode="mm:ss.00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áblázat2" displayName="Táblázat2" ref="A5:N72" totalsRowShown="0" headerRowDxfId="50" dataDxfId="48" headerRowBorderDxfId="49" tableBorderDxfId="47" totalsRowBorderDxfId="46">
  <tableColumns count="14">
    <tableColumn id="1" name="Rsz" dataDxfId="45"/>
    <tableColumn id="2" name="Név, rendfokozat" dataDxfId="44"/>
    <tableColumn id="3" name="Sportegyesület" dataDxfId="43"/>
    <tableColumn id="4" name="Katonai szervezet" dataDxfId="42"/>
    <tableColumn id="5" name="Szül. idő" dataDxfId="41"/>
    <tableColumn id="6" name="Korosztály" dataDxfId="40"/>
    <tableColumn id="7" name="Kategória" dataDxfId="39"/>
    <tableColumn id="8" name="1. futott idő" dataDxfId="38"/>
    <tableColumn id="14" name="1. futam hely" dataDxfId="37"/>
    <tableColumn id="9" name="2. futott idő" dataDxfId="36"/>
    <tableColumn id="13" name="2. futam hely" dataDxfId="35"/>
    <tableColumn id="10" name="Össz. idő" dataDxfId="34">
      <calculatedColumnFormula>IF(J6="","",SUM(H6+J6))</calculatedColumnFormula>
    </tableColumn>
    <tableColumn id="11" name="Helyezés" dataDxfId="33"/>
    <tableColumn id="12" name="Pont" dataDxfId="32">
      <calculatedColumnFormula>IF(SUM(11-M6)&lt;0,"",SUM(11-M6))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áblázat24" displayName="Táblázat24" ref="A5:N29" totalsRowShown="0" headerRowDxfId="31" dataDxfId="29" headerRowBorderDxfId="30" tableBorderDxfId="28" totalsRowBorderDxfId="27">
  <tableColumns count="14">
    <tableColumn id="1" name="Rsz" dataDxfId="26"/>
    <tableColumn id="2" name="Név, rendfokozat" dataDxfId="25"/>
    <tableColumn id="3" name="Sportegyesület" dataDxfId="24"/>
    <tableColumn id="4" name="Katonai szervezet" dataDxfId="23"/>
    <tableColumn id="5" name="Szül. idő" dataDxfId="22"/>
    <tableColumn id="6" name="Korosztály" dataDxfId="21"/>
    <tableColumn id="7" name="Kategória" dataDxfId="20"/>
    <tableColumn id="8" name="1. futott idő" dataDxfId="19"/>
    <tableColumn id="14" name="1. futam hely" dataDxfId="18"/>
    <tableColumn id="9" name="2. futott idő" dataDxfId="17"/>
    <tableColumn id="13" name="2. futam hely" dataDxfId="16"/>
    <tableColumn id="10" name="Össz. idő" dataDxfId="15"/>
    <tableColumn id="11" name="Helyezés" dataDxfId="14"/>
    <tableColumn id="12" name="Pont" dataDxfId="13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áblázat1" displayName="Táblázat1" ref="A5:H88" totalsRowShown="0" headerRowDxfId="12" dataDxfId="10" headerRowBorderDxfId="11" tableBorderDxfId="9" totalsRowBorderDxfId="8">
  <autoFilter ref="A5:H88"/>
  <sortState ref="A7:I82">
    <sortCondition ref="F7:F82"/>
  </sortState>
  <tableColumns count="8">
    <tableColumn id="1" name="Ssz" dataDxfId="7"/>
    <tableColumn id="2" name="Név, rendfokozat" dataDxfId="6"/>
    <tableColumn id="3" name="Sportegyesület" dataDxfId="5"/>
    <tableColumn id="4" name="Katonai szervezet" dataDxfId="4"/>
    <tableColumn id="5" name="Oszlop1" dataDxfId="3"/>
    <tableColumn id="6" name="Korosztály" dataDxfId="2"/>
    <tableColumn id="7" name="Kategória" dataDxfId="1"/>
    <tableColumn id="8" name="Egyéb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6"/>
  <sheetViews>
    <sheetView view="pageBreakPreview" zoomScale="80" zoomScaleNormal="90" zoomScaleSheetLayoutView="80" workbookViewId="0">
      <selection activeCell="E6" sqref="E6:E72"/>
    </sheetView>
  </sheetViews>
  <sheetFormatPr defaultColWidth="9.109375" defaultRowHeight="18" x14ac:dyDescent="0.3"/>
  <cols>
    <col min="1" max="1" width="5.5546875" style="25" bestFit="1" customWidth="1"/>
    <col min="2" max="2" width="31.5546875" style="30" bestFit="1" customWidth="1"/>
    <col min="3" max="3" width="18.44140625" style="25" customWidth="1"/>
    <col min="4" max="4" width="24.33203125" style="25" customWidth="1"/>
    <col min="5" max="5" width="16.33203125" style="31" bestFit="1" customWidth="1"/>
    <col min="6" max="6" width="7" style="25" customWidth="1"/>
    <col min="7" max="7" width="6.44140625" style="25" customWidth="1"/>
    <col min="8" max="8" width="14.88671875" style="25" bestFit="1" customWidth="1"/>
    <col min="9" max="9" width="5.44140625" style="25" customWidth="1"/>
    <col min="10" max="10" width="14.88671875" style="25" bestFit="1" customWidth="1"/>
    <col min="11" max="11" width="5.44140625" style="25" customWidth="1"/>
    <col min="12" max="12" width="13" style="25" customWidth="1"/>
    <col min="13" max="13" width="7.88671875" style="25" customWidth="1"/>
    <col min="14" max="14" width="5.44140625" style="25" customWidth="1"/>
    <col min="15" max="16" width="8.88671875" customWidth="1"/>
    <col min="17" max="16384" width="9.109375" style="29"/>
  </cols>
  <sheetData>
    <row r="1" spans="1:16" x14ac:dyDescent="0.3">
      <c r="A1" s="26" t="s">
        <v>12</v>
      </c>
      <c r="B1" s="26"/>
      <c r="C1" s="26"/>
      <c r="D1" s="26"/>
      <c r="E1" s="26"/>
      <c r="F1" s="26"/>
      <c r="G1" s="26"/>
      <c r="H1" s="26"/>
      <c r="I1" s="5"/>
      <c r="J1" s="26"/>
      <c r="L1" s="26"/>
      <c r="M1" s="26"/>
      <c r="N1" s="26"/>
    </row>
    <row r="3" spans="1:16" x14ac:dyDescent="0.3">
      <c r="B3" s="26" t="s">
        <v>13</v>
      </c>
      <c r="C3" s="26"/>
      <c r="D3" s="26"/>
      <c r="I3" s="5"/>
      <c r="M3" s="26" t="s">
        <v>128</v>
      </c>
      <c r="N3" s="26"/>
    </row>
    <row r="4" spans="1:16" x14ac:dyDescent="0.3">
      <c r="H4" s="37" t="s">
        <v>137</v>
      </c>
      <c r="J4" s="37" t="s">
        <v>137</v>
      </c>
      <c r="L4" s="37" t="s">
        <v>137</v>
      </c>
      <c r="M4" s="37"/>
    </row>
    <row r="5" spans="1:16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83" t="s">
        <v>122</v>
      </c>
      <c r="I5" s="86" t="s">
        <v>141</v>
      </c>
      <c r="J5" s="83" t="s">
        <v>124</v>
      </c>
      <c r="K5" s="87" t="s">
        <v>142</v>
      </c>
      <c r="L5" s="83" t="s">
        <v>125</v>
      </c>
      <c r="M5" s="85" t="s">
        <v>126</v>
      </c>
      <c r="N5" s="87" t="s">
        <v>140</v>
      </c>
      <c r="O5" s="88"/>
      <c r="P5" s="88"/>
    </row>
    <row r="6" spans="1:16" ht="30" customHeight="1" x14ac:dyDescent="0.3">
      <c r="A6" s="78">
        <v>1</v>
      </c>
      <c r="B6" s="38" t="s">
        <v>78</v>
      </c>
      <c r="C6" s="39"/>
      <c r="D6" s="39" t="s">
        <v>79</v>
      </c>
      <c r="E6" s="35"/>
      <c r="F6" s="34" t="s">
        <v>7</v>
      </c>
      <c r="G6" s="34" t="s">
        <v>112</v>
      </c>
      <c r="H6" s="79">
        <v>8.4189814814814804E-4</v>
      </c>
      <c r="I6" s="80">
        <f t="shared" ref="I6:I14" si="0">IF(H6="","",RANK(H6,$H$6:$H$14,1))</f>
        <v>9</v>
      </c>
      <c r="J6" s="79">
        <v>6.2939814814814813E-4</v>
      </c>
      <c r="K6" s="80">
        <f t="shared" ref="K6:K14" si="1">IF(J6="","",RANK(J6,$J$6:$J$14,1))</f>
        <v>8</v>
      </c>
      <c r="L6" s="79">
        <f t="shared" ref="L6:L37" si="2">IF(J6="","",SUM(H6+J6))</f>
        <v>1.4712962962962961E-3</v>
      </c>
      <c r="M6" s="81">
        <f t="shared" ref="M6:M14" si="3">IF(L6="","",RANK(L6,$L$6:$L$14,1))</f>
        <v>9</v>
      </c>
      <c r="N6" s="82">
        <f t="shared" ref="N6:N37" si="4">IF(SUM(11-M6)&lt;0,"",SUM(11-M6))</f>
        <v>2</v>
      </c>
    </row>
    <row r="7" spans="1:16" ht="30" customHeight="1" x14ac:dyDescent="0.3">
      <c r="A7" s="45">
        <v>2</v>
      </c>
      <c r="B7" s="33" t="s">
        <v>83</v>
      </c>
      <c r="C7" s="36"/>
      <c r="D7" s="36" t="s">
        <v>84</v>
      </c>
      <c r="E7" s="32"/>
      <c r="F7" s="18" t="s">
        <v>7</v>
      </c>
      <c r="G7" s="18" t="s">
        <v>112</v>
      </c>
      <c r="H7" s="70">
        <v>4.9710648148148151E-4</v>
      </c>
      <c r="I7" s="60">
        <f t="shared" si="0"/>
        <v>3</v>
      </c>
      <c r="J7" s="70">
        <v>4.7592592592592587E-4</v>
      </c>
      <c r="K7" s="60">
        <f t="shared" si="1"/>
        <v>2</v>
      </c>
      <c r="L7" s="70">
        <f t="shared" si="2"/>
        <v>9.7303240740740737E-4</v>
      </c>
      <c r="M7" s="57">
        <f t="shared" si="3"/>
        <v>2</v>
      </c>
      <c r="N7" s="75">
        <f t="shared" si="4"/>
        <v>9</v>
      </c>
    </row>
    <row r="8" spans="1:16" ht="30" customHeight="1" x14ac:dyDescent="0.3">
      <c r="A8" s="45">
        <v>3</v>
      </c>
      <c r="B8" s="33" t="s">
        <v>26</v>
      </c>
      <c r="C8" s="36" t="s">
        <v>129</v>
      </c>
      <c r="D8" s="36" t="s">
        <v>8</v>
      </c>
      <c r="E8" s="32"/>
      <c r="F8" s="18" t="s">
        <v>7</v>
      </c>
      <c r="G8" s="18" t="s">
        <v>112</v>
      </c>
      <c r="H8" s="70">
        <v>5.4027777777777776E-4</v>
      </c>
      <c r="I8" s="61">
        <f t="shared" si="0"/>
        <v>7</v>
      </c>
      <c r="J8" s="70">
        <v>8.4722222222222219E-4</v>
      </c>
      <c r="K8" s="61">
        <f t="shared" si="1"/>
        <v>9</v>
      </c>
      <c r="L8" s="70">
        <f t="shared" si="2"/>
        <v>1.3874999999999998E-3</v>
      </c>
      <c r="M8" s="57">
        <f t="shared" si="3"/>
        <v>8</v>
      </c>
      <c r="N8" s="75">
        <f t="shared" si="4"/>
        <v>3</v>
      </c>
    </row>
    <row r="9" spans="1:16" ht="30" customHeight="1" x14ac:dyDescent="0.3">
      <c r="A9" s="45">
        <v>4</v>
      </c>
      <c r="B9" s="33" t="s">
        <v>22</v>
      </c>
      <c r="C9" s="36"/>
      <c r="D9" s="36" t="s">
        <v>20</v>
      </c>
      <c r="E9" s="32"/>
      <c r="F9" s="18" t="s">
        <v>7</v>
      </c>
      <c r="G9" s="18" t="s">
        <v>112</v>
      </c>
      <c r="H9" s="70">
        <v>5.9791666666666663E-4</v>
      </c>
      <c r="I9" s="60">
        <f t="shared" si="0"/>
        <v>8</v>
      </c>
      <c r="J9" s="70">
        <v>5.6458333333333339E-4</v>
      </c>
      <c r="K9" s="60">
        <f t="shared" si="1"/>
        <v>7</v>
      </c>
      <c r="L9" s="70">
        <f t="shared" si="2"/>
        <v>1.1624999999999999E-3</v>
      </c>
      <c r="M9" s="57">
        <f t="shared" si="3"/>
        <v>7</v>
      </c>
      <c r="N9" s="75">
        <f t="shared" si="4"/>
        <v>4</v>
      </c>
    </row>
    <row r="10" spans="1:16" ht="30" customHeight="1" x14ac:dyDescent="0.3">
      <c r="A10" s="45">
        <v>5</v>
      </c>
      <c r="B10" s="33" t="s">
        <v>81</v>
      </c>
      <c r="C10" s="36"/>
      <c r="D10" s="36" t="s">
        <v>136</v>
      </c>
      <c r="E10" s="32"/>
      <c r="F10" s="18" t="s">
        <v>7</v>
      </c>
      <c r="G10" s="18" t="s">
        <v>112</v>
      </c>
      <c r="H10" s="70">
        <v>4.9722222222222214E-4</v>
      </c>
      <c r="I10" s="61">
        <f t="shared" si="0"/>
        <v>4</v>
      </c>
      <c r="J10" s="70">
        <v>5.1261574074074067E-4</v>
      </c>
      <c r="K10" s="61">
        <f t="shared" si="1"/>
        <v>5</v>
      </c>
      <c r="L10" s="70">
        <f t="shared" si="2"/>
        <v>1.0098379629629628E-3</v>
      </c>
      <c r="M10" s="57">
        <f t="shared" si="3"/>
        <v>5</v>
      </c>
      <c r="N10" s="75">
        <f t="shared" si="4"/>
        <v>6</v>
      </c>
    </row>
    <row r="11" spans="1:16" ht="30" customHeight="1" x14ac:dyDescent="0.3">
      <c r="A11" s="45">
        <v>6</v>
      </c>
      <c r="B11" s="33" t="s">
        <v>65</v>
      </c>
      <c r="C11" s="36"/>
      <c r="D11" s="36" t="s">
        <v>61</v>
      </c>
      <c r="E11" s="32"/>
      <c r="F11" s="18" t="s">
        <v>7</v>
      </c>
      <c r="G11" s="18" t="s">
        <v>112</v>
      </c>
      <c r="H11" s="70">
        <v>4.7824074074074072E-4</v>
      </c>
      <c r="I11" s="60">
        <f t="shared" si="0"/>
        <v>2</v>
      </c>
      <c r="J11" s="70">
        <v>5.1261574074074067E-4</v>
      </c>
      <c r="K11" s="60">
        <f t="shared" si="1"/>
        <v>5</v>
      </c>
      <c r="L11" s="70">
        <f t="shared" si="2"/>
        <v>9.9085648148148145E-4</v>
      </c>
      <c r="M11" s="57">
        <f t="shared" si="3"/>
        <v>4</v>
      </c>
      <c r="N11" s="75">
        <f t="shared" si="4"/>
        <v>7</v>
      </c>
    </row>
    <row r="12" spans="1:16" ht="30" customHeight="1" x14ac:dyDescent="0.3">
      <c r="A12" s="45">
        <v>7</v>
      </c>
      <c r="B12" s="33" t="s">
        <v>68</v>
      </c>
      <c r="C12" s="36" t="s">
        <v>129</v>
      </c>
      <c r="D12" s="36" t="s">
        <v>8</v>
      </c>
      <c r="E12" s="32"/>
      <c r="F12" s="18" t="s">
        <v>7</v>
      </c>
      <c r="G12" s="18" t="s">
        <v>112</v>
      </c>
      <c r="H12" s="70">
        <v>5.2476851851851849E-4</v>
      </c>
      <c r="I12" s="61">
        <f t="shared" si="0"/>
        <v>6</v>
      </c>
      <c r="J12" s="70">
        <v>5.0740740740740748E-4</v>
      </c>
      <c r="K12" s="61">
        <f t="shared" si="1"/>
        <v>4</v>
      </c>
      <c r="L12" s="70">
        <f t="shared" si="2"/>
        <v>1.032175925925926E-3</v>
      </c>
      <c r="M12" s="57">
        <f t="shared" si="3"/>
        <v>6</v>
      </c>
      <c r="N12" s="75">
        <f t="shared" si="4"/>
        <v>5</v>
      </c>
    </row>
    <row r="13" spans="1:16" ht="30" customHeight="1" x14ac:dyDescent="0.3">
      <c r="A13" s="45">
        <v>8</v>
      </c>
      <c r="B13" s="33" t="s">
        <v>69</v>
      </c>
      <c r="C13" s="36" t="s">
        <v>129</v>
      </c>
      <c r="D13" s="36" t="s">
        <v>8</v>
      </c>
      <c r="E13" s="32"/>
      <c r="F13" s="18" t="s">
        <v>7</v>
      </c>
      <c r="G13" s="18" t="s">
        <v>112</v>
      </c>
      <c r="H13" s="70">
        <v>5.1041666666666672E-4</v>
      </c>
      <c r="I13" s="60">
        <f t="shared" si="0"/>
        <v>5</v>
      </c>
      <c r="J13" s="70">
        <v>4.8009259259259251E-4</v>
      </c>
      <c r="K13" s="60">
        <f t="shared" si="1"/>
        <v>3</v>
      </c>
      <c r="L13" s="70">
        <f t="shared" si="2"/>
        <v>9.9050925925925912E-4</v>
      </c>
      <c r="M13" s="57">
        <f t="shared" si="3"/>
        <v>3</v>
      </c>
      <c r="N13" s="75">
        <f t="shared" si="4"/>
        <v>8</v>
      </c>
    </row>
    <row r="14" spans="1:16" ht="30" customHeight="1" thickBot="1" x14ac:dyDescent="0.35">
      <c r="A14" s="45">
        <v>9</v>
      </c>
      <c r="B14" s="33" t="s">
        <v>29</v>
      </c>
      <c r="C14" s="36" t="s">
        <v>129</v>
      </c>
      <c r="D14" s="36" t="s">
        <v>8</v>
      </c>
      <c r="E14" s="32"/>
      <c r="F14" s="18" t="s">
        <v>7</v>
      </c>
      <c r="G14" s="18" t="s">
        <v>112</v>
      </c>
      <c r="H14" s="70">
        <v>4.6828703703703702E-4</v>
      </c>
      <c r="I14" s="61">
        <f t="shared" si="0"/>
        <v>1</v>
      </c>
      <c r="J14" s="70">
        <v>4.5486111111111102E-4</v>
      </c>
      <c r="K14" s="61">
        <f t="shared" si="1"/>
        <v>1</v>
      </c>
      <c r="L14" s="70">
        <f t="shared" si="2"/>
        <v>9.2314814814814798E-4</v>
      </c>
      <c r="M14" s="57">
        <f t="shared" si="3"/>
        <v>1</v>
      </c>
      <c r="N14" s="75">
        <f t="shared" si="4"/>
        <v>10</v>
      </c>
    </row>
    <row r="15" spans="1:16" ht="30" customHeight="1" thickTop="1" x14ac:dyDescent="0.3">
      <c r="A15" s="40">
        <v>13</v>
      </c>
      <c r="B15" s="41" t="s">
        <v>48</v>
      </c>
      <c r="C15" s="42"/>
      <c r="D15" s="42" t="s">
        <v>49</v>
      </c>
      <c r="E15" s="43"/>
      <c r="F15" s="44" t="s">
        <v>5</v>
      </c>
      <c r="G15" s="44" t="s">
        <v>112</v>
      </c>
      <c r="H15" s="69">
        <v>4.9363425925925931E-4</v>
      </c>
      <c r="I15" s="62">
        <f t="shared" ref="I15:I38" si="5">IF(H15="","",RANK(H15,$H$15:$H$38,1))</f>
        <v>13</v>
      </c>
      <c r="J15" s="69">
        <v>4.8020833333333336E-4</v>
      </c>
      <c r="K15" s="62">
        <f t="shared" ref="K15:K38" si="6">IF(J15="","",RANK(J15,$J$15:$J$38,1))</f>
        <v>13</v>
      </c>
      <c r="L15" s="69">
        <f t="shared" si="2"/>
        <v>9.7384259259259266E-4</v>
      </c>
      <c r="M15" s="56">
        <f t="shared" ref="M15:M38" si="7">IF(L15="","",RANK(L15,$L$15:$L$38,1))</f>
        <v>14</v>
      </c>
      <c r="N15" s="74" t="str">
        <f t="shared" si="4"/>
        <v/>
      </c>
      <c r="O15" s="29"/>
      <c r="P15" s="29"/>
    </row>
    <row r="16" spans="1:16" ht="30" customHeight="1" x14ac:dyDescent="0.3">
      <c r="A16" s="45">
        <v>14</v>
      </c>
      <c r="B16" s="33" t="s">
        <v>43</v>
      </c>
      <c r="C16" s="36" t="s">
        <v>10</v>
      </c>
      <c r="D16" s="36" t="s">
        <v>20</v>
      </c>
      <c r="E16" s="32"/>
      <c r="F16" s="18" t="s">
        <v>5</v>
      </c>
      <c r="G16" s="18" t="s">
        <v>112</v>
      </c>
      <c r="H16" s="70">
        <v>4.3935185185185185E-4</v>
      </c>
      <c r="I16" s="60">
        <f t="shared" si="5"/>
        <v>5</v>
      </c>
      <c r="J16" s="70">
        <v>4.2604166666666675E-4</v>
      </c>
      <c r="K16" s="60">
        <f t="shared" si="6"/>
        <v>2</v>
      </c>
      <c r="L16" s="70">
        <f t="shared" si="2"/>
        <v>8.6539351851851859E-4</v>
      </c>
      <c r="M16" s="57">
        <f t="shared" si="7"/>
        <v>5</v>
      </c>
      <c r="N16" s="75">
        <f t="shared" si="4"/>
        <v>6</v>
      </c>
      <c r="O16" s="29"/>
      <c r="P16" s="29"/>
    </row>
    <row r="17" spans="1:16" ht="30" customHeight="1" x14ac:dyDescent="0.3">
      <c r="A17" s="45">
        <v>15</v>
      </c>
      <c r="B17" s="33" t="s">
        <v>47</v>
      </c>
      <c r="C17" s="36"/>
      <c r="D17" s="36" t="s">
        <v>20</v>
      </c>
      <c r="E17" s="32"/>
      <c r="F17" s="18" t="s">
        <v>5</v>
      </c>
      <c r="G17" s="18" t="s">
        <v>112</v>
      </c>
      <c r="H17" s="70">
        <v>6.03587962962963E-4</v>
      </c>
      <c r="I17" s="63">
        <f t="shared" si="5"/>
        <v>20</v>
      </c>
      <c r="J17" s="70">
        <v>5.5046296296296299E-4</v>
      </c>
      <c r="K17" s="63">
        <f t="shared" si="6"/>
        <v>19</v>
      </c>
      <c r="L17" s="70">
        <f t="shared" si="2"/>
        <v>1.154050925925926E-3</v>
      </c>
      <c r="M17" s="57">
        <f t="shared" si="7"/>
        <v>20</v>
      </c>
      <c r="N17" s="75" t="str">
        <f t="shared" si="4"/>
        <v/>
      </c>
      <c r="O17" s="29"/>
      <c r="P17" s="29"/>
    </row>
    <row r="18" spans="1:16" ht="30" customHeight="1" x14ac:dyDescent="0.3">
      <c r="A18" s="45">
        <v>16</v>
      </c>
      <c r="B18" s="33" t="s">
        <v>88</v>
      </c>
      <c r="C18" s="36"/>
      <c r="D18" s="36" t="s">
        <v>120</v>
      </c>
      <c r="E18" s="32"/>
      <c r="F18" s="18" t="s">
        <v>5</v>
      </c>
      <c r="G18" s="18" t="s">
        <v>112</v>
      </c>
      <c r="H18" s="70">
        <v>4.1712962962962965E-4</v>
      </c>
      <c r="I18" s="60">
        <f t="shared" si="5"/>
        <v>2</v>
      </c>
      <c r="J18" s="70">
        <v>4.3240740740740745E-4</v>
      </c>
      <c r="K18" s="60">
        <f t="shared" si="6"/>
        <v>5</v>
      </c>
      <c r="L18" s="70">
        <f t="shared" si="2"/>
        <v>8.495370370370371E-4</v>
      </c>
      <c r="M18" s="57">
        <f t="shared" si="7"/>
        <v>2</v>
      </c>
      <c r="N18" s="75">
        <f t="shared" si="4"/>
        <v>9</v>
      </c>
      <c r="O18" s="29"/>
      <c r="P18" s="29"/>
    </row>
    <row r="19" spans="1:16" ht="30" customHeight="1" x14ac:dyDescent="0.3">
      <c r="A19" s="45">
        <v>17</v>
      </c>
      <c r="B19" s="33" t="s">
        <v>119</v>
      </c>
      <c r="C19" s="36" t="s">
        <v>106</v>
      </c>
      <c r="D19" s="36" t="s">
        <v>91</v>
      </c>
      <c r="E19" s="32"/>
      <c r="F19" s="18" t="s">
        <v>5</v>
      </c>
      <c r="G19" s="18" t="s">
        <v>112</v>
      </c>
      <c r="H19" s="70">
        <v>8.0578703703703715E-4</v>
      </c>
      <c r="I19" s="63">
        <f t="shared" si="5"/>
        <v>24</v>
      </c>
      <c r="J19" s="70">
        <v>6.5775462962962955E-4</v>
      </c>
      <c r="K19" s="63">
        <f t="shared" si="6"/>
        <v>24</v>
      </c>
      <c r="L19" s="70">
        <f t="shared" si="2"/>
        <v>1.4635416666666668E-3</v>
      </c>
      <c r="M19" s="57">
        <f t="shared" si="7"/>
        <v>24</v>
      </c>
      <c r="N19" s="75" t="str">
        <f t="shared" si="4"/>
        <v/>
      </c>
      <c r="O19" s="29"/>
      <c r="P19" s="29"/>
    </row>
    <row r="20" spans="1:16" ht="30" customHeight="1" x14ac:dyDescent="0.3">
      <c r="A20" s="45">
        <v>18</v>
      </c>
      <c r="B20" s="33" t="s">
        <v>98</v>
      </c>
      <c r="C20" s="36" t="s">
        <v>106</v>
      </c>
      <c r="D20" s="36" t="s">
        <v>91</v>
      </c>
      <c r="E20" s="32"/>
      <c r="F20" s="18" t="s">
        <v>5</v>
      </c>
      <c r="G20" s="18" t="s">
        <v>112</v>
      </c>
      <c r="H20" s="70">
        <v>5.2233796296296306E-4</v>
      </c>
      <c r="I20" s="60">
        <f t="shared" si="5"/>
        <v>18</v>
      </c>
      <c r="J20" s="70">
        <v>5.1990740740740741E-4</v>
      </c>
      <c r="K20" s="60">
        <f t="shared" si="6"/>
        <v>18</v>
      </c>
      <c r="L20" s="70">
        <f t="shared" si="2"/>
        <v>1.0422453703703705E-3</v>
      </c>
      <c r="M20" s="57">
        <f t="shared" si="7"/>
        <v>18</v>
      </c>
      <c r="N20" s="75" t="str">
        <f t="shared" si="4"/>
        <v/>
      </c>
      <c r="O20" s="29"/>
      <c r="P20" s="29"/>
    </row>
    <row r="21" spans="1:16" ht="30" customHeight="1" x14ac:dyDescent="0.3">
      <c r="A21" s="45">
        <v>19</v>
      </c>
      <c r="B21" s="33" t="s">
        <v>116</v>
      </c>
      <c r="C21" s="36"/>
      <c r="D21" s="36" t="s">
        <v>117</v>
      </c>
      <c r="E21" s="32"/>
      <c r="F21" s="18" t="s">
        <v>5</v>
      </c>
      <c r="G21" s="18" t="s">
        <v>112</v>
      </c>
      <c r="H21" s="70">
        <v>5.0555555555555553E-4</v>
      </c>
      <c r="I21" s="63">
        <f t="shared" si="5"/>
        <v>14</v>
      </c>
      <c r="J21" s="70">
        <v>4.5162037037037046E-4</v>
      </c>
      <c r="K21" s="63">
        <f t="shared" si="6"/>
        <v>9</v>
      </c>
      <c r="L21" s="70">
        <f t="shared" si="2"/>
        <v>9.5717592592592599E-4</v>
      </c>
      <c r="M21" s="57">
        <f t="shared" si="7"/>
        <v>12</v>
      </c>
      <c r="N21" s="75" t="str">
        <f t="shared" si="4"/>
        <v/>
      </c>
      <c r="O21" s="29"/>
      <c r="P21" s="29"/>
    </row>
    <row r="22" spans="1:16" ht="30" customHeight="1" x14ac:dyDescent="0.3">
      <c r="A22" s="45">
        <v>20</v>
      </c>
      <c r="B22" s="33" t="s">
        <v>94</v>
      </c>
      <c r="C22" s="36" t="s">
        <v>129</v>
      </c>
      <c r="D22" s="36" t="s">
        <v>8</v>
      </c>
      <c r="E22" s="32"/>
      <c r="F22" s="18" t="s">
        <v>5</v>
      </c>
      <c r="G22" s="18" t="s">
        <v>112</v>
      </c>
      <c r="H22" s="70">
        <v>4.7083333333333336E-4</v>
      </c>
      <c r="I22" s="60">
        <f t="shared" si="5"/>
        <v>9</v>
      </c>
      <c r="J22" s="70">
        <v>4.5601851851851852E-4</v>
      </c>
      <c r="K22" s="60">
        <f t="shared" si="6"/>
        <v>10</v>
      </c>
      <c r="L22" s="70">
        <f t="shared" si="2"/>
        <v>9.2685185185185188E-4</v>
      </c>
      <c r="M22" s="57">
        <f t="shared" si="7"/>
        <v>9</v>
      </c>
      <c r="N22" s="75">
        <f t="shared" si="4"/>
        <v>2</v>
      </c>
      <c r="O22" s="29"/>
      <c r="P22" s="29"/>
    </row>
    <row r="23" spans="1:16" ht="30" customHeight="1" x14ac:dyDescent="0.3">
      <c r="A23" s="45">
        <v>21</v>
      </c>
      <c r="B23" s="33" t="s">
        <v>42</v>
      </c>
      <c r="C23" s="36" t="s">
        <v>9</v>
      </c>
      <c r="D23" s="36"/>
      <c r="E23" s="32"/>
      <c r="F23" s="18" t="s">
        <v>5</v>
      </c>
      <c r="G23" s="18" t="s">
        <v>112</v>
      </c>
      <c r="H23" s="70">
        <v>5.5011574074074077E-4</v>
      </c>
      <c r="I23" s="63">
        <f t="shared" si="5"/>
        <v>19</v>
      </c>
      <c r="J23" s="70">
        <v>5.5057870370370373E-4</v>
      </c>
      <c r="K23" s="63">
        <f t="shared" si="6"/>
        <v>20</v>
      </c>
      <c r="L23" s="70">
        <f t="shared" si="2"/>
        <v>1.1006944444444445E-3</v>
      </c>
      <c r="M23" s="57">
        <f t="shared" si="7"/>
        <v>19</v>
      </c>
      <c r="N23" s="75" t="str">
        <f t="shared" si="4"/>
        <v/>
      </c>
      <c r="O23" s="29"/>
      <c r="P23" s="29"/>
    </row>
    <row r="24" spans="1:16" ht="30" customHeight="1" x14ac:dyDescent="0.3">
      <c r="A24" s="45">
        <v>22</v>
      </c>
      <c r="B24" s="33" t="s">
        <v>99</v>
      </c>
      <c r="C24" s="36" t="s">
        <v>10</v>
      </c>
      <c r="D24" s="36" t="s">
        <v>49</v>
      </c>
      <c r="E24" s="32"/>
      <c r="F24" s="18" t="s">
        <v>5</v>
      </c>
      <c r="G24" s="18" t="s">
        <v>112</v>
      </c>
      <c r="H24" s="70">
        <v>4.4212962962962961E-4</v>
      </c>
      <c r="I24" s="60">
        <f t="shared" si="5"/>
        <v>7</v>
      </c>
      <c r="J24" s="70">
        <v>4.3622685185185187E-4</v>
      </c>
      <c r="K24" s="60">
        <f t="shared" si="6"/>
        <v>6</v>
      </c>
      <c r="L24" s="70">
        <f t="shared" si="2"/>
        <v>8.7835648148148148E-4</v>
      </c>
      <c r="M24" s="57">
        <f t="shared" si="7"/>
        <v>6</v>
      </c>
      <c r="N24" s="75">
        <f t="shared" si="4"/>
        <v>5</v>
      </c>
      <c r="O24" s="29"/>
      <c r="P24" s="29"/>
    </row>
    <row r="25" spans="1:16" ht="30" customHeight="1" x14ac:dyDescent="0.3">
      <c r="A25" s="45">
        <v>23</v>
      </c>
      <c r="B25" s="33" t="s">
        <v>102</v>
      </c>
      <c r="C25" s="36" t="s">
        <v>106</v>
      </c>
      <c r="D25" s="36" t="s">
        <v>107</v>
      </c>
      <c r="E25" s="32"/>
      <c r="F25" s="18" t="s">
        <v>5</v>
      </c>
      <c r="G25" s="18" t="s">
        <v>112</v>
      </c>
      <c r="H25" s="70">
        <v>4.7604166666666666E-4</v>
      </c>
      <c r="I25" s="63">
        <f t="shared" si="5"/>
        <v>11</v>
      </c>
      <c r="J25" s="70">
        <v>4.6423611111111107E-4</v>
      </c>
      <c r="K25" s="63">
        <f t="shared" si="6"/>
        <v>11</v>
      </c>
      <c r="L25" s="70">
        <f t="shared" si="2"/>
        <v>9.4027777777777773E-4</v>
      </c>
      <c r="M25" s="57">
        <f t="shared" si="7"/>
        <v>10</v>
      </c>
      <c r="N25" s="75">
        <f t="shared" si="4"/>
        <v>1</v>
      </c>
      <c r="O25" s="29"/>
      <c r="P25" s="29"/>
    </row>
    <row r="26" spans="1:16" ht="30" customHeight="1" x14ac:dyDescent="0.3">
      <c r="A26" s="45">
        <v>24</v>
      </c>
      <c r="B26" s="33" t="s">
        <v>118</v>
      </c>
      <c r="C26" s="36" t="s">
        <v>10</v>
      </c>
      <c r="D26" s="36" t="s">
        <v>23</v>
      </c>
      <c r="E26" s="32"/>
      <c r="F26" s="18" t="s">
        <v>5</v>
      </c>
      <c r="G26" s="18" t="s">
        <v>112</v>
      </c>
      <c r="H26" s="70">
        <v>4.4189814814814813E-4</v>
      </c>
      <c r="I26" s="60">
        <f t="shared" si="5"/>
        <v>6</v>
      </c>
      <c r="J26" s="70">
        <v>4.4606481481481477E-4</v>
      </c>
      <c r="K26" s="60">
        <f t="shared" si="6"/>
        <v>8</v>
      </c>
      <c r="L26" s="70">
        <f t="shared" si="2"/>
        <v>8.879629629629629E-4</v>
      </c>
      <c r="M26" s="57">
        <f t="shared" si="7"/>
        <v>8</v>
      </c>
      <c r="N26" s="75">
        <f t="shared" si="4"/>
        <v>3</v>
      </c>
      <c r="O26" s="29"/>
      <c r="P26" s="29"/>
    </row>
    <row r="27" spans="1:16" ht="30" customHeight="1" x14ac:dyDescent="0.3">
      <c r="A27" s="45">
        <v>25</v>
      </c>
      <c r="B27" s="33" t="s">
        <v>103</v>
      </c>
      <c r="C27" s="36" t="s">
        <v>106</v>
      </c>
      <c r="D27" s="36" t="s">
        <v>23</v>
      </c>
      <c r="E27" s="32"/>
      <c r="F27" s="18" t="s">
        <v>5</v>
      </c>
      <c r="G27" s="18" t="s">
        <v>112</v>
      </c>
      <c r="H27" s="70">
        <v>4.7488425925925931E-4</v>
      </c>
      <c r="I27" s="63">
        <f t="shared" si="5"/>
        <v>10</v>
      </c>
      <c r="J27" s="70">
        <v>4.9259259259259265E-4</v>
      </c>
      <c r="K27" s="63">
        <f t="shared" si="6"/>
        <v>15</v>
      </c>
      <c r="L27" s="70">
        <f t="shared" si="2"/>
        <v>9.6747685185185196E-4</v>
      </c>
      <c r="M27" s="57">
        <f t="shared" si="7"/>
        <v>13</v>
      </c>
      <c r="N27" s="75" t="str">
        <f t="shared" si="4"/>
        <v/>
      </c>
      <c r="O27" s="29"/>
      <c r="P27" s="29"/>
    </row>
    <row r="28" spans="1:16" ht="30" customHeight="1" x14ac:dyDescent="0.3">
      <c r="A28" s="45">
        <v>27</v>
      </c>
      <c r="B28" s="33" t="s">
        <v>30</v>
      </c>
      <c r="C28" s="36" t="s">
        <v>131</v>
      </c>
      <c r="D28" s="36" t="s">
        <v>73</v>
      </c>
      <c r="E28" s="32"/>
      <c r="F28" s="18" t="s">
        <v>5</v>
      </c>
      <c r="G28" s="18" t="s">
        <v>112</v>
      </c>
      <c r="H28" s="70">
        <v>5.1516203703703706E-4</v>
      </c>
      <c r="I28" s="60">
        <f t="shared" si="5"/>
        <v>17</v>
      </c>
      <c r="J28" s="70">
        <v>4.9444444444444438E-4</v>
      </c>
      <c r="K28" s="60">
        <f t="shared" si="6"/>
        <v>16</v>
      </c>
      <c r="L28" s="70">
        <f t="shared" si="2"/>
        <v>1.0096064814814816E-3</v>
      </c>
      <c r="M28" s="57">
        <f t="shared" si="7"/>
        <v>16</v>
      </c>
      <c r="N28" s="75" t="str">
        <f t="shared" si="4"/>
        <v/>
      </c>
      <c r="O28" s="29"/>
      <c r="P28" s="29"/>
    </row>
    <row r="29" spans="1:16" ht="30" customHeight="1" x14ac:dyDescent="0.3">
      <c r="A29" s="45">
        <v>29</v>
      </c>
      <c r="B29" s="33" t="s">
        <v>74</v>
      </c>
      <c r="C29" s="36" t="s">
        <v>131</v>
      </c>
      <c r="D29" s="36" t="s">
        <v>73</v>
      </c>
      <c r="E29" s="32"/>
      <c r="F29" s="18" t="s">
        <v>5</v>
      </c>
      <c r="G29" s="18" t="s">
        <v>112</v>
      </c>
      <c r="H29" s="70">
        <v>6.2511574074074075E-4</v>
      </c>
      <c r="I29" s="63">
        <f t="shared" si="5"/>
        <v>21</v>
      </c>
      <c r="J29" s="70">
        <v>6.2743055555555555E-4</v>
      </c>
      <c r="K29" s="63">
        <f t="shared" si="6"/>
        <v>23</v>
      </c>
      <c r="L29" s="70">
        <f t="shared" si="2"/>
        <v>1.2525462962962963E-3</v>
      </c>
      <c r="M29" s="57">
        <f t="shared" si="7"/>
        <v>22</v>
      </c>
      <c r="N29" s="75" t="str">
        <f t="shared" si="4"/>
        <v/>
      </c>
      <c r="O29" s="29"/>
      <c r="P29" s="29"/>
    </row>
    <row r="30" spans="1:16" ht="30" customHeight="1" x14ac:dyDescent="0.3">
      <c r="A30" s="45">
        <v>30</v>
      </c>
      <c r="B30" s="33" t="s">
        <v>138</v>
      </c>
      <c r="C30" s="36" t="s">
        <v>131</v>
      </c>
      <c r="D30" s="36" t="s">
        <v>73</v>
      </c>
      <c r="E30" s="32"/>
      <c r="F30" s="18" t="s">
        <v>5</v>
      </c>
      <c r="G30" s="18" t="s">
        <v>112</v>
      </c>
      <c r="H30" s="70">
        <v>7.6921296296296286E-4</v>
      </c>
      <c r="I30" s="60">
        <f t="shared" si="5"/>
        <v>23</v>
      </c>
      <c r="J30" s="70">
        <v>6.2060185185185178E-4</v>
      </c>
      <c r="K30" s="60">
        <f t="shared" si="6"/>
        <v>22</v>
      </c>
      <c r="L30" s="70">
        <f t="shared" si="2"/>
        <v>1.3898148148148146E-3</v>
      </c>
      <c r="M30" s="57">
        <f t="shared" si="7"/>
        <v>23</v>
      </c>
      <c r="N30" s="75" t="str">
        <f t="shared" si="4"/>
        <v/>
      </c>
      <c r="O30" s="29"/>
      <c r="P30" s="29"/>
    </row>
    <row r="31" spans="1:16" ht="30" customHeight="1" x14ac:dyDescent="0.3">
      <c r="A31" s="45">
        <v>32</v>
      </c>
      <c r="B31" s="33" t="s">
        <v>139</v>
      </c>
      <c r="C31" s="36"/>
      <c r="D31" s="36" t="s">
        <v>35</v>
      </c>
      <c r="E31" s="32"/>
      <c r="F31" s="18" t="s">
        <v>5</v>
      </c>
      <c r="G31" s="18" t="s">
        <v>112</v>
      </c>
      <c r="H31" s="70">
        <v>4.3067129629629624E-4</v>
      </c>
      <c r="I31" s="63">
        <f t="shared" si="5"/>
        <v>3</v>
      </c>
      <c r="J31" s="70">
        <v>4.3020833333333339E-4</v>
      </c>
      <c r="K31" s="63">
        <f t="shared" si="6"/>
        <v>4</v>
      </c>
      <c r="L31" s="70">
        <f t="shared" si="2"/>
        <v>8.6087962962962962E-4</v>
      </c>
      <c r="M31" s="57">
        <f t="shared" si="7"/>
        <v>3</v>
      </c>
      <c r="N31" s="75">
        <f t="shared" si="4"/>
        <v>8</v>
      </c>
      <c r="O31" s="29"/>
      <c r="P31" s="29"/>
    </row>
    <row r="32" spans="1:16" ht="30" customHeight="1" x14ac:dyDescent="0.3">
      <c r="A32" s="45">
        <v>33</v>
      </c>
      <c r="B32" s="33" t="s">
        <v>54</v>
      </c>
      <c r="C32" s="36" t="s">
        <v>130</v>
      </c>
      <c r="D32" s="36" t="s">
        <v>55</v>
      </c>
      <c r="E32" s="32"/>
      <c r="F32" s="18" t="s">
        <v>5</v>
      </c>
      <c r="G32" s="18" t="s">
        <v>112</v>
      </c>
      <c r="H32" s="70">
        <v>5.0578703703703712E-4</v>
      </c>
      <c r="I32" s="60">
        <f t="shared" si="5"/>
        <v>15</v>
      </c>
      <c r="J32" s="70">
        <v>4.8912037037037034E-4</v>
      </c>
      <c r="K32" s="60">
        <f t="shared" si="6"/>
        <v>14</v>
      </c>
      <c r="L32" s="70">
        <f t="shared" si="2"/>
        <v>9.9490740740740746E-4</v>
      </c>
      <c r="M32" s="57">
        <f t="shared" si="7"/>
        <v>15</v>
      </c>
      <c r="N32" s="75" t="str">
        <f t="shared" si="4"/>
        <v/>
      </c>
      <c r="O32" s="29"/>
      <c r="P32" s="29"/>
    </row>
    <row r="33" spans="1:16" ht="30" customHeight="1" x14ac:dyDescent="0.3">
      <c r="A33" s="45">
        <v>34</v>
      </c>
      <c r="B33" s="33" t="s">
        <v>57</v>
      </c>
      <c r="C33" s="36" t="s">
        <v>130</v>
      </c>
      <c r="D33" s="36" t="s">
        <v>55</v>
      </c>
      <c r="E33" s="32"/>
      <c r="F33" s="18" t="s">
        <v>5</v>
      </c>
      <c r="G33" s="18" t="s">
        <v>112</v>
      </c>
      <c r="H33" s="70">
        <v>6.2650462962962963E-4</v>
      </c>
      <c r="I33" s="63">
        <f t="shared" si="5"/>
        <v>22</v>
      </c>
      <c r="J33" s="70">
        <v>5.5625E-4</v>
      </c>
      <c r="K33" s="63">
        <f t="shared" si="6"/>
        <v>21</v>
      </c>
      <c r="L33" s="70">
        <f t="shared" si="2"/>
        <v>1.1827546296296295E-3</v>
      </c>
      <c r="M33" s="57">
        <f t="shared" si="7"/>
        <v>21</v>
      </c>
      <c r="N33" s="75" t="str">
        <f t="shared" si="4"/>
        <v/>
      </c>
      <c r="O33" s="29"/>
      <c r="P33" s="29"/>
    </row>
    <row r="34" spans="1:16" ht="30" customHeight="1" x14ac:dyDescent="0.3">
      <c r="A34" s="45">
        <v>35</v>
      </c>
      <c r="B34" s="33" t="s">
        <v>45</v>
      </c>
      <c r="C34" s="36"/>
      <c r="D34" s="36" t="s">
        <v>20</v>
      </c>
      <c r="E34" s="32"/>
      <c r="F34" s="18" t="s">
        <v>5</v>
      </c>
      <c r="G34" s="18" t="s">
        <v>112</v>
      </c>
      <c r="H34" s="70">
        <v>4.7974537037037039E-4</v>
      </c>
      <c r="I34" s="60">
        <f t="shared" si="5"/>
        <v>12</v>
      </c>
      <c r="J34" s="70">
        <v>4.6481481481481477E-4</v>
      </c>
      <c r="K34" s="60">
        <f t="shared" si="6"/>
        <v>12</v>
      </c>
      <c r="L34" s="70">
        <f t="shared" si="2"/>
        <v>9.4456018518518522E-4</v>
      </c>
      <c r="M34" s="57">
        <f t="shared" si="7"/>
        <v>11</v>
      </c>
      <c r="N34" s="75">
        <f t="shared" si="4"/>
        <v>0</v>
      </c>
      <c r="O34" s="29"/>
      <c r="P34" s="29"/>
    </row>
    <row r="35" spans="1:16" ht="30" customHeight="1" x14ac:dyDescent="0.3">
      <c r="A35" s="45">
        <v>36</v>
      </c>
      <c r="B35" s="33" t="s">
        <v>60</v>
      </c>
      <c r="C35" s="36"/>
      <c r="D35" s="36" t="s">
        <v>61</v>
      </c>
      <c r="E35" s="32"/>
      <c r="F35" s="18" t="s">
        <v>5</v>
      </c>
      <c r="G35" s="18" t="s">
        <v>112</v>
      </c>
      <c r="H35" s="70">
        <v>4.3356481481481479E-4</v>
      </c>
      <c r="I35" s="63">
        <f t="shared" si="5"/>
        <v>4</v>
      </c>
      <c r="J35" s="70">
        <v>4.2858796296296292E-4</v>
      </c>
      <c r="K35" s="63">
        <f t="shared" si="6"/>
        <v>3</v>
      </c>
      <c r="L35" s="70">
        <f t="shared" si="2"/>
        <v>8.6215277777777766E-4</v>
      </c>
      <c r="M35" s="57">
        <f t="shared" si="7"/>
        <v>4</v>
      </c>
      <c r="N35" s="75">
        <f t="shared" si="4"/>
        <v>7</v>
      </c>
      <c r="O35" s="29"/>
      <c r="P35" s="29"/>
    </row>
    <row r="36" spans="1:16" ht="30" customHeight="1" x14ac:dyDescent="0.3">
      <c r="A36" s="45">
        <v>37</v>
      </c>
      <c r="B36" s="33" t="s">
        <v>62</v>
      </c>
      <c r="C36" s="36"/>
      <c r="D36" s="36" t="s">
        <v>61</v>
      </c>
      <c r="E36" s="32"/>
      <c r="F36" s="18" t="s">
        <v>5</v>
      </c>
      <c r="G36" s="18" t="s">
        <v>112</v>
      </c>
      <c r="H36" s="70">
        <v>4.4803240740740741E-4</v>
      </c>
      <c r="I36" s="60">
        <f t="shared" si="5"/>
        <v>8</v>
      </c>
      <c r="J36" s="70">
        <v>4.3668981481481472E-4</v>
      </c>
      <c r="K36" s="60">
        <f t="shared" si="6"/>
        <v>7</v>
      </c>
      <c r="L36" s="70">
        <f t="shared" si="2"/>
        <v>8.8472222222222207E-4</v>
      </c>
      <c r="M36" s="57">
        <f t="shared" si="7"/>
        <v>7</v>
      </c>
      <c r="N36" s="75">
        <f t="shared" si="4"/>
        <v>4</v>
      </c>
      <c r="O36" s="29"/>
      <c r="P36" s="29"/>
    </row>
    <row r="37" spans="1:16" ht="30" customHeight="1" x14ac:dyDescent="0.3">
      <c r="A37" s="45">
        <v>38</v>
      </c>
      <c r="B37" s="33" t="s">
        <v>105</v>
      </c>
      <c r="C37" s="36"/>
      <c r="D37" s="36" t="s">
        <v>49</v>
      </c>
      <c r="E37" s="32"/>
      <c r="F37" s="18" t="s">
        <v>5</v>
      </c>
      <c r="G37" s="18" t="s">
        <v>112</v>
      </c>
      <c r="H37" s="70">
        <v>4.0972222222222218E-4</v>
      </c>
      <c r="I37" s="63">
        <f t="shared" si="5"/>
        <v>1</v>
      </c>
      <c r="J37" s="70">
        <v>3.8391203703703705E-4</v>
      </c>
      <c r="K37" s="63">
        <f t="shared" si="6"/>
        <v>1</v>
      </c>
      <c r="L37" s="70">
        <f t="shared" si="2"/>
        <v>7.9363425925925923E-4</v>
      </c>
      <c r="M37" s="57">
        <f t="shared" si="7"/>
        <v>1</v>
      </c>
      <c r="N37" s="75">
        <f t="shared" si="4"/>
        <v>10</v>
      </c>
      <c r="O37" s="29"/>
      <c r="P37" s="29"/>
    </row>
    <row r="38" spans="1:16" ht="30" customHeight="1" thickBot="1" x14ac:dyDescent="0.35">
      <c r="A38" s="46">
        <v>39</v>
      </c>
      <c r="B38" s="47" t="s">
        <v>97</v>
      </c>
      <c r="C38" s="48"/>
      <c r="D38" s="48" t="s">
        <v>49</v>
      </c>
      <c r="E38" s="49"/>
      <c r="F38" s="50" t="s">
        <v>5</v>
      </c>
      <c r="G38" s="50" t="s">
        <v>112</v>
      </c>
      <c r="H38" s="71">
        <v>5.0879629629629636E-4</v>
      </c>
      <c r="I38" s="64">
        <f t="shared" si="5"/>
        <v>16</v>
      </c>
      <c r="J38" s="71">
        <v>5.1597222222222224E-4</v>
      </c>
      <c r="K38" s="64">
        <f t="shared" si="6"/>
        <v>17</v>
      </c>
      <c r="L38" s="71">
        <f t="shared" ref="L38:L72" si="8">IF(J38="","",SUM(H38+J38))</f>
        <v>1.0247685185185186E-3</v>
      </c>
      <c r="M38" s="58">
        <f t="shared" si="7"/>
        <v>17</v>
      </c>
      <c r="N38" s="76" t="str">
        <f t="shared" ref="N38:N69" si="9">IF(SUM(11-M38)&lt;0,"",SUM(11-M38))</f>
        <v/>
      </c>
      <c r="O38" s="29"/>
      <c r="P38" s="29"/>
    </row>
    <row r="39" spans="1:16" ht="30" customHeight="1" thickTop="1" x14ac:dyDescent="0.3">
      <c r="A39" s="40">
        <v>40</v>
      </c>
      <c r="B39" s="41" t="s">
        <v>39</v>
      </c>
      <c r="C39" s="42" t="s">
        <v>9</v>
      </c>
      <c r="D39" s="42"/>
      <c r="E39" s="43"/>
      <c r="F39" s="44" t="s">
        <v>4</v>
      </c>
      <c r="G39" s="44" t="s">
        <v>112</v>
      </c>
      <c r="H39" s="69">
        <v>6.0972222222222222E-4</v>
      </c>
      <c r="I39" s="65">
        <f t="shared" ref="I39:I45" si="10">IF(H39="","",RANK(H39,$H$39:$H$45,1))</f>
        <v>6</v>
      </c>
      <c r="J39" s="69">
        <v>6.0023148148148143E-4</v>
      </c>
      <c r="K39" s="62">
        <f t="shared" ref="K39:K45" si="11">IF(J39="","",RANK(J39,$J$39:$J$45,1))</f>
        <v>6</v>
      </c>
      <c r="L39" s="69">
        <f t="shared" si="8"/>
        <v>1.2099537037037035E-3</v>
      </c>
      <c r="M39" s="56">
        <f t="shared" ref="M39:M45" si="12">IF(L39="","",RANK(L39,$L$39:$L$45,1))</f>
        <v>6</v>
      </c>
      <c r="N39" s="74">
        <f t="shared" si="9"/>
        <v>5</v>
      </c>
      <c r="O39" s="29"/>
      <c r="P39" s="29"/>
    </row>
    <row r="40" spans="1:16" ht="30" customHeight="1" x14ac:dyDescent="0.3">
      <c r="A40" s="45">
        <v>41</v>
      </c>
      <c r="B40" s="33" t="s">
        <v>6</v>
      </c>
      <c r="C40" s="36" t="s">
        <v>106</v>
      </c>
      <c r="D40" s="36" t="s">
        <v>91</v>
      </c>
      <c r="E40" s="32"/>
      <c r="F40" s="18" t="s">
        <v>4</v>
      </c>
      <c r="G40" s="18" t="s">
        <v>112</v>
      </c>
      <c r="H40" s="70">
        <v>6.5925925925925928E-4</v>
      </c>
      <c r="I40" s="60">
        <f t="shared" si="10"/>
        <v>7</v>
      </c>
      <c r="J40" s="70">
        <v>6.1192129629629628E-4</v>
      </c>
      <c r="K40" s="60">
        <f t="shared" si="11"/>
        <v>7</v>
      </c>
      <c r="L40" s="70">
        <f t="shared" si="8"/>
        <v>1.2711805555555556E-3</v>
      </c>
      <c r="M40" s="57">
        <f t="shared" si="12"/>
        <v>7</v>
      </c>
      <c r="N40" s="75">
        <f t="shared" si="9"/>
        <v>4</v>
      </c>
      <c r="O40" s="29"/>
      <c r="P40" s="29"/>
    </row>
    <row r="41" spans="1:16" ht="30" customHeight="1" x14ac:dyDescent="0.3">
      <c r="A41" s="45">
        <v>42</v>
      </c>
      <c r="B41" s="33" t="s">
        <v>36</v>
      </c>
      <c r="C41" s="36" t="s">
        <v>9</v>
      </c>
      <c r="D41" s="36"/>
      <c r="E41" s="32"/>
      <c r="F41" s="18" t="s">
        <v>4</v>
      </c>
      <c r="G41" s="18" t="s">
        <v>112</v>
      </c>
      <c r="H41" s="70">
        <v>4.6168981481481489E-4</v>
      </c>
      <c r="I41" s="63">
        <f t="shared" si="10"/>
        <v>2</v>
      </c>
      <c r="J41" s="70">
        <v>4.5648148148148148E-4</v>
      </c>
      <c r="K41" s="63">
        <f t="shared" si="11"/>
        <v>2</v>
      </c>
      <c r="L41" s="70">
        <f t="shared" si="8"/>
        <v>9.1817129629629638E-4</v>
      </c>
      <c r="M41" s="57">
        <f t="shared" si="12"/>
        <v>2</v>
      </c>
      <c r="N41" s="75">
        <f t="shared" si="9"/>
        <v>9</v>
      </c>
      <c r="O41" s="29"/>
      <c r="P41" s="29"/>
    </row>
    <row r="42" spans="1:16" ht="30" customHeight="1" x14ac:dyDescent="0.3">
      <c r="A42" s="45">
        <v>44</v>
      </c>
      <c r="B42" s="33" t="s">
        <v>77</v>
      </c>
      <c r="C42" s="36"/>
      <c r="D42" s="36"/>
      <c r="E42" s="32"/>
      <c r="F42" s="18" t="s">
        <v>4</v>
      </c>
      <c r="G42" s="18" t="s">
        <v>112</v>
      </c>
      <c r="H42" s="70">
        <v>4.924768518518518E-4</v>
      </c>
      <c r="I42" s="60">
        <f t="shared" si="10"/>
        <v>4</v>
      </c>
      <c r="J42" s="70">
        <v>5.0034722222222223E-4</v>
      </c>
      <c r="K42" s="60">
        <f t="shared" si="11"/>
        <v>4</v>
      </c>
      <c r="L42" s="70">
        <f t="shared" si="8"/>
        <v>9.9282407407407392E-4</v>
      </c>
      <c r="M42" s="57">
        <f t="shared" si="12"/>
        <v>4</v>
      </c>
      <c r="N42" s="75">
        <f t="shared" si="9"/>
        <v>7</v>
      </c>
      <c r="O42" s="29"/>
      <c r="P42" s="29"/>
    </row>
    <row r="43" spans="1:16" ht="30" customHeight="1" x14ac:dyDescent="0.3">
      <c r="A43" s="45">
        <v>45</v>
      </c>
      <c r="B43" s="33" t="s">
        <v>40</v>
      </c>
      <c r="C43" s="36" t="s">
        <v>9</v>
      </c>
      <c r="D43" s="36"/>
      <c r="E43" s="32"/>
      <c r="F43" s="18" t="s">
        <v>4</v>
      </c>
      <c r="G43" s="18" t="s">
        <v>112</v>
      </c>
      <c r="H43" s="70">
        <v>5.7048611111111113E-4</v>
      </c>
      <c r="I43" s="63">
        <f t="shared" si="10"/>
        <v>5</v>
      </c>
      <c r="J43" s="70">
        <v>5.4398148148148144E-4</v>
      </c>
      <c r="K43" s="63">
        <f t="shared" si="11"/>
        <v>5</v>
      </c>
      <c r="L43" s="70">
        <f t="shared" si="8"/>
        <v>1.1144675925925927E-3</v>
      </c>
      <c r="M43" s="57">
        <f t="shared" si="12"/>
        <v>5</v>
      </c>
      <c r="N43" s="75">
        <f t="shared" si="9"/>
        <v>6</v>
      </c>
      <c r="O43" s="29"/>
      <c r="P43" s="29"/>
    </row>
    <row r="44" spans="1:16" ht="30" customHeight="1" x14ac:dyDescent="0.3">
      <c r="A44" s="45">
        <v>46</v>
      </c>
      <c r="B44" s="33" t="s">
        <v>37</v>
      </c>
      <c r="C44" s="36" t="s">
        <v>9</v>
      </c>
      <c r="D44" s="36"/>
      <c r="E44" s="32"/>
      <c r="F44" s="18" t="s">
        <v>4</v>
      </c>
      <c r="G44" s="18" t="s">
        <v>112</v>
      </c>
      <c r="H44" s="70">
        <v>4.3298611111111104E-4</v>
      </c>
      <c r="I44" s="60">
        <f t="shared" si="10"/>
        <v>1</v>
      </c>
      <c r="J44" s="70">
        <v>4.2824074074074075E-4</v>
      </c>
      <c r="K44" s="60">
        <f t="shared" si="11"/>
        <v>1</v>
      </c>
      <c r="L44" s="70">
        <f t="shared" si="8"/>
        <v>8.6122685185185174E-4</v>
      </c>
      <c r="M44" s="57">
        <f t="shared" si="12"/>
        <v>1</v>
      </c>
      <c r="N44" s="75">
        <f t="shared" si="9"/>
        <v>10</v>
      </c>
      <c r="O44" s="29"/>
      <c r="P44" s="29"/>
    </row>
    <row r="45" spans="1:16" ht="30" customHeight="1" thickBot="1" x14ac:dyDescent="0.35">
      <c r="A45" s="46">
        <v>50</v>
      </c>
      <c r="B45" s="47" t="s">
        <v>50</v>
      </c>
      <c r="C45" s="48" t="s">
        <v>132</v>
      </c>
      <c r="D45" s="48" t="s">
        <v>52</v>
      </c>
      <c r="E45" s="49"/>
      <c r="F45" s="50" t="s">
        <v>4</v>
      </c>
      <c r="G45" s="50" t="s">
        <v>112</v>
      </c>
      <c r="H45" s="71">
        <v>4.8275462962962964E-4</v>
      </c>
      <c r="I45" s="66">
        <f t="shared" si="10"/>
        <v>3</v>
      </c>
      <c r="J45" s="71">
        <v>4.8564814814814819E-4</v>
      </c>
      <c r="K45" s="66">
        <f t="shared" si="11"/>
        <v>3</v>
      </c>
      <c r="L45" s="71">
        <f t="shared" si="8"/>
        <v>9.6840277777777788E-4</v>
      </c>
      <c r="M45" s="58">
        <f t="shared" si="12"/>
        <v>3</v>
      </c>
      <c r="N45" s="76">
        <f t="shared" si="9"/>
        <v>8</v>
      </c>
      <c r="O45" s="29"/>
      <c r="P45" s="29"/>
    </row>
    <row r="46" spans="1:16" ht="30" customHeight="1" thickTop="1" x14ac:dyDescent="0.3">
      <c r="A46" s="40">
        <v>51</v>
      </c>
      <c r="B46" s="41" t="s">
        <v>93</v>
      </c>
      <c r="C46" s="42" t="s">
        <v>106</v>
      </c>
      <c r="D46" s="42"/>
      <c r="E46" s="43"/>
      <c r="F46" s="44" t="s">
        <v>111</v>
      </c>
      <c r="G46" s="44" t="s">
        <v>112</v>
      </c>
      <c r="H46" s="69">
        <v>6.0995370370370381E-4</v>
      </c>
      <c r="I46" s="67">
        <f>IF(H46="","",RANK(H46,$H$46:$H$48,1))</f>
        <v>3</v>
      </c>
      <c r="J46" s="69">
        <v>5.6527777777777783E-4</v>
      </c>
      <c r="K46" s="67">
        <f>IF(J46="","",RANK(J46,$J$46:$J$48,1))</f>
        <v>3</v>
      </c>
      <c r="L46" s="69">
        <f t="shared" si="8"/>
        <v>1.1752314814814815E-3</v>
      </c>
      <c r="M46" s="56">
        <f>IF(L46="","",RANK(L46,$L$46:$L$48,1))</f>
        <v>3</v>
      </c>
      <c r="N46" s="74">
        <f t="shared" si="9"/>
        <v>8</v>
      </c>
      <c r="O46" s="29"/>
      <c r="P46" s="29"/>
    </row>
    <row r="47" spans="1:16" ht="30" customHeight="1" x14ac:dyDescent="0.3">
      <c r="A47" s="45">
        <v>52</v>
      </c>
      <c r="B47" s="33" t="s">
        <v>16</v>
      </c>
      <c r="C47" s="36" t="s">
        <v>106</v>
      </c>
      <c r="D47" s="36"/>
      <c r="E47" s="32"/>
      <c r="F47" s="18" t="s">
        <v>111</v>
      </c>
      <c r="G47" s="18" t="s">
        <v>112</v>
      </c>
      <c r="H47" s="70">
        <v>4.8402777777777772E-4</v>
      </c>
      <c r="I47" s="63">
        <f>IF(H47="","",RANK(H47,$H$46:$H$48,1))</f>
        <v>1</v>
      </c>
      <c r="J47" s="70">
        <v>4.7881944444444447E-4</v>
      </c>
      <c r="K47" s="63">
        <f>IF(J47="","",RANK(J47,$J$46:$J$48,1))</f>
        <v>1</v>
      </c>
      <c r="L47" s="70">
        <f t="shared" si="8"/>
        <v>9.6284722222222214E-4</v>
      </c>
      <c r="M47" s="57">
        <f>IF(L47="","",RANK(L47,$L$46:$L$48,1))</f>
        <v>1</v>
      </c>
      <c r="N47" s="75">
        <f t="shared" si="9"/>
        <v>10</v>
      </c>
      <c r="O47" s="29"/>
      <c r="P47" s="29"/>
    </row>
    <row r="48" spans="1:16" ht="30" customHeight="1" thickBot="1" x14ac:dyDescent="0.35">
      <c r="A48" s="46">
        <v>54</v>
      </c>
      <c r="B48" s="47" t="s">
        <v>104</v>
      </c>
      <c r="C48" s="48" t="s">
        <v>10</v>
      </c>
      <c r="D48" s="48"/>
      <c r="E48" s="49"/>
      <c r="F48" s="50" t="s">
        <v>111</v>
      </c>
      <c r="G48" s="50" t="s">
        <v>112</v>
      </c>
      <c r="H48" s="71">
        <v>5.7071759259259261E-4</v>
      </c>
      <c r="I48" s="64">
        <f>IF(H48="","",RANK(H48,$H$46:$H$48,1))</f>
        <v>2</v>
      </c>
      <c r="J48" s="71">
        <v>5.4074074074074072E-4</v>
      </c>
      <c r="K48" s="64">
        <f>IF(J48="","",RANK(J48,$J$46:$J$48,1))</f>
        <v>2</v>
      </c>
      <c r="L48" s="71">
        <f t="shared" si="8"/>
        <v>1.1114583333333332E-3</v>
      </c>
      <c r="M48" s="58">
        <f>IF(L48="","",RANK(L48,$L$46:$L$48,1))</f>
        <v>2</v>
      </c>
      <c r="N48" s="76">
        <f t="shared" si="9"/>
        <v>9</v>
      </c>
      <c r="O48" s="29"/>
      <c r="P48" s="29"/>
    </row>
    <row r="49" spans="1:16" ht="30" customHeight="1" thickTop="1" x14ac:dyDescent="0.3">
      <c r="A49" s="40">
        <v>55</v>
      </c>
      <c r="B49" s="41" t="s">
        <v>14</v>
      </c>
      <c r="C49" s="42" t="s">
        <v>106</v>
      </c>
      <c r="D49" s="42"/>
      <c r="E49" s="43"/>
      <c r="F49" s="44" t="s">
        <v>110</v>
      </c>
      <c r="G49" s="44" t="s">
        <v>112</v>
      </c>
      <c r="H49" s="69">
        <v>5.2048611111111111E-4</v>
      </c>
      <c r="I49" s="62">
        <f>IF(H49="","",RANK(H49,$H$49:$H$51,1))</f>
        <v>1</v>
      </c>
      <c r="J49" s="69">
        <v>5.1377314814814818E-4</v>
      </c>
      <c r="K49" s="62">
        <f>IF(J49="","",RANK(J49,$J$49:$J$51,1))</f>
        <v>1</v>
      </c>
      <c r="L49" s="69">
        <f t="shared" si="8"/>
        <v>1.0342592592592593E-3</v>
      </c>
      <c r="M49" s="56">
        <f>IF(L49="","",RANK(L49,$L$49:$L$51,1))</f>
        <v>1</v>
      </c>
      <c r="N49" s="74">
        <f t="shared" si="9"/>
        <v>10</v>
      </c>
      <c r="O49" s="29"/>
      <c r="P49" s="29"/>
    </row>
    <row r="50" spans="1:16" ht="30" customHeight="1" x14ac:dyDescent="0.3">
      <c r="A50" s="45">
        <v>56</v>
      </c>
      <c r="B50" s="33" t="s">
        <v>15</v>
      </c>
      <c r="C50" s="36" t="s">
        <v>106</v>
      </c>
      <c r="D50" s="36"/>
      <c r="E50" s="32"/>
      <c r="F50" s="18" t="s">
        <v>110</v>
      </c>
      <c r="G50" s="18" t="s">
        <v>112</v>
      </c>
      <c r="H50" s="70">
        <v>5.6655092592592597E-4</v>
      </c>
      <c r="I50" s="60">
        <f>IF(H50="","",RANK(H50,$H$49:$H$51,1))</f>
        <v>2</v>
      </c>
      <c r="J50" s="70">
        <v>5.5659722222222232E-4</v>
      </c>
      <c r="K50" s="60">
        <f>IF(J50="","",RANK(J50,$J$49:$J$51,1))</f>
        <v>2</v>
      </c>
      <c r="L50" s="70">
        <f t="shared" si="8"/>
        <v>1.1231481481481483E-3</v>
      </c>
      <c r="M50" s="57">
        <f>IF(L50="","",RANK(L50,$L$49:$L$51,1))</f>
        <v>2</v>
      </c>
      <c r="N50" s="75">
        <f t="shared" si="9"/>
        <v>9</v>
      </c>
      <c r="O50" s="29"/>
      <c r="P50" s="29"/>
    </row>
    <row r="51" spans="1:16" ht="30" customHeight="1" thickBot="1" x14ac:dyDescent="0.35">
      <c r="A51" s="46">
        <v>57</v>
      </c>
      <c r="B51" s="47" t="s">
        <v>17</v>
      </c>
      <c r="C51" s="48"/>
      <c r="D51" s="48"/>
      <c r="E51" s="49"/>
      <c r="F51" s="50" t="s">
        <v>110</v>
      </c>
      <c r="G51" s="50" t="s">
        <v>112</v>
      </c>
      <c r="H51" s="71">
        <v>6.6724537037037045E-4</v>
      </c>
      <c r="I51" s="66">
        <f>IF(H51="","",RANK(H51,$H$49:$H$51,1))</f>
        <v>3</v>
      </c>
      <c r="J51" s="71">
        <v>6.7280092592592597E-4</v>
      </c>
      <c r="K51" s="66">
        <f>IF(J51="","",RANK(J51,$J$49:$J$51,1))</f>
        <v>3</v>
      </c>
      <c r="L51" s="71">
        <f t="shared" si="8"/>
        <v>1.3400462962962964E-3</v>
      </c>
      <c r="M51" s="58">
        <f>IF(L51="","",RANK(L51,$L$49:$L$51,1))</f>
        <v>3</v>
      </c>
      <c r="N51" s="76">
        <f t="shared" si="9"/>
        <v>8</v>
      </c>
      <c r="O51" s="29"/>
      <c r="P51" s="29"/>
    </row>
    <row r="52" spans="1:16" ht="30" customHeight="1" thickTop="1" x14ac:dyDescent="0.3">
      <c r="A52" s="40">
        <v>58</v>
      </c>
      <c r="B52" s="41" t="s">
        <v>80</v>
      </c>
      <c r="C52" s="42"/>
      <c r="D52" s="42" t="s">
        <v>79</v>
      </c>
      <c r="E52" s="43"/>
      <c r="F52" s="44" t="s">
        <v>109</v>
      </c>
      <c r="G52" s="44" t="s">
        <v>112</v>
      </c>
      <c r="H52" s="69">
        <v>8.1018518518518516E-4</v>
      </c>
      <c r="I52" s="67">
        <f>IF(H52="","",RANK(H52,$H$52:$H$56,1))</f>
        <v>5</v>
      </c>
      <c r="J52" s="69">
        <v>5.8842592592592594E-4</v>
      </c>
      <c r="K52" s="67">
        <f>IF(J52="","",RANK(J52,$J$52:$J$56,1))</f>
        <v>5</v>
      </c>
      <c r="L52" s="69">
        <f t="shared" si="8"/>
        <v>1.3986111111111111E-3</v>
      </c>
      <c r="M52" s="56">
        <f>IF(L52="","",RANK(L52,$L$52:$L$56,1))</f>
        <v>5</v>
      </c>
      <c r="N52" s="74">
        <f t="shared" si="9"/>
        <v>6</v>
      </c>
      <c r="O52" s="29"/>
      <c r="P52" s="29"/>
    </row>
    <row r="53" spans="1:16" ht="30" customHeight="1" x14ac:dyDescent="0.3">
      <c r="A53" s="45">
        <v>59</v>
      </c>
      <c r="B53" s="33" t="s">
        <v>96</v>
      </c>
      <c r="C53" s="36" t="s">
        <v>129</v>
      </c>
      <c r="D53" s="36" t="s">
        <v>8</v>
      </c>
      <c r="E53" s="32"/>
      <c r="F53" s="18" t="s">
        <v>109</v>
      </c>
      <c r="G53" s="18" t="s">
        <v>112</v>
      </c>
      <c r="H53" s="70">
        <v>4.6087962962962961E-4</v>
      </c>
      <c r="I53" s="63">
        <f>IF(H53="","",RANK(H53,$H$52:$H$56,1))</f>
        <v>1</v>
      </c>
      <c r="J53" s="70">
        <v>4.5520833333333329E-4</v>
      </c>
      <c r="K53" s="63">
        <f>IF(J53="","",RANK(J53,$J$52:$J$56,1))</f>
        <v>1</v>
      </c>
      <c r="L53" s="70">
        <f t="shared" si="8"/>
        <v>9.1608796296296295E-4</v>
      </c>
      <c r="M53" s="57">
        <f>IF(L53="","",RANK(L53,$L$52:$L$56,1))</f>
        <v>1</v>
      </c>
      <c r="N53" s="75">
        <f t="shared" si="9"/>
        <v>10</v>
      </c>
      <c r="O53" s="29"/>
      <c r="P53" s="29"/>
    </row>
    <row r="54" spans="1:16" ht="30" customHeight="1" x14ac:dyDescent="0.3">
      <c r="A54" s="45">
        <v>60</v>
      </c>
      <c r="B54" s="33" t="s">
        <v>56</v>
      </c>
      <c r="C54" s="36" t="s">
        <v>130</v>
      </c>
      <c r="D54" s="36" t="s">
        <v>55</v>
      </c>
      <c r="E54" s="32"/>
      <c r="F54" s="18" t="s">
        <v>109</v>
      </c>
      <c r="G54" s="18" t="s">
        <v>112</v>
      </c>
      <c r="H54" s="70">
        <v>6.2002314814814819E-4</v>
      </c>
      <c r="I54" s="60">
        <f>IF(H54="","",RANK(H54,$H$52:$H$56,1))</f>
        <v>4</v>
      </c>
      <c r="J54" s="70">
        <v>5.4745370370370375E-4</v>
      </c>
      <c r="K54" s="60">
        <f>IF(J54="","",RANK(J54,$J$52:$J$56,1))</f>
        <v>4</v>
      </c>
      <c r="L54" s="70">
        <f t="shared" si="8"/>
        <v>1.1674768518518518E-3</v>
      </c>
      <c r="M54" s="57">
        <f>IF(L54="","",RANK(L54,$L$52:$L$56,1))</f>
        <v>4</v>
      </c>
      <c r="N54" s="75">
        <f t="shared" si="9"/>
        <v>7</v>
      </c>
      <c r="O54" s="29"/>
      <c r="P54" s="29"/>
    </row>
    <row r="55" spans="1:16" ht="30" customHeight="1" x14ac:dyDescent="0.3">
      <c r="A55" s="45">
        <v>62</v>
      </c>
      <c r="B55" s="33" t="s">
        <v>53</v>
      </c>
      <c r="C55" s="36" t="s">
        <v>132</v>
      </c>
      <c r="D55" s="36" t="s">
        <v>52</v>
      </c>
      <c r="E55" s="32"/>
      <c r="F55" s="18" t="s">
        <v>109</v>
      </c>
      <c r="G55" s="18" t="s">
        <v>112</v>
      </c>
      <c r="H55" s="70">
        <v>5.2673611111111107E-4</v>
      </c>
      <c r="I55" s="63">
        <f>IF(H55="","",RANK(H55,$H$52:$H$56,1))</f>
        <v>3</v>
      </c>
      <c r="J55" s="70">
        <v>4.9583333333333337E-4</v>
      </c>
      <c r="K55" s="63">
        <f>IF(J55="","",RANK(J55,$J$52:$J$56,1))</f>
        <v>3</v>
      </c>
      <c r="L55" s="70">
        <f t="shared" si="8"/>
        <v>1.0225694444444444E-3</v>
      </c>
      <c r="M55" s="57">
        <f>IF(L55="","",RANK(L55,$L$52:$L$56,1))</f>
        <v>3</v>
      </c>
      <c r="N55" s="75">
        <f t="shared" si="9"/>
        <v>8</v>
      </c>
      <c r="O55" s="29"/>
      <c r="P55" s="29"/>
    </row>
    <row r="56" spans="1:16" ht="30" customHeight="1" thickBot="1" x14ac:dyDescent="0.35">
      <c r="A56" s="46">
        <v>64</v>
      </c>
      <c r="B56" s="47" t="s">
        <v>71</v>
      </c>
      <c r="C56" s="48" t="s">
        <v>129</v>
      </c>
      <c r="D56" s="48" t="s">
        <v>8</v>
      </c>
      <c r="E56" s="49"/>
      <c r="F56" s="50" t="s">
        <v>109</v>
      </c>
      <c r="G56" s="50" t="s">
        <v>112</v>
      </c>
      <c r="H56" s="71">
        <v>4.854166666666666E-4</v>
      </c>
      <c r="I56" s="64">
        <f>IF(H56="","",RANK(H56,$H$52:$H$56,1))</f>
        <v>2</v>
      </c>
      <c r="J56" s="71">
        <v>4.8425925925925931E-4</v>
      </c>
      <c r="K56" s="64">
        <f>IF(J56="","",RANK(J56,$J$52:$J$56,1))</f>
        <v>2</v>
      </c>
      <c r="L56" s="71">
        <f t="shared" si="8"/>
        <v>9.6967592592592591E-4</v>
      </c>
      <c r="M56" s="58">
        <f>IF(L56="","",RANK(L56,$L$52:$L$56,1))</f>
        <v>2</v>
      </c>
      <c r="N56" s="76">
        <f t="shared" si="9"/>
        <v>9</v>
      </c>
      <c r="O56" s="29"/>
      <c r="P56" s="29"/>
    </row>
    <row r="57" spans="1:16" ht="30" customHeight="1" thickTop="1" x14ac:dyDescent="0.3">
      <c r="A57" s="40">
        <v>53</v>
      </c>
      <c r="B57" s="41" t="s">
        <v>121</v>
      </c>
      <c r="C57" s="42" t="s">
        <v>10</v>
      </c>
      <c r="D57" s="42" t="s">
        <v>49</v>
      </c>
      <c r="E57" s="43"/>
      <c r="F57" s="44" t="s">
        <v>108</v>
      </c>
      <c r="G57" s="44" t="s">
        <v>112</v>
      </c>
      <c r="H57" s="69">
        <v>5.5636574074074074E-4</v>
      </c>
      <c r="I57" s="62">
        <f>IF(H57="","",RANK(H57,$H$57:$H$61,1))</f>
        <v>2</v>
      </c>
      <c r="J57" s="69">
        <v>5.5127314814814817E-4</v>
      </c>
      <c r="K57" s="62">
        <f>IF(J57="","",RANK(J57,$J$57:$J$61,1))</f>
        <v>2</v>
      </c>
      <c r="L57" s="69">
        <f t="shared" si="8"/>
        <v>1.1076388888888889E-3</v>
      </c>
      <c r="M57" s="56">
        <f>IF(L57="","",RANK(L57,$L$57:$L$61,1))</f>
        <v>2</v>
      </c>
      <c r="N57" s="74">
        <f t="shared" si="9"/>
        <v>9</v>
      </c>
      <c r="O57" s="29"/>
      <c r="P57" s="29"/>
    </row>
    <row r="58" spans="1:16" ht="30" customHeight="1" x14ac:dyDescent="0.3">
      <c r="A58" s="45">
        <v>65</v>
      </c>
      <c r="B58" s="33" t="s">
        <v>28</v>
      </c>
      <c r="C58" s="36" t="s">
        <v>106</v>
      </c>
      <c r="D58" s="36"/>
      <c r="E58" s="32"/>
      <c r="F58" s="18" t="s">
        <v>108</v>
      </c>
      <c r="G58" s="18" t="s">
        <v>112</v>
      </c>
      <c r="H58" s="70">
        <v>5.2986111111111105E-4</v>
      </c>
      <c r="I58" s="60">
        <f>IF(H58="","",RANK(H58,$H$57:$H$61,1))</f>
        <v>1</v>
      </c>
      <c r="J58" s="70">
        <v>5.2476851851851849E-4</v>
      </c>
      <c r="K58" s="60">
        <f>IF(J58="","",RANK(J58,$J$57:$J$61,1))</f>
        <v>1</v>
      </c>
      <c r="L58" s="70">
        <f t="shared" si="8"/>
        <v>1.0546296296296295E-3</v>
      </c>
      <c r="M58" s="57">
        <f>IF(L58="","",RANK(L58,$L$57:$L$61,1))</f>
        <v>1</v>
      </c>
      <c r="N58" s="75">
        <f t="shared" si="9"/>
        <v>10</v>
      </c>
      <c r="O58" s="29"/>
      <c r="P58" s="29"/>
    </row>
    <row r="59" spans="1:16" ht="30" customHeight="1" x14ac:dyDescent="0.3">
      <c r="A59" s="45">
        <v>66</v>
      </c>
      <c r="B59" s="33" t="s">
        <v>67</v>
      </c>
      <c r="C59" s="36"/>
      <c r="D59" s="36" t="s">
        <v>31</v>
      </c>
      <c r="E59" s="32"/>
      <c r="F59" s="18" t="s">
        <v>108</v>
      </c>
      <c r="G59" s="18" t="s">
        <v>112</v>
      </c>
      <c r="H59" s="70">
        <v>5.8587962962962966E-4</v>
      </c>
      <c r="I59" s="63">
        <f>IF(H59="","",RANK(H59,$H$57:$H$61,1))</f>
        <v>3</v>
      </c>
      <c r="J59" s="70">
        <v>5.7789351851851849E-4</v>
      </c>
      <c r="K59" s="63">
        <f>IF(J59="","",RANK(J59,$J$57:$J$61,1))</f>
        <v>4</v>
      </c>
      <c r="L59" s="70">
        <f t="shared" si="8"/>
        <v>1.1637731481481482E-3</v>
      </c>
      <c r="M59" s="57">
        <f>IF(L59="","",RANK(L59,$L$57:$L$61,1))</f>
        <v>3</v>
      </c>
      <c r="N59" s="75">
        <f t="shared" si="9"/>
        <v>8</v>
      </c>
      <c r="O59" s="29"/>
      <c r="P59" s="29"/>
    </row>
    <row r="60" spans="1:16" ht="30" customHeight="1" x14ac:dyDescent="0.3">
      <c r="A60" s="45">
        <v>67</v>
      </c>
      <c r="B60" s="33" t="s">
        <v>41</v>
      </c>
      <c r="C60" s="36" t="s">
        <v>9</v>
      </c>
      <c r="D60" s="36"/>
      <c r="E60" s="32"/>
      <c r="F60" s="18" t="s">
        <v>108</v>
      </c>
      <c r="G60" s="18" t="s">
        <v>112</v>
      </c>
      <c r="H60" s="70">
        <v>5.8981481481481482E-4</v>
      </c>
      <c r="I60" s="60">
        <f>IF(H60="","",RANK(H60,$H$57:$H$61,1))</f>
        <v>4</v>
      </c>
      <c r="J60" s="70">
        <v>5.7615740740740739E-4</v>
      </c>
      <c r="K60" s="60">
        <f>IF(J60="","",RANK(J60,$J$57:$J$61,1))</f>
        <v>3</v>
      </c>
      <c r="L60" s="70">
        <f t="shared" si="8"/>
        <v>1.1659722222222223E-3</v>
      </c>
      <c r="M60" s="57">
        <f>IF(L60="","",RANK(L60,$L$57:$L$61,1))</f>
        <v>4</v>
      </c>
      <c r="N60" s="75">
        <f t="shared" si="9"/>
        <v>7</v>
      </c>
      <c r="O60" s="29"/>
      <c r="P60" s="29"/>
    </row>
    <row r="61" spans="1:16" ht="30" customHeight="1" thickBot="1" x14ac:dyDescent="0.35">
      <c r="A61" s="46">
        <v>68</v>
      </c>
      <c r="B61" s="47" t="s">
        <v>18</v>
      </c>
      <c r="C61" s="48"/>
      <c r="D61" s="48" t="s">
        <v>19</v>
      </c>
      <c r="E61" s="49"/>
      <c r="F61" s="50" t="s">
        <v>108</v>
      </c>
      <c r="G61" s="50" t="s">
        <v>112</v>
      </c>
      <c r="H61" s="71">
        <v>6.2013888888888893E-4</v>
      </c>
      <c r="I61" s="66">
        <f>IF(H61="","",RANK(H61,$H$57:$H$61,1))</f>
        <v>5</v>
      </c>
      <c r="J61" s="71">
        <v>6.1018518518518507E-4</v>
      </c>
      <c r="K61" s="66">
        <f>IF(J61="","",RANK(J61,$J$57:$J$61,1))</f>
        <v>5</v>
      </c>
      <c r="L61" s="71">
        <f t="shared" si="8"/>
        <v>1.230324074074074E-3</v>
      </c>
      <c r="M61" s="58">
        <f>IF(L61="","",RANK(L61,$L$57:$L$61,1))</f>
        <v>5</v>
      </c>
      <c r="N61" s="76">
        <f t="shared" si="9"/>
        <v>6</v>
      </c>
      <c r="O61" s="29"/>
      <c r="P61" s="29"/>
    </row>
    <row r="62" spans="1:16" ht="30" customHeight="1" thickTop="1" x14ac:dyDescent="0.3">
      <c r="A62" s="40">
        <v>69</v>
      </c>
      <c r="B62" s="41" t="s">
        <v>29</v>
      </c>
      <c r="C62" s="42" t="s">
        <v>129</v>
      </c>
      <c r="D62" s="42" t="s">
        <v>8</v>
      </c>
      <c r="E62" s="43"/>
      <c r="F62" s="44" t="s">
        <v>7</v>
      </c>
      <c r="G62" s="44" t="s">
        <v>113</v>
      </c>
      <c r="H62" s="72">
        <v>6.6041666666666668E-4</v>
      </c>
      <c r="I62" s="67">
        <f t="shared" ref="I62:I71" si="13">IF(H62="","",RANK(H62,$H$62:$H$71,1))</f>
        <v>8</v>
      </c>
      <c r="J62" s="69">
        <v>6.1354166666666664E-4</v>
      </c>
      <c r="K62" s="67">
        <f t="shared" ref="K62:K71" si="14">IF(J62="","",RANK(J62,$J$62:$J$71,1))</f>
        <v>8</v>
      </c>
      <c r="L62" s="69">
        <f t="shared" si="8"/>
        <v>1.2739583333333333E-3</v>
      </c>
      <c r="M62" s="56">
        <f t="shared" ref="M62:M71" si="15">IF(L62="","",RANK(L62,$L$62:$L$71,1))</f>
        <v>8</v>
      </c>
      <c r="N62" s="74">
        <f t="shared" si="9"/>
        <v>3</v>
      </c>
      <c r="O62" s="29"/>
      <c r="P62" s="29"/>
    </row>
    <row r="63" spans="1:16" ht="30" customHeight="1" x14ac:dyDescent="0.3">
      <c r="A63" s="45">
        <v>70</v>
      </c>
      <c r="B63" s="33" t="s">
        <v>25</v>
      </c>
      <c r="C63" s="36" t="s">
        <v>129</v>
      </c>
      <c r="D63" s="36" t="s">
        <v>8</v>
      </c>
      <c r="E63" s="32"/>
      <c r="F63" s="18" t="s">
        <v>7</v>
      </c>
      <c r="G63" s="18" t="s">
        <v>113</v>
      </c>
      <c r="H63" s="70">
        <v>6.3993055555555559E-4</v>
      </c>
      <c r="I63" s="63">
        <f t="shared" si="13"/>
        <v>5</v>
      </c>
      <c r="J63" s="70">
        <v>6.0543981481481484E-4</v>
      </c>
      <c r="K63" s="63">
        <f t="shared" si="14"/>
        <v>7</v>
      </c>
      <c r="L63" s="70">
        <f t="shared" si="8"/>
        <v>1.2453703703703704E-3</v>
      </c>
      <c r="M63" s="57">
        <f t="shared" si="15"/>
        <v>5</v>
      </c>
      <c r="N63" s="75">
        <f t="shared" si="9"/>
        <v>6</v>
      </c>
      <c r="O63" s="29"/>
      <c r="P63" s="29"/>
    </row>
    <row r="64" spans="1:16" ht="30" customHeight="1" x14ac:dyDescent="0.3">
      <c r="A64" s="45">
        <v>72</v>
      </c>
      <c r="B64" s="33" t="s">
        <v>24</v>
      </c>
      <c r="C64" s="36" t="s">
        <v>129</v>
      </c>
      <c r="D64" s="36" t="s">
        <v>8</v>
      </c>
      <c r="E64" s="32"/>
      <c r="F64" s="18" t="s">
        <v>7</v>
      </c>
      <c r="G64" s="18" t="s">
        <v>113</v>
      </c>
      <c r="H64" s="70">
        <v>5.2222222222222221E-4</v>
      </c>
      <c r="I64" s="63">
        <f t="shared" si="13"/>
        <v>1</v>
      </c>
      <c r="J64" s="70">
        <v>5.175925925925926E-4</v>
      </c>
      <c r="K64" s="63">
        <f t="shared" si="14"/>
        <v>2</v>
      </c>
      <c r="L64" s="70">
        <f t="shared" si="8"/>
        <v>1.0398148148148148E-3</v>
      </c>
      <c r="M64" s="57">
        <f t="shared" si="15"/>
        <v>1</v>
      </c>
      <c r="N64" s="75">
        <f t="shared" si="9"/>
        <v>10</v>
      </c>
      <c r="O64" s="29"/>
      <c r="P64" s="29"/>
    </row>
    <row r="65" spans="1:16" ht="30" customHeight="1" x14ac:dyDescent="0.3">
      <c r="A65" s="45">
        <v>74</v>
      </c>
      <c r="B65" s="33" t="s">
        <v>70</v>
      </c>
      <c r="C65" s="36" t="s">
        <v>129</v>
      </c>
      <c r="D65" s="36" t="s">
        <v>8</v>
      </c>
      <c r="E65" s="32"/>
      <c r="F65" s="18" t="s">
        <v>7</v>
      </c>
      <c r="G65" s="18" t="s">
        <v>113</v>
      </c>
      <c r="H65" s="70">
        <v>6.5891203703703695E-4</v>
      </c>
      <c r="I65" s="60">
        <f t="shared" si="13"/>
        <v>7</v>
      </c>
      <c r="J65" s="70">
        <v>6.1863425925925931E-4</v>
      </c>
      <c r="K65" s="60">
        <f t="shared" si="14"/>
        <v>9</v>
      </c>
      <c r="L65" s="70">
        <f t="shared" si="8"/>
        <v>1.2775462962962962E-3</v>
      </c>
      <c r="M65" s="57">
        <f t="shared" si="15"/>
        <v>9</v>
      </c>
      <c r="N65" s="75">
        <f t="shared" si="9"/>
        <v>2</v>
      </c>
      <c r="O65" s="29"/>
      <c r="P65" s="29"/>
    </row>
    <row r="66" spans="1:16" ht="30" customHeight="1" x14ac:dyDescent="0.3">
      <c r="A66" s="45">
        <v>75</v>
      </c>
      <c r="B66" s="33" t="s">
        <v>105</v>
      </c>
      <c r="C66" s="36"/>
      <c r="D66" s="36" t="s">
        <v>49</v>
      </c>
      <c r="E66" s="32"/>
      <c r="F66" s="18" t="s">
        <v>7</v>
      </c>
      <c r="G66" s="18" t="s">
        <v>113</v>
      </c>
      <c r="H66" s="70">
        <v>5.4861111111111104E-4</v>
      </c>
      <c r="I66" s="63">
        <f t="shared" si="13"/>
        <v>2</v>
      </c>
      <c r="J66" s="70">
        <v>4.9351851851851846E-4</v>
      </c>
      <c r="K66" s="63">
        <f t="shared" si="14"/>
        <v>1</v>
      </c>
      <c r="L66" s="70">
        <f t="shared" si="8"/>
        <v>1.0421296296296294E-3</v>
      </c>
      <c r="M66" s="57">
        <f t="shared" si="15"/>
        <v>2</v>
      </c>
      <c r="N66" s="75">
        <f t="shared" si="9"/>
        <v>9</v>
      </c>
      <c r="O66" s="29"/>
      <c r="P66" s="29"/>
    </row>
    <row r="67" spans="1:16" ht="30" customHeight="1" x14ac:dyDescent="0.3">
      <c r="A67" s="45">
        <v>76</v>
      </c>
      <c r="B67" s="33" t="s">
        <v>46</v>
      </c>
      <c r="C67" s="36"/>
      <c r="D67" s="36" t="s">
        <v>20</v>
      </c>
      <c r="E67" s="32"/>
      <c r="F67" s="18" t="s">
        <v>7</v>
      </c>
      <c r="G67" s="18" t="s">
        <v>113</v>
      </c>
      <c r="H67" s="70">
        <v>7.4710648148148151E-4</v>
      </c>
      <c r="I67" s="60">
        <f t="shared" si="13"/>
        <v>10</v>
      </c>
      <c r="J67" s="70">
        <v>7.4004629629629637E-4</v>
      </c>
      <c r="K67" s="60">
        <f t="shared" si="14"/>
        <v>10</v>
      </c>
      <c r="L67" s="70">
        <f t="shared" si="8"/>
        <v>1.4871527777777778E-3</v>
      </c>
      <c r="M67" s="57">
        <f t="shared" si="15"/>
        <v>10</v>
      </c>
      <c r="N67" s="75">
        <f t="shared" si="9"/>
        <v>1</v>
      </c>
      <c r="O67" s="29"/>
      <c r="P67" s="29"/>
    </row>
    <row r="68" spans="1:16" ht="30" customHeight="1" x14ac:dyDescent="0.3">
      <c r="A68" s="45">
        <v>77</v>
      </c>
      <c r="B68" s="33" t="s">
        <v>89</v>
      </c>
      <c r="C68" s="36" t="s">
        <v>106</v>
      </c>
      <c r="D68" s="36" t="s">
        <v>91</v>
      </c>
      <c r="E68" s="32"/>
      <c r="F68" s="18" t="s">
        <v>7</v>
      </c>
      <c r="G68" s="18" t="s">
        <v>113</v>
      </c>
      <c r="H68" s="70">
        <v>5.9259259259259258E-4</v>
      </c>
      <c r="I68" s="63">
        <f t="shared" si="13"/>
        <v>3</v>
      </c>
      <c r="J68" s="70">
        <v>5.7488425925925925E-4</v>
      </c>
      <c r="K68" s="63">
        <f t="shared" si="14"/>
        <v>4</v>
      </c>
      <c r="L68" s="70">
        <f t="shared" si="8"/>
        <v>1.1674768518518518E-3</v>
      </c>
      <c r="M68" s="57">
        <f t="shared" si="15"/>
        <v>3</v>
      </c>
      <c r="N68" s="75">
        <f t="shared" si="9"/>
        <v>8</v>
      </c>
      <c r="O68" s="29"/>
      <c r="P68" s="29"/>
    </row>
    <row r="69" spans="1:16" ht="30" customHeight="1" x14ac:dyDescent="0.3">
      <c r="A69" s="45">
        <v>78</v>
      </c>
      <c r="B69" s="33" t="s">
        <v>95</v>
      </c>
      <c r="C69" s="36" t="s">
        <v>129</v>
      </c>
      <c r="D69" s="36" t="s">
        <v>8</v>
      </c>
      <c r="E69" s="32"/>
      <c r="F69" s="18" t="s">
        <v>7</v>
      </c>
      <c r="G69" s="18" t="s">
        <v>113</v>
      </c>
      <c r="H69" s="70">
        <v>6.619212962962963E-4</v>
      </c>
      <c r="I69" s="60">
        <f t="shared" si="13"/>
        <v>9</v>
      </c>
      <c r="J69" s="70">
        <v>5.9861111111111107E-4</v>
      </c>
      <c r="K69" s="60">
        <f t="shared" si="14"/>
        <v>5</v>
      </c>
      <c r="L69" s="70">
        <f t="shared" si="8"/>
        <v>1.2605324074074073E-3</v>
      </c>
      <c r="M69" s="57">
        <f t="shared" si="15"/>
        <v>7</v>
      </c>
      <c r="N69" s="75">
        <f t="shared" si="9"/>
        <v>4</v>
      </c>
      <c r="O69" s="29"/>
      <c r="P69" s="29"/>
    </row>
    <row r="70" spans="1:16" ht="30" customHeight="1" x14ac:dyDescent="0.3">
      <c r="A70" s="45">
        <v>79</v>
      </c>
      <c r="B70" s="33" t="s">
        <v>63</v>
      </c>
      <c r="C70" s="36"/>
      <c r="D70" s="36" t="s">
        <v>61</v>
      </c>
      <c r="E70" s="32"/>
      <c r="F70" s="18" t="s">
        <v>7</v>
      </c>
      <c r="G70" s="18" t="s">
        <v>113</v>
      </c>
      <c r="H70" s="70">
        <v>6.3692129629629635E-4</v>
      </c>
      <c r="I70" s="63">
        <f t="shared" si="13"/>
        <v>4</v>
      </c>
      <c r="J70" s="70">
        <v>5.7210648148148149E-4</v>
      </c>
      <c r="K70" s="63">
        <f t="shared" si="14"/>
        <v>3</v>
      </c>
      <c r="L70" s="70">
        <f t="shared" si="8"/>
        <v>1.2090277777777778E-3</v>
      </c>
      <c r="M70" s="57">
        <f t="shared" si="15"/>
        <v>4</v>
      </c>
      <c r="N70" s="75">
        <f t="shared" ref="N70:N72" si="16">IF(SUM(11-M70)&lt;0,"",SUM(11-M70))</f>
        <v>7</v>
      </c>
      <c r="O70" s="29"/>
      <c r="P70" s="29"/>
    </row>
    <row r="71" spans="1:16" ht="30" customHeight="1" thickBot="1" x14ac:dyDescent="0.35">
      <c r="A71" s="46">
        <v>80</v>
      </c>
      <c r="B71" s="47" t="s">
        <v>64</v>
      </c>
      <c r="C71" s="48"/>
      <c r="D71" s="48" t="s">
        <v>61</v>
      </c>
      <c r="E71" s="49"/>
      <c r="F71" s="50" t="s">
        <v>7</v>
      </c>
      <c r="G71" s="50" t="s">
        <v>113</v>
      </c>
      <c r="H71" s="71">
        <v>6.5069444444444441E-4</v>
      </c>
      <c r="I71" s="64">
        <f t="shared" si="13"/>
        <v>6</v>
      </c>
      <c r="J71" s="71">
        <v>6.0254629629629634E-4</v>
      </c>
      <c r="K71" s="64">
        <f t="shared" si="14"/>
        <v>6</v>
      </c>
      <c r="L71" s="71">
        <f t="shared" si="8"/>
        <v>1.2532407407407407E-3</v>
      </c>
      <c r="M71" s="58">
        <f t="shared" si="15"/>
        <v>6</v>
      </c>
      <c r="N71" s="76">
        <f t="shared" si="16"/>
        <v>5</v>
      </c>
      <c r="O71" s="29"/>
      <c r="P71" s="29"/>
    </row>
    <row r="72" spans="1:16" ht="30" customHeight="1" thickTop="1" thickBot="1" x14ac:dyDescent="0.35">
      <c r="A72" s="51">
        <v>81</v>
      </c>
      <c r="B72" s="52" t="s">
        <v>90</v>
      </c>
      <c r="C72" s="53" t="s">
        <v>106</v>
      </c>
      <c r="D72" s="53" t="s">
        <v>92</v>
      </c>
      <c r="E72" s="54"/>
      <c r="F72" s="55" t="s">
        <v>109</v>
      </c>
      <c r="G72" s="55" t="s">
        <v>113</v>
      </c>
      <c r="H72" s="73">
        <v>7.2314814814814811E-4</v>
      </c>
      <c r="I72" s="68">
        <f>IF(H72="","",RANK(H72,$H$72:$H$72,1))</f>
        <v>1</v>
      </c>
      <c r="J72" s="73">
        <v>6.5104166666666663E-4</v>
      </c>
      <c r="K72" s="68">
        <f>IF(J72="","",RANK(J72,$J$72:$J$72,1))</f>
        <v>1</v>
      </c>
      <c r="L72" s="73">
        <f t="shared" si="8"/>
        <v>1.3741898148148146E-3</v>
      </c>
      <c r="M72" s="59">
        <f>IF(L72="","",RANK(L72,$L$72:$L$72,1))</f>
        <v>1</v>
      </c>
      <c r="N72" s="77">
        <f t="shared" si="16"/>
        <v>10</v>
      </c>
      <c r="O72" s="29"/>
      <c r="P72" s="29"/>
    </row>
    <row r="73" spans="1:16" ht="18.600000000000001" thickTop="1" x14ac:dyDescent="0.3">
      <c r="O73" s="29"/>
      <c r="P73" s="29"/>
    </row>
    <row r="74" spans="1:16" x14ac:dyDescent="0.3">
      <c r="O74" s="29"/>
      <c r="P74" s="29"/>
    </row>
    <row r="75" spans="1:16" x14ac:dyDescent="0.3">
      <c r="O75" s="29"/>
      <c r="P75" s="29"/>
    </row>
    <row r="76" spans="1:16" x14ac:dyDescent="0.3">
      <c r="O76" s="29"/>
      <c r="P76" s="29"/>
    </row>
    <row r="77" spans="1:16" x14ac:dyDescent="0.3">
      <c r="O77" s="29"/>
      <c r="P77" s="29"/>
    </row>
    <row r="78" spans="1:16" x14ac:dyDescent="0.3">
      <c r="O78" s="29"/>
      <c r="P78" s="29"/>
    </row>
    <row r="79" spans="1:16" x14ac:dyDescent="0.3">
      <c r="O79" s="29"/>
      <c r="P79" s="29"/>
    </row>
    <row r="80" spans="1:16" x14ac:dyDescent="0.3">
      <c r="O80" s="29"/>
      <c r="P80" s="29"/>
    </row>
    <row r="81" spans="15:16" x14ac:dyDescent="0.3">
      <c r="O81" s="29"/>
      <c r="P81" s="29"/>
    </row>
    <row r="82" spans="15:16" x14ac:dyDescent="0.3">
      <c r="O82" s="29"/>
      <c r="P82" s="29"/>
    </row>
    <row r="83" spans="15:16" x14ac:dyDescent="0.3">
      <c r="O83" s="29"/>
      <c r="P83" s="29"/>
    </row>
    <row r="84" spans="15:16" x14ac:dyDescent="0.3">
      <c r="O84" s="29"/>
      <c r="P84" s="29"/>
    </row>
    <row r="85" spans="15:16" x14ac:dyDescent="0.3">
      <c r="O85" s="29"/>
      <c r="P85" s="29"/>
    </row>
    <row r="86" spans="15:16" x14ac:dyDescent="0.3">
      <c r="O86" s="29"/>
      <c r="P86" s="29"/>
    </row>
  </sheetData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horizontalDpi="300" verticalDpi="300" r:id="rId1"/>
  <rowBreaks count="3" manualBreakCount="3">
    <brk id="22" max="16383" man="1"/>
    <brk id="38" max="13" man="1"/>
    <brk id="61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9"/>
  <sheetViews>
    <sheetView view="pageBreakPreview" topLeftCell="A22" zoomScale="90" zoomScaleNormal="90" zoomScaleSheetLayoutView="90" workbookViewId="0">
      <selection activeCell="E6" sqref="E6:E28"/>
    </sheetView>
  </sheetViews>
  <sheetFormatPr defaultColWidth="9.109375" defaultRowHeight="18" x14ac:dyDescent="0.3"/>
  <cols>
    <col min="1" max="1" width="5.5546875" style="25" bestFit="1" customWidth="1"/>
    <col min="2" max="2" width="30.33203125" style="30" customWidth="1"/>
    <col min="3" max="3" width="16.88671875" style="25" customWidth="1"/>
    <col min="4" max="4" width="22.44140625" style="25" customWidth="1"/>
    <col min="5" max="5" width="14.44140625" style="31" customWidth="1"/>
    <col min="6" max="6" width="7" style="25" customWidth="1"/>
    <col min="7" max="7" width="6.44140625" style="25" customWidth="1"/>
    <col min="8" max="8" width="14.88671875" style="111" bestFit="1" customWidth="1"/>
    <col min="9" max="9" width="5.44140625" style="119" customWidth="1"/>
    <col min="10" max="10" width="14.88671875" style="25" bestFit="1" customWidth="1"/>
    <col min="11" max="11" width="5.44140625" style="25" customWidth="1"/>
    <col min="12" max="12" width="13" style="25" customWidth="1"/>
    <col min="13" max="13" width="7.88671875" style="25" customWidth="1"/>
    <col min="14" max="14" width="5.44140625" style="25" customWidth="1"/>
    <col min="15" max="16" width="8.88671875" customWidth="1"/>
    <col min="17" max="16384" width="9.109375" style="29"/>
  </cols>
  <sheetData>
    <row r="1" spans="1:16" x14ac:dyDescent="0.3">
      <c r="A1" s="26" t="s">
        <v>12</v>
      </c>
      <c r="B1" s="26"/>
      <c r="C1" s="26"/>
      <c r="D1" s="26"/>
      <c r="E1" s="26"/>
      <c r="F1" s="26"/>
      <c r="G1" s="26"/>
      <c r="H1" s="110"/>
      <c r="I1" s="118"/>
      <c r="J1" s="26"/>
      <c r="L1" s="26"/>
      <c r="M1" s="26"/>
      <c r="N1" s="26"/>
    </row>
    <row r="3" spans="1:16" x14ac:dyDescent="0.3">
      <c r="B3" s="26" t="s">
        <v>13</v>
      </c>
      <c r="C3" s="26"/>
      <c r="D3" s="26"/>
      <c r="E3" s="26" t="s">
        <v>143</v>
      </c>
      <c r="F3" s="26"/>
      <c r="G3"/>
      <c r="I3" s="118"/>
      <c r="J3" s="5" t="s">
        <v>177</v>
      </c>
    </row>
    <row r="4" spans="1:16" x14ac:dyDescent="0.3">
      <c r="H4" s="112" t="s">
        <v>137</v>
      </c>
      <c r="J4" s="37" t="s">
        <v>137</v>
      </c>
      <c r="L4" s="37" t="s">
        <v>137</v>
      </c>
      <c r="M4" s="37"/>
    </row>
    <row r="5" spans="1:16" s="89" customFormat="1" ht="93.75" customHeight="1" x14ac:dyDescent="0.3">
      <c r="A5" s="83" t="s">
        <v>134</v>
      </c>
      <c r="B5" s="83" t="s">
        <v>11</v>
      </c>
      <c r="C5" s="83" t="s">
        <v>1</v>
      </c>
      <c r="D5" s="83" t="s">
        <v>2</v>
      </c>
      <c r="E5" s="84" t="s">
        <v>135</v>
      </c>
      <c r="F5" s="85" t="s">
        <v>3</v>
      </c>
      <c r="G5" s="85" t="s">
        <v>114</v>
      </c>
      <c r="H5" s="113" t="s">
        <v>122</v>
      </c>
      <c r="I5" s="120" t="s">
        <v>141</v>
      </c>
      <c r="J5" s="83" t="s">
        <v>124</v>
      </c>
      <c r="K5" s="87" t="s">
        <v>142</v>
      </c>
      <c r="L5" s="83" t="s">
        <v>125</v>
      </c>
      <c r="M5" s="85" t="s">
        <v>126</v>
      </c>
      <c r="N5" s="87" t="s">
        <v>140</v>
      </c>
      <c r="O5" s="88"/>
      <c r="P5" s="88"/>
    </row>
    <row r="6" spans="1:16" ht="30" customHeight="1" x14ac:dyDescent="0.3">
      <c r="A6" s="106">
        <v>1</v>
      </c>
      <c r="B6" s="33" t="s">
        <v>138</v>
      </c>
      <c r="C6" s="36" t="s">
        <v>172</v>
      </c>
      <c r="D6" s="36" t="s">
        <v>151</v>
      </c>
      <c r="E6" s="32"/>
      <c r="F6" s="18" t="s">
        <v>5</v>
      </c>
      <c r="G6" s="18"/>
      <c r="H6" s="114">
        <v>59.6</v>
      </c>
      <c r="I6" s="121">
        <v>19</v>
      </c>
      <c r="J6" s="70"/>
      <c r="K6" s="91"/>
      <c r="L6" s="70"/>
      <c r="M6" s="92"/>
      <c r="N6" s="75">
        <v>7</v>
      </c>
    </row>
    <row r="7" spans="1:16" ht="30" customHeight="1" x14ac:dyDescent="0.3">
      <c r="A7" s="106">
        <v>2</v>
      </c>
      <c r="B7" s="33" t="s">
        <v>157</v>
      </c>
      <c r="C7" s="36"/>
      <c r="D7" s="36" t="s">
        <v>20</v>
      </c>
      <c r="E7" s="32"/>
      <c r="F7" s="18" t="s">
        <v>152</v>
      </c>
      <c r="G7" s="18"/>
      <c r="H7" s="126" t="s">
        <v>179</v>
      </c>
      <c r="I7" s="127">
        <v>3</v>
      </c>
      <c r="J7" s="70"/>
      <c r="K7" s="93"/>
      <c r="L7" s="70"/>
      <c r="M7" s="92"/>
      <c r="N7" s="75">
        <v>24</v>
      </c>
    </row>
    <row r="8" spans="1:16" ht="30" customHeight="1" x14ac:dyDescent="0.3">
      <c r="A8" s="106">
        <v>3</v>
      </c>
      <c r="B8" s="33" t="s">
        <v>146</v>
      </c>
      <c r="C8" s="36"/>
      <c r="D8" s="36" t="s">
        <v>147</v>
      </c>
      <c r="E8" s="32"/>
      <c r="F8" s="18" t="s">
        <v>5</v>
      </c>
      <c r="G8" s="18"/>
      <c r="H8" s="114" t="s">
        <v>180</v>
      </c>
      <c r="I8" s="121">
        <v>12</v>
      </c>
      <c r="J8" s="70"/>
      <c r="K8" s="91"/>
      <c r="L8" s="70"/>
      <c r="M8" s="92"/>
      <c r="N8" s="75">
        <v>15</v>
      </c>
    </row>
    <row r="9" spans="1:16" ht="30" customHeight="1" x14ac:dyDescent="0.3">
      <c r="A9" s="106">
        <v>4</v>
      </c>
      <c r="B9" s="33" t="s">
        <v>148</v>
      </c>
      <c r="C9" s="36"/>
      <c r="D9" s="36" t="s">
        <v>149</v>
      </c>
      <c r="E9" s="32"/>
      <c r="F9" s="18" t="s">
        <v>5</v>
      </c>
      <c r="G9" s="18"/>
      <c r="H9" s="126" t="s">
        <v>181</v>
      </c>
      <c r="I9" s="127">
        <v>1</v>
      </c>
      <c r="J9" s="70"/>
      <c r="K9" s="93"/>
      <c r="L9" s="70"/>
      <c r="M9" s="92"/>
      <c r="N9" s="75">
        <v>26</v>
      </c>
    </row>
    <row r="10" spans="1:16" ht="30" customHeight="1" x14ac:dyDescent="0.3">
      <c r="A10" s="106">
        <v>5</v>
      </c>
      <c r="B10" s="33" t="s">
        <v>158</v>
      </c>
      <c r="C10" s="36"/>
      <c r="D10" s="36" t="s">
        <v>174</v>
      </c>
      <c r="E10" s="32"/>
      <c r="F10" s="18" t="s">
        <v>5</v>
      </c>
      <c r="G10" s="18"/>
      <c r="H10" s="126" t="s">
        <v>182</v>
      </c>
      <c r="I10" s="127">
        <v>2</v>
      </c>
      <c r="J10" s="70"/>
      <c r="K10" s="91"/>
      <c r="L10" s="70"/>
      <c r="M10" s="92"/>
      <c r="N10" s="75">
        <v>25</v>
      </c>
    </row>
    <row r="11" spans="1:16" ht="30" customHeight="1" x14ac:dyDescent="0.3">
      <c r="A11" s="106">
        <v>6</v>
      </c>
      <c r="B11" s="33" t="s">
        <v>159</v>
      </c>
      <c r="C11" s="36"/>
      <c r="D11" s="36" t="s">
        <v>150</v>
      </c>
      <c r="E11" s="32"/>
      <c r="F11" s="18" t="s">
        <v>5</v>
      </c>
      <c r="G11" s="18"/>
      <c r="H11" s="114" t="s">
        <v>183</v>
      </c>
      <c r="I11" s="121">
        <v>7</v>
      </c>
      <c r="J11" s="70"/>
      <c r="K11" s="93"/>
      <c r="L11" s="70"/>
      <c r="M11" s="92"/>
      <c r="N11" s="75">
        <v>20</v>
      </c>
    </row>
    <row r="12" spans="1:16" ht="30" customHeight="1" x14ac:dyDescent="0.3">
      <c r="A12" s="106">
        <v>7</v>
      </c>
      <c r="B12" s="33" t="s">
        <v>76</v>
      </c>
      <c r="C12" s="36"/>
      <c r="D12" s="36" t="s">
        <v>151</v>
      </c>
      <c r="E12" s="32"/>
      <c r="F12" s="18" t="s">
        <v>5</v>
      </c>
      <c r="G12" s="18"/>
      <c r="H12" s="114" t="s">
        <v>184</v>
      </c>
      <c r="I12" s="121">
        <v>11</v>
      </c>
      <c r="J12" s="70"/>
      <c r="K12" s="91"/>
      <c r="L12" s="70"/>
      <c r="M12" s="92"/>
      <c r="N12" s="75">
        <v>16</v>
      </c>
    </row>
    <row r="13" spans="1:16" ht="30" customHeight="1" thickBot="1" x14ac:dyDescent="0.35">
      <c r="A13" s="106">
        <v>8</v>
      </c>
      <c r="B13" s="33" t="s">
        <v>160</v>
      </c>
      <c r="C13" s="36"/>
      <c r="D13" s="36" t="s">
        <v>178</v>
      </c>
      <c r="E13" s="32"/>
      <c r="F13" s="18" t="s">
        <v>5</v>
      </c>
      <c r="G13" s="18"/>
      <c r="H13" s="114" t="s">
        <v>185</v>
      </c>
      <c r="I13" s="121">
        <v>4</v>
      </c>
      <c r="J13" s="70"/>
      <c r="K13" s="93"/>
      <c r="L13" s="70"/>
      <c r="M13" s="92"/>
      <c r="N13" s="75">
        <v>23</v>
      </c>
    </row>
    <row r="14" spans="1:16" ht="30" customHeight="1" thickTop="1" x14ac:dyDescent="0.3">
      <c r="A14" s="107">
        <v>9</v>
      </c>
      <c r="B14" s="41" t="s">
        <v>161</v>
      </c>
      <c r="C14" s="42" t="s">
        <v>156</v>
      </c>
      <c r="D14" s="42" t="s">
        <v>23</v>
      </c>
      <c r="E14" s="43"/>
      <c r="F14" s="44" t="s">
        <v>5</v>
      </c>
      <c r="G14" s="44"/>
      <c r="H14" s="115" t="s">
        <v>186</v>
      </c>
      <c r="I14" s="122">
        <v>18</v>
      </c>
      <c r="J14" s="69"/>
      <c r="K14" s="94"/>
      <c r="L14" s="69"/>
      <c r="M14" s="95"/>
      <c r="N14" s="74">
        <v>8</v>
      </c>
      <c r="O14" s="29"/>
      <c r="P14" s="29"/>
    </row>
    <row r="15" spans="1:16" ht="30" customHeight="1" x14ac:dyDescent="0.3">
      <c r="A15" s="106">
        <v>10</v>
      </c>
      <c r="B15" s="33" t="s">
        <v>60</v>
      </c>
      <c r="C15" s="36"/>
      <c r="D15" s="36" t="s">
        <v>175</v>
      </c>
      <c r="E15" s="32"/>
      <c r="F15" s="18" t="s">
        <v>5</v>
      </c>
      <c r="G15" s="18"/>
      <c r="H15" s="114" t="s">
        <v>187</v>
      </c>
      <c r="I15" s="121"/>
      <c r="J15" s="70"/>
      <c r="K15" s="91"/>
      <c r="L15" s="70"/>
      <c r="M15" s="92"/>
      <c r="N15" s="75">
        <v>1</v>
      </c>
      <c r="O15" s="29"/>
      <c r="P15" s="29"/>
    </row>
    <row r="16" spans="1:16" ht="30" customHeight="1" x14ac:dyDescent="0.3">
      <c r="A16" s="106">
        <v>11</v>
      </c>
      <c r="B16" s="33" t="s">
        <v>162</v>
      </c>
      <c r="C16" s="36" t="s">
        <v>156</v>
      </c>
      <c r="D16" s="36" t="s">
        <v>176</v>
      </c>
      <c r="E16" s="32"/>
      <c r="F16" s="18" t="s">
        <v>5</v>
      </c>
      <c r="G16" s="18"/>
      <c r="H16" s="114" t="s">
        <v>188</v>
      </c>
      <c r="I16" s="121">
        <v>5</v>
      </c>
      <c r="J16" s="70"/>
      <c r="K16" s="96"/>
      <c r="L16" s="70"/>
      <c r="M16" s="92"/>
      <c r="N16" s="75">
        <v>22</v>
      </c>
      <c r="O16" s="29"/>
      <c r="P16" s="29"/>
    </row>
    <row r="17" spans="1:16" ht="30" customHeight="1" x14ac:dyDescent="0.3">
      <c r="A17" s="106">
        <v>12</v>
      </c>
      <c r="B17" s="33" t="s">
        <v>163</v>
      </c>
      <c r="C17" s="36" t="s">
        <v>156</v>
      </c>
      <c r="D17" s="36" t="s">
        <v>23</v>
      </c>
      <c r="E17" s="32"/>
      <c r="F17" s="18" t="s">
        <v>5</v>
      </c>
      <c r="G17" s="18"/>
      <c r="H17" s="114" t="s">
        <v>189</v>
      </c>
      <c r="I17" s="121">
        <v>6</v>
      </c>
      <c r="J17" s="70"/>
      <c r="K17" s="91"/>
      <c r="L17" s="70"/>
      <c r="M17" s="92"/>
      <c r="N17" s="75">
        <v>21</v>
      </c>
      <c r="O17" s="29"/>
      <c r="P17" s="29"/>
    </row>
    <row r="18" spans="1:16" ht="30" customHeight="1" x14ac:dyDescent="0.3">
      <c r="A18" s="109">
        <v>13</v>
      </c>
      <c r="B18" s="33" t="s">
        <v>153</v>
      </c>
      <c r="C18" s="36"/>
      <c r="D18" s="36" t="s">
        <v>150</v>
      </c>
      <c r="E18" s="32"/>
      <c r="F18" s="18" t="s">
        <v>5</v>
      </c>
      <c r="G18" s="18"/>
      <c r="H18" s="114" t="s">
        <v>187</v>
      </c>
      <c r="I18" s="121"/>
      <c r="J18" s="70"/>
      <c r="K18" s="96"/>
      <c r="L18" s="70"/>
      <c r="M18" s="92"/>
      <c r="N18" s="75">
        <v>1</v>
      </c>
      <c r="O18" s="29"/>
      <c r="P18" s="29"/>
    </row>
    <row r="19" spans="1:16" ht="30" customHeight="1" x14ac:dyDescent="0.3">
      <c r="A19" s="106">
        <v>16</v>
      </c>
      <c r="B19" s="33" t="s">
        <v>164</v>
      </c>
      <c r="C19" s="36"/>
      <c r="D19" s="36" t="s">
        <v>20</v>
      </c>
      <c r="E19" s="32"/>
      <c r="F19" s="18" t="s">
        <v>5</v>
      </c>
      <c r="G19" s="18"/>
      <c r="H19" s="114" t="s">
        <v>187</v>
      </c>
      <c r="I19" s="123"/>
      <c r="J19" s="70"/>
      <c r="K19" s="60"/>
      <c r="L19" s="70"/>
      <c r="M19" s="57"/>
      <c r="N19" s="75">
        <v>1</v>
      </c>
      <c r="O19" s="29"/>
      <c r="P19" s="29"/>
    </row>
    <row r="20" spans="1:16" ht="30" customHeight="1" x14ac:dyDescent="0.3">
      <c r="A20" s="106">
        <v>17</v>
      </c>
      <c r="B20" s="33" t="s">
        <v>165</v>
      </c>
      <c r="C20" s="36"/>
      <c r="D20" s="36"/>
      <c r="E20" s="32"/>
      <c r="F20" s="18" t="s">
        <v>5</v>
      </c>
      <c r="G20" s="18"/>
      <c r="H20" s="114" t="s">
        <v>190</v>
      </c>
      <c r="I20" s="123">
        <v>10</v>
      </c>
      <c r="J20" s="70"/>
      <c r="K20" s="63"/>
      <c r="L20" s="70"/>
      <c r="M20" s="57"/>
      <c r="N20" s="75">
        <v>17</v>
      </c>
      <c r="O20" s="29"/>
      <c r="P20" s="29"/>
    </row>
    <row r="21" spans="1:16" ht="30" customHeight="1" x14ac:dyDescent="0.3">
      <c r="A21" s="106">
        <v>18</v>
      </c>
      <c r="B21" s="33" t="s">
        <v>154</v>
      </c>
      <c r="C21" s="36"/>
      <c r="D21" s="36" t="s">
        <v>155</v>
      </c>
      <c r="E21" s="32"/>
      <c r="F21" s="18" t="s">
        <v>5</v>
      </c>
      <c r="G21" s="18"/>
      <c r="H21" s="114" t="s">
        <v>187</v>
      </c>
      <c r="I21" s="123"/>
      <c r="J21" s="70"/>
      <c r="K21" s="60"/>
      <c r="L21" s="70"/>
      <c r="M21" s="57"/>
      <c r="N21" s="75">
        <v>1</v>
      </c>
      <c r="O21" s="29"/>
      <c r="P21" s="29"/>
    </row>
    <row r="22" spans="1:16" ht="30" customHeight="1" x14ac:dyDescent="0.3">
      <c r="A22" s="106">
        <v>19</v>
      </c>
      <c r="B22" s="33" t="s">
        <v>166</v>
      </c>
      <c r="C22" s="36" t="s">
        <v>156</v>
      </c>
      <c r="D22" s="36" t="s">
        <v>144</v>
      </c>
      <c r="E22" s="32"/>
      <c r="F22" s="18" t="s">
        <v>5</v>
      </c>
      <c r="G22" s="18"/>
      <c r="H22" s="114" t="s">
        <v>191</v>
      </c>
      <c r="I22" s="123">
        <v>15</v>
      </c>
      <c r="J22" s="70"/>
      <c r="K22" s="63"/>
      <c r="L22" s="70"/>
      <c r="M22" s="57"/>
      <c r="N22" s="75">
        <v>12</v>
      </c>
      <c r="O22" s="29"/>
      <c r="P22" s="29"/>
    </row>
    <row r="23" spans="1:16" ht="30" customHeight="1" x14ac:dyDescent="0.3">
      <c r="A23" s="106">
        <v>20</v>
      </c>
      <c r="B23" s="33" t="s">
        <v>167</v>
      </c>
      <c r="C23" s="36" t="s">
        <v>172</v>
      </c>
      <c r="D23" s="36" t="s">
        <v>151</v>
      </c>
      <c r="E23" s="32"/>
      <c r="F23" s="18" t="s">
        <v>5</v>
      </c>
      <c r="G23" s="18"/>
      <c r="H23" s="114" t="s">
        <v>195</v>
      </c>
      <c r="I23" s="123">
        <v>14</v>
      </c>
      <c r="J23" s="70"/>
      <c r="K23" s="60"/>
      <c r="L23" s="70"/>
      <c r="M23" s="57"/>
      <c r="N23" s="75">
        <v>13</v>
      </c>
      <c r="O23" s="29"/>
      <c r="P23" s="29"/>
    </row>
    <row r="24" spans="1:16" ht="30" customHeight="1" x14ac:dyDescent="0.3">
      <c r="A24" s="106">
        <v>21</v>
      </c>
      <c r="B24" s="33" t="s">
        <v>30</v>
      </c>
      <c r="C24" s="36" t="s">
        <v>172</v>
      </c>
      <c r="D24" s="36" t="s">
        <v>151</v>
      </c>
      <c r="E24" s="32"/>
      <c r="F24" s="18" t="s">
        <v>5</v>
      </c>
      <c r="G24" s="18"/>
      <c r="H24" s="114" t="s">
        <v>192</v>
      </c>
      <c r="I24" s="123">
        <v>8</v>
      </c>
      <c r="J24" s="70"/>
      <c r="K24" s="63"/>
      <c r="L24" s="70"/>
      <c r="M24" s="57"/>
      <c r="N24" s="75">
        <v>19</v>
      </c>
      <c r="O24" s="29"/>
      <c r="P24" s="29"/>
    </row>
    <row r="25" spans="1:16" ht="30" customHeight="1" x14ac:dyDescent="0.3">
      <c r="A25" s="108">
        <v>22</v>
      </c>
      <c r="B25" s="98" t="s">
        <v>168</v>
      </c>
      <c r="C25" s="99" t="s">
        <v>172</v>
      </c>
      <c r="D25" s="99" t="s">
        <v>151</v>
      </c>
      <c r="E25" s="100"/>
      <c r="F25" s="101" t="s">
        <v>5</v>
      </c>
      <c r="G25" s="101"/>
      <c r="H25" s="116" t="s">
        <v>196</v>
      </c>
      <c r="I25" s="124">
        <v>16</v>
      </c>
      <c r="J25" s="103"/>
      <c r="K25" s="102"/>
      <c r="L25" s="103"/>
      <c r="M25" s="104"/>
      <c r="N25" s="105">
        <v>10</v>
      </c>
      <c r="O25" s="29"/>
      <c r="P25" s="29"/>
    </row>
    <row r="26" spans="1:16" ht="22.8" x14ac:dyDescent="0.3">
      <c r="A26" s="108">
        <v>23</v>
      </c>
      <c r="B26" s="98" t="s">
        <v>169</v>
      </c>
      <c r="C26" s="99"/>
      <c r="D26" s="99" t="s">
        <v>145</v>
      </c>
      <c r="E26" s="100"/>
      <c r="F26" s="101" t="s">
        <v>5</v>
      </c>
      <c r="G26" s="101"/>
      <c r="H26" s="117" t="s">
        <v>193</v>
      </c>
      <c r="I26" s="124">
        <v>17</v>
      </c>
      <c r="J26" s="103"/>
      <c r="K26" s="102"/>
      <c r="L26" s="103"/>
      <c r="M26" s="104"/>
      <c r="N26" s="105">
        <v>9</v>
      </c>
      <c r="O26" s="29"/>
      <c r="P26" s="29"/>
    </row>
    <row r="27" spans="1:16" ht="22.8" x14ac:dyDescent="0.3">
      <c r="A27" s="108">
        <v>24</v>
      </c>
      <c r="B27" s="98" t="s">
        <v>170</v>
      </c>
      <c r="C27" s="99" t="s">
        <v>156</v>
      </c>
      <c r="D27" s="99" t="s">
        <v>144</v>
      </c>
      <c r="E27" s="100"/>
      <c r="F27" s="101" t="s">
        <v>5</v>
      </c>
      <c r="G27" s="101"/>
      <c r="H27" s="117" t="s">
        <v>197</v>
      </c>
      <c r="I27" s="124">
        <v>9</v>
      </c>
      <c r="J27" s="103"/>
      <c r="K27" s="102"/>
      <c r="L27" s="103"/>
      <c r="M27" s="104"/>
      <c r="N27" s="105">
        <v>18</v>
      </c>
      <c r="O27" s="29"/>
      <c r="P27" s="29"/>
    </row>
    <row r="28" spans="1:16" ht="22.8" x14ac:dyDescent="0.3">
      <c r="A28" s="108">
        <v>26</v>
      </c>
      <c r="B28" s="98" t="s">
        <v>171</v>
      </c>
      <c r="C28" s="99" t="s">
        <v>173</v>
      </c>
      <c r="D28" s="99" t="s">
        <v>55</v>
      </c>
      <c r="E28" s="100"/>
      <c r="F28" s="101" t="s">
        <v>5</v>
      </c>
      <c r="G28" s="101"/>
      <c r="H28" s="117" t="s">
        <v>194</v>
      </c>
      <c r="I28" s="124">
        <v>13</v>
      </c>
      <c r="J28" s="103"/>
      <c r="K28" s="102"/>
      <c r="L28" s="103"/>
      <c r="M28" s="104"/>
      <c r="N28" s="105">
        <v>14</v>
      </c>
      <c r="O28" s="29"/>
      <c r="P28" s="29"/>
    </row>
    <row r="29" spans="1:16" ht="22.8" x14ac:dyDescent="0.3">
      <c r="A29" s="97"/>
      <c r="B29" s="98"/>
      <c r="C29" s="99"/>
      <c r="D29" s="99"/>
      <c r="E29" s="100"/>
      <c r="F29" s="101"/>
      <c r="G29" s="101"/>
      <c r="H29" s="116"/>
      <c r="I29" s="125"/>
      <c r="J29" s="103"/>
      <c r="K29" s="102"/>
      <c r="L29" s="103"/>
      <c r="M29" s="104"/>
      <c r="N29" s="105"/>
      <c r="O29" s="29"/>
      <c r="P29" s="29"/>
    </row>
    <row r="30" spans="1:16" x14ac:dyDescent="0.3">
      <c r="O30" s="29"/>
      <c r="P30" s="29"/>
    </row>
    <row r="31" spans="1:16" x14ac:dyDescent="0.3">
      <c r="O31" s="29"/>
      <c r="P31" s="29"/>
    </row>
    <row r="32" spans="1:16" x14ac:dyDescent="0.3">
      <c r="O32" s="29"/>
      <c r="P32" s="29"/>
    </row>
    <row r="33" spans="15:16" x14ac:dyDescent="0.3">
      <c r="O33" s="29"/>
      <c r="P33" s="29"/>
    </row>
    <row r="34" spans="15:16" x14ac:dyDescent="0.3">
      <c r="O34" s="29"/>
      <c r="P34" s="29"/>
    </row>
    <row r="35" spans="15:16" x14ac:dyDescent="0.3">
      <c r="O35" s="29"/>
      <c r="P35" s="29"/>
    </row>
    <row r="36" spans="15:16" x14ac:dyDescent="0.3">
      <c r="O36" s="29"/>
      <c r="P36" s="29"/>
    </row>
    <row r="37" spans="15:16" x14ac:dyDescent="0.3">
      <c r="O37" s="29"/>
      <c r="P37" s="29"/>
    </row>
    <row r="38" spans="15:16" x14ac:dyDescent="0.3">
      <c r="O38" s="29"/>
      <c r="P38" s="29"/>
    </row>
    <row r="39" spans="15:16" x14ac:dyDescent="0.3">
      <c r="O39" s="29"/>
      <c r="P39" s="29"/>
    </row>
  </sheetData>
  <printOptions horizontalCentered="1"/>
  <pageMargins left="0" right="0" top="0" bottom="0" header="0" footer="0"/>
  <pageSetup paperSize="9" scale="84" fitToHeight="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selection activeCell="E1" sqref="E1:E1048576"/>
    </sheetView>
  </sheetViews>
  <sheetFormatPr defaultRowHeight="14.4" x14ac:dyDescent="0.3"/>
  <cols>
    <col min="5" max="5" width="7.5546875" customWidth="1"/>
    <col min="10" max="10" width="9.109375" style="90"/>
    <col min="12" max="12" width="9.109375" style="90"/>
  </cols>
  <sheetData>
    <row r="1" spans="1:14" x14ac:dyDescent="0.3">
      <c r="A1" t="s">
        <v>12</v>
      </c>
    </row>
    <row r="3" spans="1:14" x14ac:dyDescent="0.3">
      <c r="B3" t="s">
        <v>13</v>
      </c>
      <c r="M3" t="s">
        <v>128</v>
      </c>
    </row>
    <row r="4" spans="1:14" x14ac:dyDescent="0.3">
      <c r="H4" t="s">
        <v>137</v>
      </c>
      <c r="J4" s="90" t="s">
        <v>137</v>
      </c>
      <c r="L4" s="90" t="s">
        <v>137</v>
      </c>
    </row>
    <row r="5" spans="1:14" x14ac:dyDescent="0.3">
      <c r="A5" t="s">
        <v>134</v>
      </c>
      <c r="B5" t="s">
        <v>11</v>
      </c>
      <c r="C5" t="s">
        <v>1</v>
      </c>
      <c r="D5" t="s">
        <v>2</v>
      </c>
      <c r="E5" t="s">
        <v>135</v>
      </c>
      <c r="F5" t="s">
        <v>3</v>
      </c>
      <c r="G5" t="s">
        <v>114</v>
      </c>
      <c r="H5" t="s">
        <v>122</v>
      </c>
      <c r="I5" t="s">
        <v>141</v>
      </c>
      <c r="J5" s="90" t="s">
        <v>124</v>
      </c>
      <c r="K5" t="s">
        <v>142</v>
      </c>
      <c r="L5" s="90" t="s">
        <v>125</v>
      </c>
      <c r="M5" t="s">
        <v>126</v>
      </c>
      <c r="N5" t="s">
        <v>140</v>
      </c>
    </row>
    <row r="6" spans="1:14" x14ac:dyDescent="0.3">
      <c r="A6">
        <v>1</v>
      </c>
      <c r="B6" t="s">
        <v>78</v>
      </c>
      <c r="D6" t="s">
        <v>79</v>
      </c>
      <c r="E6">
        <v>33604</v>
      </c>
      <c r="F6" t="s">
        <v>7</v>
      </c>
      <c r="G6" t="s">
        <v>112</v>
      </c>
      <c r="H6">
        <v>8.4189814814814804E-4</v>
      </c>
      <c r="I6">
        <v>9</v>
      </c>
      <c r="J6" s="90">
        <v>6.2939814814814813E-4</v>
      </c>
      <c r="K6">
        <v>8</v>
      </c>
      <c r="L6" s="90">
        <v>1.4712962962962961E-3</v>
      </c>
      <c r="M6">
        <v>9</v>
      </c>
      <c r="N6">
        <v>2</v>
      </c>
    </row>
    <row r="7" spans="1:14" x14ac:dyDescent="0.3">
      <c r="A7">
        <v>2</v>
      </c>
      <c r="B7" t="s">
        <v>83</v>
      </c>
      <c r="D7" t="s">
        <v>84</v>
      </c>
      <c r="E7">
        <v>33174</v>
      </c>
      <c r="F7" t="s">
        <v>7</v>
      </c>
      <c r="G7" t="s">
        <v>112</v>
      </c>
      <c r="H7">
        <v>4.9710648148148151E-4</v>
      </c>
      <c r="I7">
        <v>3</v>
      </c>
      <c r="J7" s="90">
        <v>4.7592592592592587E-4</v>
      </c>
      <c r="K7">
        <v>2</v>
      </c>
      <c r="L7" s="90">
        <v>9.7303240740740737E-4</v>
      </c>
      <c r="M7">
        <v>2</v>
      </c>
      <c r="N7">
        <v>9</v>
      </c>
    </row>
    <row r="8" spans="1:14" x14ac:dyDescent="0.3">
      <c r="A8">
        <v>3</v>
      </c>
      <c r="B8" t="s">
        <v>26</v>
      </c>
      <c r="C8" t="s">
        <v>129</v>
      </c>
      <c r="D8" t="s">
        <v>8</v>
      </c>
      <c r="E8">
        <v>36246</v>
      </c>
      <c r="F8" t="s">
        <v>7</v>
      </c>
      <c r="G8" t="s">
        <v>112</v>
      </c>
      <c r="H8">
        <v>5.4027777777777776E-4</v>
      </c>
      <c r="I8">
        <v>7</v>
      </c>
      <c r="J8" s="90">
        <v>8.4722222222222219E-4</v>
      </c>
      <c r="K8">
        <v>9</v>
      </c>
      <c r="L8" s="90">
        <v>1.3874999999999998E-3</v>
      </c>
      <c r="M8">
        <v>8</v>
      </c>
      <c r="N8">
        <v>3</v>
      </c>
    </row>
    <row r="9" spans="1:14" x14ac:dyDescent="0.3">
      <c r="A9">
        <v>4</v>
      </c>
      <c r="B9" t="s">
        <v>22</v>
      </c>
      <c r="D9" t="s">
        <v>20</v>
      </c>
      <c r="E9">
        <v>33896</v>
      </c>
      <c r="F9" t="s">
        <v>7</v>
      </c>
      <c r="G9" t="s">
        <v>112</v>
      </c>
      <c r="H9">
        <v>5.9791666666666663E-4</v>
      </c>
      <c r="I9">
        <v>8</v>
      </c>
      <c r="J9" s="90">
        <v>5.6458333333333339E-4</v>
      </c>
      <c r="K9">
        <v>7</v>
      </c>
      <c r="L9" s="90">
        <v>1.1624999999999999E-3</v>
      </c>
      <c r="M9">
        <v>7</v>
      </c>
      <c r="N9">
        <v>4</v>
      </c>
    </row>
    <row r="10" spans="1:14" x14ac:dyDescent="0.3">
      <c r="A10">
        <v>5</v>
      </c>
      <c r="B10" t="s">
        <v>81</v>
      </c>
      <c r="D10" t="s">
        <v>136</v>
      </c>
      <c r="E10">
        <v>32874</v>
      </c>
      <c r="F10" t="s">
        <v>7</v>
      </c>
      <c r="G10" t="s">
        <v>112</v>
      </c>
      <c r="H10">
        <v>4.9722222222222214E-4</v>
      </c>
      <c r="I10">
        <v>4</v>
      </c>
      <c r="J10" s="90">
        <v>5.1261574074074067E-4</v>
      </c>
      <c r="K10">
        <v>5</v>
      </c>
      <c r="L10" s="90">
        <v>1.0098379629629628E-3</v>
      </c>
      <c r="M10">
        <v>5</v>
      </c>
      <c r="N10">
        <v>6</v>
      </c>
    </row>
    <row r="11" spans="1:14" x14ac:dyDescent="0.3">
      <c r="A11">
        <v>6</v>
      </c>
      <c r="B11" t="s">
        <v>65</v>
      </c>
      <c r="D11" t="s">
        <v>61</v>
      </c>
      <c r="E11">
        <v>31048</v>
      </c>
      <c r="F11" t="s">
        <v>7</v>
      </c>
      <c r="G11" t="s">
        <v>112</v>
      </c>
      <c r="H11">
        <v>4.7824074074074072E-4</v>
      </c>
      <c r="I11">
        <v>2</v>
      </c>
      <c r="J11" s="90">
        <v>5.1261574074074067E-4</v>
      </c>
      <c r="K11">
        <v>5</v>
      </c>
      <c r="L11" s="90">
        <v>9.9085648148148145E-4</v>
      </c>
      <c r="M11">
        <v>4</v>
      </c>
      <c r="N11">
        <v>7</v>
      </c>
    </row>
    <row r="12" spans="1:14" x14ac:dyDescent="0.3">
      <c r="A12">
        <v>7</v>
      </c>
      <c r="B12" t="s">
        <v>68</v>
      </c>
      <c r="C12" t="s">
        <v>129</v>
      </c>
      <c r="D12" t="s">
        <v>8</v>
      </c>
      <c r="E12">
        <v>35848</v>
      </c>
      <c r="F12" t="s">
        <v>7</v>
      </c>
      <c r="G12" t="s">
        <v>112</v>
      </c>
      <c r="H12">
        <v>5.2476851851851849E-4</v>
      </c>
      <c r="I12">
        <v>6</v>
      </c>
      <c r="J12" s="90">
        <v>5.0740740740740748E-4</v>
      </c>
      <c r="K12">
        <v>4</v>
      </c>
      <c r="L12" s="90">
        <v>1.032175925925926E-3</v>
      </c>
      <c r="M12">
        <v>6</v>
      </c>
      <c r="N12">
        <v>5</v>
      </c>
    </row>
    <row r="13" spans="1:14" x14ac:dyDescent="0.3">
      <c r="A13">
        <v>8</v>
      </c>
      <c r="B13" t="s">
        <v>69</v>
      </c>
      <c r="C13" t="s">
        <v>129</v>
      </c>
      <c r="D13" t="s">
        <v>8</v>
      </c>
      <c r="E13">
        <v>34325</v>
      </c>
      <c r="F13" t="s">
        <v>7</v>
      </c>
      <c r="G13" t="s">
        <v>112</v>
      </c>
      <c r="H13">
        <v>5.1041666666666672E-4</v>
      </c>
      <c r="I13">
        <v>5</v>
      </c>
      <c r="J13" s="90">
        <v>4.8009259259259251E-4</v>
      </c>
      <c r="K13">
        <v>3</v>
      </c>
      <c r="L13" s="90">
        <v>9.9050925925925912E-4</v>
      </c>
      <c r="M13">
        <v>3</v>
      </c>
      <c r="N13">
        <v>8</v>
      </c>
    </row>
    <row r="14" spans="1:14" x14ac:dyDescent="0.3">
      <c r="A14">
        <v>9</v>
      </c>
      <c r="B14" t="s">
        <v>29</v>
      </c>
      <c r="C14" t="s">
        <v>129</v>
      </c>
      <c r="D14" t="s">
        <v>8</v>
      </c>
      <c r="E14">
        <v>35065</v>
      </c>
      <c r="F14" t="s">
        <v>7</v>
      </c>
      <c r="G14" t="s">
        <v>112</v>
      </c>
      <c r="H14">
        <v>4.6828703703703702E-4</v>
      </c>
      <c r="I14">
        <v>1</v>
      </c>
      <c r="J14" s="90">
        <v>4.5486111111111102E-4</v>
      </c>
      <c r="K14">
        <v>1</v>
      </c>
      <c r="L14" s="90">
        <v>9.2314814814814798E-4</v>
      </c>
      <c r="M14">
        <v>1</v>
      </c>
      <c r="N14">
        <v>10</v>
      </c>
    </row>
    <row r="15" spans="1:14" x14ac:dyDescent="0.3">
      <c r="A15">
        <v>13</v>
      </c>
      <c r="B15" t="s">
        <v>48</v>
      </c>
      <c r="D15" t="s">
        <v>49</v>
      </c>
      <c r="E15">
        <v>28689</v>
      </c>
      <c r="F15" t="s">
        <v>5</v>
      </c>
      <c r="G15" t="s">
        <v>112</v>
      </c>
      <c r="H15">
        <v>4.9363425925925931E-4</v>
      </c>
      <c r="I15">
        <v>13</v>
      </c>
      <c r="J15" s="90">
        <v>4.8020833333333336E-4</v>
      </c>
      <c r="K15">
        <v>13</v>
      </c>
      <c r="L15" s="90">
        <v>9.7384259259259266E-4</v>
      </c>
      <c r="M15">
        <v>14</v>
      </c>
      <c r="N15" t="s">
        <v>133</v>
      </c>
    </row>
    <row r="16" spans="1:14" x14ac:dyDescent="0.3">
      <c r="A16">
        <v>14</v>
      </c>
      <c r="B16" t="s">
        <v>43</v>
      </c>
      <c r="C16" t="s">
        <v>10</v>
      </c>
      <c r="D16" t="s">
        <v>20</v>
      </c>
      <c r="E16">
        <v>24447</v>
      </c>
      <c r="F16" t="s">
        <v>5</v>
      </c>
      <c r="G16" t="s">
        <v>112</v>
      </c>
      <c r="H16">
        <v>4.3935185185185185E-4</v>
      </c>
      <c r="I16">
        <v>5</v>
      </c>
      <c r="J16" s="90">
        <v>4.2604166666666675E-4</v>
      </c>
      <c r="K16">
        <v>2</v>
      </c>
      <c r="L16" s="90">
        <v>8.6539351851851859E-4</v>
      </c>
      <c r="M16">
        <v>5</v>
      </c>
      <c r="N16">
        <v>6</v>
      </c>
    </row>
    <row r="17" spans="1:14" x14ac:dyDescent="0.3">
      <c r="A17">
        <v>15</v>
      </c>
      <c r="B17" t="s">
        <v>47</v>
      </c>
      <c r="D17" t="s">
        <v>20</v>
      </c>
      <c r="E17">
        <v>26665</v>
      </c>
      <c r="F17" t="s">
        <v>5</v>
      </c>
      <c r="G17" t="s">
        <v>112</v>
      </c>
      <c r="H17">
        <v>6.03587962962963E-4</v>
      </c>
      <c r="I17">
        <v>20</v>
      </c>
      <c r="J17" s="90">
        <v>5.5046296296296299E-4</v>
      </c>
      <c r="K17">
        <v>19</v>
      </c>
      <c r="L17" s="90">
        <v>1.154050925925926E-3</v>
      </c>
      <c r="M17">
        <v>20</v>
      </c>
      <c r="N17" t="s">
        <v>133</v>
      </c>
    </row>
    <row r="18" spans="1:14" x14ac:dyDescent="0.3">
      <c r="A18">
        <v>16</v>
      </c>
      <c r="B18" t="s">
        <v>88</v>
      </c>
      <c r="D18" t="s">
        <v>120</v>
      </c>
      <c r="E18">
        <v>29869</v>
      </c>
      <c r="F18" t="s">
        <v>5</v>
      </c>
      <c r="G18" t="s">
        <v>112</v>
      </c>
      <c r="H18">
        <v>4.1712962962962965E-4</v>
      </c>
      <c r="I18">
        <v>2</v>
      </c>
      <c r="J18" s="90">
        <v>4.3240740740740745E-4</v>
      </c>
      <c r="K18">
        <v>5</v>
      </c>
      <c r="L18" s="90">
        <v>8.495370370370371E-4</v>
      </c>
      <c r="M18">
        <v>2</v>
      </c>
      <c r="N18">
        <v>9</v>
      </c>
    </row>
    <row r="19" spans="1:14" x14ac:dyDescent="0.3">
      <c r="A19">
        <v>17</v>
      </c>
      <c r="B19" t="s">
        <v>119</v>
      </c>
      <c r="C19" t="s">
        <v>106</v>
      </c>
      <c r="D19" t="s">
        <v>91</v>
      </c>
      <c r="E19">
        <v>29221</v>
      </c>
      <c r="F19" t="s">
        <v>5</v>
      </c>
      <c r="G19" t="s">
        <v>112</v>
      </c>
      <c r="H19">
        <v>8.0578703703703715E-4</v>
      </c>
      <c r="I19">
        <v>24</v>
      </c>
      <c r="J19" s="90">
        <v>6.5775462962962955E-4</v>
      </c>
      <c r="K19">
        <v>24</v>
      </c>
      <c r="L19" s="90">
        <v>1.4635416666666668E-3</v>
      </c>
      <c r="M19">
        <v>24</v>
      </c>
      <c r="N19" t="s">
        <v>133</v>
      </c>
    </row>
    <row r="20" spans="1:14" x14ac:dyDescent="0.3">
      <c r="A20">
        <v>18</v>
      </c>
      <c r="B20" t="s">
        <v>98</v>
      </c>
      <c r="C20" t="s">
        <v>106</v>
      </c>
      <c r="D20" t="s">
        <v>91</v>
      </c>
      <c r="E20">
        <v>26665</v>
      </c>
      <c r="F20" t="s">
        <v>5</v>
      </c>
      <c r="G20" t="s">
        <v>112</v>
      </c>
      <c r="H20">
        <v>5.2233796296296306E-4</v>
      </c>
      <c r="I20">
        <v>18</v>
      </c>
      <c r="J20" s="90">
        <v>5.1990740740740741E-4</v>
      </c>
      <c r="K20">
        <v>18</v>
      </c>
      <c r="L20" s="90">
        <v>1.0422453703703705E-3</v>
      </c>
      <c r="M20">
        <v>18</v>
      </c>
      <c r="N20" t="s">
        <v>133</v>
      </c>
    </row>
    <row r="21" spans="1:14" x14ac:dyDescent="0.3">
      <c r="A21">
        <v>19</v>
      </c>
      <c r="B21" t="s">
        <v>116</v>
      </c>
      <c r="D21" t="s">
        <v>117</v>
      </c>
      <c r="E21">
        <v>24203</v>
      </c>
      <c r="F21" t="s">
        <v>5</v>
      </c>
      <c r="G21" t="s">
        <v>112</v>
      </c>
      <c r="H21">
        <v>5.0555555555555553E-4</v>
      </c>
      <c r="I21">
        <v>14</v>
      </c>
      <c r="J21" s="90">
        <v>4.5162037037037046E-4</v>
      </c>
      <c r="K21">
        <v>9</v>
      </c>
      <c r="L21" s="90">
        <v>9.5717592592592599E-4</v>
      </c>
      <c r="M21">
        <v>12</v>
      </c>
      <c r="N21" t="s">
        <v>133</v>
      </c>
    </row>
    <row r="22" spans="1:14" x14ac:dyDescent="0.3">
      <c r="A22">
        <v>20</v>
      </c>
      <c r="B22" t="s">
        <v>94</v>
      </c>
      <c r="C22" t="s">
        <v>129</v>
      </c>
      <c r="D22" t="s">
        <v>8</v>
      </c>
      <c r="E22">
        <v>24617</v>
      </c>
      <c r="F22" t="s">
        <v>5</v>
      </c>
      <c r="G22" t="s">
        <v>112</v>
      </c>
      <c r="H22">
        <v>4.7083333333333336E-4</v>
      </c>
      <c r="I22">
        <v>9</v>
      </c>
      <c r="J22" s="90">
        <v>4.5601851851851852E-4</v>
      </c>
      <c r="K22">
        <v>10</v>
      </c>
      <c r="L22" s="90">
        <v>9.2685185185185188E-4</v>
      </c>
      <c r="M22">
        <v>9</v>
      </c>
      <c r="N22">
        <v>2</v>
      </c>
    </row>
    <row r="23" spans="1:14" x14ac:dyDescent="0.3">
      <c r="A23">
        <v>21</v>
      </c>
      <c r="B23" t="s">
        <v>42</v>
      </c>
      <c r="C23" t="s">
        <v>9</v>
      </c>
      <c r="E23">
        <v>24437</v>
      </c>
      <c r="F23" t="s">
        <v>5</v>
      </c>
      <c r="G23" t="s">
        <v>112</v>
      </c>
      <c r="H23">
        <v>5.5011574074074077E-4</v>
      </c>
      <c r="I23">
        <v>19</v>
      </c>
      <c r="J23" s="90">
        <v>5.5057870370370373E-4</v>
      </c>
      <c r="K23">
        <v>20</v>
      </c>
      <c r="L23" s="90">
        <v>1.1006944444444445E-3</v>
      </c>
      <c r="M23">
        <v>19</v>
      </c>
      <c r="N23" t="s">
        <v>133</v>
      </c>
    </row>
    <row r="24" spans="1:14" x14ac:dyDescent="0.3">
      <c r="A24">
        <v>22</v>
      </c>
      <c r="B24" t="s">
        <v>99</v>
      </c>
      <c r="C24" t="s">
        <v>10</v>
      </c>
      <c r="D24" t="s">
        <v>49</v>
      </c>
      <c r="E24">
        <v>25353</v>
      </c>
      <c r="F24" t="s">
        <v>5</v>
      </c>
      <c r="G24" t="s">
        <v>112</v>
      </c>
      <c r="H24">
        <v>4.4212962962962961E-4</v>
      </c>
      <c r="I24">
        <v>7</v>
      </c>
      <c r="J24" s="90">
        <v>4.3622685185185187E-4</v>
      </c>
      <c r="K24">
        <v>6</v>
      </c>
      <c r="L24" s="90">
        <v>8.7835648148148148E-4</v>
      </c>
      <c r="M24">
        <v>6</v>
      </c>
      <c r="N24">
        <v>5</v>
      </c>
    </row>
    <row r="25" spans="1:14" x14ac:dyDescent="0.3">
      <c r="A25">
        <v>23</v>
      </c>
      <c r="B25" t="s">
        <v>102</v>
      </c>
      <c r="C25" t="s">
        <v>106</v>
      </c>
      <c r="D25" t="s">
        <v>107</v>
      </c>
      <c r="F25" t="s">
        <v>5</v>
      </c>
      <c r="G25" t="s">
        <v>112</v>
      </c>
      <c r="H25">
        <v>4.7604166666666666E-4</v>
      </c>
      <c r="I25">
        <v>11</v>
      </c>
      <c r="J25" s="90">
        <v>4.6423611111111107E-4</v>
      </c>
      <c r="K25">
        <v>11</v>
      </c>
      <c r="L25" s="90">
        <v>9.4027777777777773E-4</v>
      </c>
      <c r="M25">
        <v>10</v>
      </c>
      <c r="N25">
        <v>1</v>
      </c>
    </row>
    <row r="26" spans="1:14" x14ac:dyDescent="0.3">
      <c r="A26">
        <v>24</v>
      </c>
      <c r="B26" t="s">
        <v>118</v>
      </c>
      <c r="C26" t="s">
        <v>10</v>
      </c>
      <c r="D26" t="s">
        <v>23</v>
      </c>
      <c r="E26">
        <v>25845</v>
      </c>
      <c r="F26" t="s">
        <v>5</v>
      </c>
      <c r="G26" t="s">
        <v>112</v>
      </c>
      <c r="H26">
        <v>4.4189814814814813E-4</v>
      </c>
      <c r="I26">
        <v>6</v>
      </c>
      <c r="J26" s="90">
        <v>4.4606481481481477E-4</v>
      </c>
      <c r="K26">
        <v>8</v>
      </c>
      <c r="L26" s="90">
        <v>8.879629629629629E-4</v>
      </c>
      <c r="M26">
        <v>8</v>
      </c>
      <c r="N26">
        <v>3</v>
      </c>
    </row>
    <row r="27" spans="1:14" x14ac:dyDescent="0.3">
      <c r="A27">
        <v>25</v>
      </c>
      <c r="B27" t="s">
        <v>103</v>
      </c>
      <c r="C27" t="s">
        <v>106</v>
      </c>
      <c r="D27" t="s">
        <v>23</v>
      </c>
      <c r="E27">
        <v>25082</v>
      </c>
      <c r="F27" t="s">
        <v>5</v>
      </c>
      <c r="G27" t="s">
        <v>112</v>
      </c>
      <c r="H27">
        <v>4.7488425925925931E-4</v>
      </c>
      <c r="I27">
        <v>10</v>
      </c>
      <c r="J27" s="90">
        <v>4.9259259259259265E-4</v>
      </c>
      <c r="K27">
        <v>15</v>
      </c>
      <c r="L27" s="90">
        <v>9.6747685185185196E-4</v>
      </c>
      <c r="M27">
        <v>13</v>
      </c>
      <c r="N27" t="s">
        <v>133</v>
      </c>
    </row>
    <row r="28" spans="1:14" x14ac:dyDescent="0.3">
      <c r="A28">
        <v>27</v>
      </c>
      <c r="B28" t="s">
        <v>30</v>
      </c>
      <c r="C28" t="s">
        <v>131</v>
      </c>
      <c r="D28" t="s">
        <v>73</v>
      </c>
      <c r="E28">
        <v>29998</v>
      </c>
      <c r="F28" t="s">
        <v>5</v>
      </c>
      <c r="G28" t="s">
        <v>112</v>
      </c>
      <c r="H28">
        <v>5.1516203703703706E-4</v>
      </c>
      <c r="I28">
        <v>17</v>
      </c>
      <c r="J28" s="90">
        <v>4.9444444444444438E-4</v>
      </c>
      <c r="K28">
        <v>16</v>
      </c>
      <c r="L28" s="90">
        <v>1.0096064814814816E-3</v>
      </c>
      <c r="M28">
        <v>16</v>
      </c>
      <c r="N28" t="s">
        <v>133</v>
      </c>
    </row>
    <row r="29" spans="1:14" x14ac:dyDescent="0.3">
      <c r="A29">
        <v>29</v>
      </c>
      <c r="B29" t="s">
        <v>74</v>
      </c>
      <c r="C29" t="s">
        <v>131</v>
      </c>
      <c r="D29" t="s">
        <v>73</v>
      </c>
      <c r="E29">
        <v>24202</v>
      </c>
      <c r="F29" t="s">
        <v>5</v>
      </c>
      <c r="G29" t="s">
        <v>112</v>
      </c>
      <c r="H29">
        <v>6.2511574074074075E-4</v>
      </c>
      <c r="I29">
        <v>21</v>
      </c>
      <c r="J29" s="90">
        <v>6.2743055555555555E-4</v>
      </c>
      <c r="K29">
        <v>23</v>
      </c>
      <c r="L29" s="90">
        <v>1.2525462962962963E-3</v>
      </c>
      <c r="M29">
        <v>22</v>
      </c>
      <c r="N29" t="s">
        <v>133</v>
      </c>
    </row>
    <row r="30" spans="1:14" x14ac:dyDescent="0.3">
      <c r="A30">
        <v>30</v>
      </c>
      <c r="B30" t="s">
        <v>138</v>
      </c>
      <c r="C30" t="s">
        <v>131</v>
      </c>
      <c r="D30" t="s">
        <v>73</v>
      </c>
      <c r="E30">
        <v>28439</v>
      </c>
      <c r="F30" t="s">
        <v>5</v>
      </c>
      <c r="G30" t="s">
        <v>112</v>
      </c>
      <c r="H30">
        <v>7.6921296296296286E-4</v>
      </c>
      <c r="I30">
        <v>23</v>
      </c>
      <c r="J30" s="90">
        <v>6.2060185185185178E-4</v>
      </c>
      <c r="K30">
        <v>22</v>
      </c>
      <c r="L30" s="90">
        <v>1.3898148148148146E-3</v>
      </c>
      <c r="M30">
        <v>23</v>
      </c>
      <c r="N30" t="s">
        <v>133</v>
      </c>
    </row>
    <row r="31" spans="1:14" x14ac:dyDescent="0.3">
      <c r="A31">
        <v>32</v>
      </c>
      <c r="B31" t="s">
        <v>139</v>
      </c>
      <c r="D31" t="s">
        <v>35</v>
      </c>
      <c r="E31">
        <v>24183</v>
      </c>
      <c r="F31" t="s">
        <v>5</v>
      </c>
      <c r="G31" t="s">
        <v>112</v>
      </c>
      <c r="H31">
        <v>4.3067129629629624E-4</v>
      </c>
      <c r="I31">
        <v>3</v>
      </c>
      <c r="J31" s="90">
        <v>4.3020833333333339E-4</v>
      </c>
      <c r="K31">
        <v>4</v>
      </c>
      <c r="L31" s="90">
        <v>8.6087962962962962E-4</v>
      </c>
      <c r="M31">
        <v>3</v>
      </c>
      <c r="N31">
        <v>8</v>
      </c>
    </row>
    <row r="32" spans="1:14" x14ac:dyDescent="0.3">
      <c r="A32">
        <v>33</v>
      </c>
      <c r="B32" t="s">
        <v>54</v>
      </c>
      <c r="C32" t="s">
        <v>130</v>
      </c>
      <c r="D32" t="s">
        <v>55</v>
      </c>
      <c r="E32">
        <v>26665</v>
      </c>
      <c r="F32" t="s">
        <v>5</v>
      </c>
      <c r="G32" t="s">
        <v>112</v>
      </c>
      <c r="H32">
        <v>5.0578703703703712E-4</v>
      </c>
      <c r="I32">
        <v>15</v>
      </c>
      <c r="J32" s="90">
        <v>4.8912037037037034E-4</v>
      </c>
      <c r="K32">
        <v>14</v>
      </c>
      <c r="L32" s="90">
        <v>9.9490740740740746E-4</v>
      </c>
      <c r="M32">
        <v>15</v>
      </c>
      <c r="N32" t="s">
        <v>133</v>
      </c>
    </row>
    <row r="33" spans="1:14" x14ac:dyDescent="0.3">
      <c r="A33">
        <v>34</v>
      </c>
      <c r="B33" t="s">
        <v>57</v>
      </c>
      <c r="C33" t="s">
        <v>130</v>
      </c>
      <c r="D33" t="s">
        <v>55</v>
      </c>
      <c r="E33">
        <v>28491</v>
      </c>
      <c r="F33" t="s">
        <v>5</v>
      </c>
      <c r="G33" t="s">
        <v>112</v>
      </c>
      <c r="H33">
        <v>6.2650462962962963E-4</v>
      </c>
      <c r="I33">
        <v>22</v>
      </c>
      <c r="J33" s="90">
        <v>5.5625E-4</v>
      </c>
      <c r="K33">
        <v>21</v>
      </c>
      <c r="L33" s="90">
        <v>1.1827546296296295E-3</v>
      </c>
      <c r="M33">
        <v>21</v>
      </c>
      <c r="N33" t="s">
        <v>133</v>
      </c>
    </row>
    <row r="34" spans="1:14" x14ac:dyDescent="0.3">
      <c r="A34">
        <v>35</v>
      </c>
      <c r="B34" t="s">
        <v>45</v>
      </c>
      <c r="D34" t="s">
        <v>20</v>
      </c>
      <c r="E34">
        <v>25824</v>
      </c>
      <c r="F34" t="s">
        <v>5</v>
      </c>
      <c r="G34" t="s">
        <v>112</v>
      </c>
      <c r="H34">
        <v>4.7974537037037039E-4</v>
      </c>
      <c r="I34">
        <v>12</v>
      </c>
      <c r="J34" s="90">
        <v>4.6481481481481477E-4</v>
      </c>
      <c r="K34">
        <v>12</v>
      </c>
      <c r="L34" s="90">
        <v>9.4456018518518522E-4</v>
      </c>
      <c r="M34">
        <v>11</v>
      </c>
      <c r="N34">
        <v>0</v>
      </c>
    </row>
    <row r="35" spans="1:14" x14ac:dyDescent="0.3">
      <c r="A35">
        <v>36</v>
      </c>
      <c r="B35" t="s">
        <v>60</v>
      </c>
      <c r="D35" t="s">
        <v>61</v>
      </c>
      <c r="E35">
        <v>25934</v>
      </c>
      <c r="F35" t="s">
        <v>5</v>
      </c>
      <c r="G35" t="s">
        <v>112</v>
      </c>
      <c r="H35">
        <v>4.3356481481481479E-4</v>
      </c>
      <c r="I35">
        <v>4</v>
      </c>
      <c r="J35" s="90">
        <v>4.2858796296296292E-4</v>
      </c>
      <c r="K35">
        <v>3</v>
      </c>
      <c r="L35" s="90">
        <v>8.6215277777777766E-4</v>
      </c>
      <c r="M35">
        <v>4</v>
      </c>
      <c r="N35">
        <v>7</v>
      </c>
    </row>
    <row r="36" spans="1:14" x14ac:dyDescent="0.3">
      <c r="A36">
        <v>37</v>
      </c>
      <c r="B36" t="s">
        <v>62</v>
      </c>
      <c r="D36" t="s">
        <v>61</v>
      </c>
      <c r="E36">
        <v>28126</v>
      </c>
      <c r="F36" t="s">
        <v>5</v>
      </c>
      <c r="G36" t="s">
        <v>112</v>
      </c>
      <c r="H36">
        <v>4.4803240740740741E-4</v>
      </c>
      <c r="I36">
        <v>8</v>
      </c>
      <c r="J36" s="90">
        <v>4.3668981481481472E-4</v>
      </c>
      <c r="K36">
        <v>7</v>
      </c>
      <c r="L36" s="90">
        <v>8.8472222222222207E-4</v>
      </c>
      <c r="M36">
        <v>7</v>
      </c>
      <c r="N36">
        <v>4</v>
      </c>
    </row>
    <row r="37" spans="1:14" x14ac:dyDescent="0.3">
      <c r="A37">
        <v>38</v>
      </c>
      <c r="B37" t="s">
        <v>105</v>
      </c>
      <c r="D37" t="s">
        <v>49</v>
      </c>
      <c r="E37">
        <v>26665</v>
      </c>
      <c r="F37" t="s">
        <v>5</v>
      </c>
      <c r="G37" t="s">
        <v>112</v>
      </c>
      <c r="H37">
        <v>4.0972222222222218E-4</v>
      </c>
      <c r="I37">
        <v>1</v>
      </c>
      <c r="J37" s="90">
        <v>3.8391203703703705E-4</v>
      </c>
      <c r="K37">
        <v>1</v>
      </c>
      <c r="L37" s="90">
        <v>7.9363425925925923E-4</v>
      </c>
      <c r="M37">
        <v>1</v>
      </c>
      <c r="N37">
        <v>10</v>
      </c>
    </row>
    <row r="38" spans="1:14" x14ac:dyDescent="0.3">
      <c r="A38">
        <v>39</v>
      </c>
      <c r="B38" t="s">
        <v>97</v>
      </c>
      <c r="D38" t="s">
        <v>49</v>
      </c>
      <c r="E38">
        <v>23528</v>
      </c>
      <c r="F38" t="s">
        <v>5</v>
      </c>
      <c r="G38" t="s">
        <v>112</v>
      </c>
      <c r="H38">
        <v>5.0879629629629636E-4</v>
      </c>
      <c r="I38">
        <v>16</v>
      </c>
      <c r="J38" s="90">
        <v>5.1597222222222224E-4</v>
      </c>
      <c r="K38">
        <v>17</v>
      </c>
      <c r="L38" s="90">
        <v>1.0247685185185186E-3</v>
      </c>
      <c r="M38">
        <v>17</v>
      </c>
      <c r="N38" t="s">
        <v>133</v>
      </c>
    </row>
    <row r="39" spans="1:14" x14ac:dyDescent="0.3">
      <c r="A39">
        <v>40</v>
      </c>
      <c r="B39" t="s">
        <v>39</v>
      </c>
      <c r="C39" t="s">
        <v>9</v>
      </c>
      <c r="E39">
        <v>18020</v>
      </c>
      <c r="F39" t="s">
        <v>4</v>
      </c>
      <c r="G39" t="s">
        <v>112</v>
      </c>
      <c r="H39">
        <v>6.0972222222222222E-4</v>
      </c>
      <c r="I39">
        <v>6</v>
      </c>
      <c r="J39" s="90">
        <v>6.0023148148148143E-4</v>
      </c>
      <c r="K39">
        <v>6</v>
      </c>
      <c r="L39" s="90">
        <v>1.2099537037037035E-3</v>
      </c>
      <c r="M39">
        <v>6</v>
      </c>
      <c r="N39">
        <v>5</v>
      </c>
    </row>
    <row r="40" spans="1:14" x14ac:dyDescent="0.3">
      <c r="A40">
        <v>41</v>
      </c>
      <c r="B40" t="s">
        <v>6</v>
      </c>
      <c r="C40" t="s">
        <v>106</v>
      </c>
      <c r="D40" t="s">
        <v>91</v>
      </c>
      <c r="E40">
        <v>17570</v>
      </c>
      <c r="F40" t="s">
        <v>4</v>
      </c>
      <c r="G40" t="s">
        <v>112</v>
      </c>
      <c r="H40">
        <v>6.5925925925925928E-4</v>
      </c>
      <c r="I40">
        <v>7</v>
      </c>
      <c r="J40" s="90">
        <v>6.1192129629629628E-4</v>
      </c>
      <c r="K40">
        <v>7</v>
      </c>
      <c r="L40" s="90">
        <v>1.2711805555555556E-3</v>
      </c>
      <c r="M40">
        <v>7</v>
      </c>
      <c r="N40">
        <v>4</v>
      </c>
    </row>
    <row r="41" spans="1:14" x14ac:dyDescent="0.3">
      <c r="A41">
        <v>42</v>
      </c>
      <c r="B41" t="s">
        <v>36</v>
      </c>
      <c r="C41" t="s">
        <v>9</v>
      </c>
      <c r="E41">
        <v>20455</v>
      </c>
      <c r="F41" t="s">
        <v>4</v>
      </c>
      <c r="G41" t="s">
        <v>112</v>
      </c>
      <c r="H41">
        <v>4.6168981481481489E-4</v>
      </c>
      <c r="I41">
        <v>2</v>
      </c>
      <c r="J41" s="90">
        <v>4.5648148148148148E-4</v>
      </c>
      <c r="K41">
        <v>2</v>
      </c>
      <c r="L41" s="90">
        <v>9.1817129629629638E-4</v>
      </c>
      <c r="M41">
        <v>2</v>
      </c>
      <c r="N41">
        <v>9</v>
      </c>
    </row>
    <row r="42" spans="1:14" x14ac:dyDescent="0.3">
      <c r="A42">
        <v>44</v>
      </c>
      <c r="B42" t="s">
        <v>77</v>
      </c>
      <c r="E42">
        <v>17533</v>
      </c>
      <c r="F42" t="s">
        <v>4</v>
      </c>
      <c r="G42" t="s">
        <v>112</v>
      </c>
      <c r="H42">
        <v>4.924768518518518E-4</v>
      </c>
      <c r="I42">
        <v>4</v>
      </c>
      <c r="J42" s="90">
        <v>5.0034722222222223E-4</v>
      </c>
      <c r="K42">
        <v>4</v>
      </c>
      <c r="L42" s="90">
        <v>9.9282407407407392E-4</v>
      </c>
      <c r="M42">
        <v>4</v>
      </c>
      <c r="N42">
        <v>7</v>
      </c>
    </row>
    <row r="43" spans="1:14" x14ac:dyDescent="0.3">
      <c r="A43">
        <v>45</v>
      </c>
      <c r="B43" t="s">
        <v>40</v>
      </c>
      <c r="C43" t="s">
        <v>9</v>
      </c>
      <c r="E43">
        <v>22030</v>
      </c>
      <c r="F43" t="s">
        <v>4</v>
      </c>
      <c r="G43" t="s">
        <v>112</v>
      </c>
      <c r="H43">
        <v>5.7048611111111113E-4</v>
      </c>
      <c r="I43">
        <v>5</v>
      </c>
      <c r="J43" s="90">
        <v>5.4398148148148144E-4</v>
      </c>
      <c r="K43">
        <v>5</v>
      </c>
      <c r="L43" s="90">
        <v>1.1144675925925927E-3</v>
      </c>
      <c r="M43">
        <v>5</v>
      </c>
      <c r="N43">
        <v>6</v>
      </c>
    </row>
    <row r="44" spans="1:14" x14ac:dyDescent="0.3">
      <c r="A44">
        <v>46</v>
      </c>
      <c r="B44" t="s">
        <v>37</v>
      </c>
      <c r="C44" t="s">
        <v>9</v>
      </c>
      <c r="E44">
        <v>22228</v>
      </c>
      <c r="F44" t="s">
        <v>4</v>
      </c>
      <c r="G44" t="s">
        <v>112</v>
      </c>
      <c r="H44">
        <v>4.3298611111111104E-4</v>
      </c>
      <c r="I44">
        <v>1</v>
      </c>
      <c r="J44" s="90">
        <v>4.2824074074074075E-4</v>
      </c>
      <c r="K44">
        <v>1</v>
      </c>
      <c r="L44" s="90">
        <v>8.6122685185185174E-4</v>
      </c>
      <c r="M44">
        <v>1</v>
      </c>
      <c r="N44">
        <v>10</v>
      </c>
    </row>
    <row r="45" spans="1:14" x14ac:dyDescent="0.3">
      <c r="A45">
        <v>50</v>
      </c>
      <c r="B45" t="s">
        <v>50</v>
      </c>
      <c r="C45" t="s">
        <v>132</v>
      </c>
      <c r="D45" t="s">
        <v>52</v>
      </c>
      <c r="E45">
        <v>19791</v>
      </c>
      <c r="F45" t="s">
        <v>4</v>
      </c>
      <c r="G45" t="s">
        <v>112</v>
      </c>
      <c r="H45">
        <v>4.8275462962962964E-4</v>
      </c>
      <c r="I45">
        <v>3</v>
      </c>
      <c r="J45" s="90">
        <v>4.8564814814814819E-4</v>
      </c>
      <c r="K45">
        <v>3</v>
      </c>
      <c r="L45" s="90">
        <v>9.6840277777777788E-4</v>
      </c>
      <c r="M45">
        <v>3</v>
      </c>
      <c r="N45">
        <v>8</v>
      </c>
    </row>
    <row r="46" spans="1:14" x14ac:dyDescent="0.3">
      <c r="A46">
        <v>51</v>
      </c>
      <c r="B46" t="s">
        <v>93</v>
      </c>
      <c r="C46" t="s">
        <v>106</v>
      </c>
      <c r="E46">
        <v>40925</v>
      </c>
      <c r="F46" t="s">
        <v>111</v>
      </c>
      <c r="G46" t="s">
        <v>112</v>
      </c>
      <c r="H46">
        <v>6.0995370370370381E-4</v>
      </c>
      <c r="I46">
        <v>3</v>
      </c>
      <c r="J46" s="90">
        <v>5.6527777777777783E-4</v>
      </c>
      <c r="K46">
        <v>3</v>
      </c>
      <c r="L46" s="90">
        <v>1.1752314814814815E-3</v>
      </c>
      <c r="M46">
        <v>3</v>
      </c>
      <c r="N46">
        <v>8</v>
      </c>
    </row>
    <row r="47" spans="1:14" x14ac:dyDescent="0.3">
      <c r="A47">
        <v>52</v>
      </c>
      <c r="B47" t="s">
        <v>16</v>
      </c>
      <c r="C47" t="s">
        <v>106</v>
      </c>
      <c r="E47">
        <v>38906</v>
      </c>
      <c r="F47" t="s">
        <v>111</v>
      </c>
      <c r="G47" t="s">
        <v>112</v>
      </c>
      <c r="H47">
        <v>4.8402777777777772E-4</v>
      </c>
      <c r="I47">
        <v>1</v>
      </c>
      <c r="J47" s="90">
        <v>4.7881944444444447E-4</v>
      </c>
      <c r="K47">
        <v>1</v>
      </c>
      <c r="L47" s="90">
        <v>9.6284722222222214E-4</v>
      </c>
      <c r="M47">
        <v>1</v>
      </c>
      <c r="N47">
        <v>10</v>
      </c>
    </row>
    <row r="48" spans="1:14" x14ac:dyDescent="0.3">
      <c r="A48">
        <v>54</v>
      </c>
      <c r="B48" t="s">
        <v>104</v>
      </c>
      <c r="C48" t="s">
        <v>10</v>
      </c>
      <c r="E48">
        <v>38718</v>
      </c>
      <c r="F48" t="s">
        <v>111</v>
      </c>
      <c r="G48" t="s">
        <v>112</v>
      </c>
      <c r="H48">
        <v>5.7071759259259261E-4</v>
      </c>
      <c r="I48">
        <v>2</v>
      </c>
      <c r="J48" s="90">
        <v>5.4074074074074072E-4</v>
      </c>
      <c r="K48">
        <v>2</v>
      </c>
      <c r="L48" s="90">
        <v>1.1114583333333332E-3</v>
      </c>
      <c r="M48">
        <v>2</v>
      </c>
      <c r="N48">
        <v>9</v>
      </c>
    </row>
    <row r="49" spans="1:14" x14ac:dyDescent="0.3">
      <c r="A49">
        <v>55</v>
      </c>
      <c r="B49" t="s">
        <v>14</v>
      </c>
      <c r="C49" t="s">
        <v>106</v>
      </c>
      <c r="E49">
        <v>39378</v>
      </c>
      <c r="F49" t="s">
        <v>110</v>
      </c>
      <c r="G49" t="s">
        <v>112</v>
      </c>
      <c r="H49">
        <v>5.2048611111111111E-4</v>
      </c>
      <c r="I49">
        <v>1</v>
      </c>
      <c r="J49" s="90">
        <v>5.1377314814814818E-4</v>
      </c>
      <c r="K49">
        <v>1</v>
      </c>
      <c r="L49" s="90">
        <v>1.0342592592592593E-3</v>
      </c>
      <c r="M49">
        <v>1</v>
      </c>
      <c r="N49">
        <v>10</v>
      </c>
    </row>
    <row r="50" spans="1:14" x14ac:dyDescent="0.3">
      <c r="A50">
        <v>56</v>
      </c>
      <c r="B50" t="s">
        <v>15</v>
      </c>
      <c r="C50" t="s">
        <v>106</v>
      </c>
      <c r="E50">
        <v>39921</v>
      </c>
      <c r="F50" t="s">
        <v>110</v>
      </c>
      <c r="G50" t="s">
        <v>112</v>
      </c>
      <c r="H50">
        <v>5.6655092592592597E-4</v>
      </c>
      <c r="I50">
        <v>2</v>
      </c>
      <c r="J50" s="90">
        <v>5.5659722222222232E-4</v>
      </c>
      <c r="K50">
        <v>2</v>
      </c>
      <c r="L50" s="90">
        <v>1.1231481481481483E-3</v>
      </c>
      <c r="M50">
        <v>2</v>
      </c>
      <c r="N50">
        <v>9</v>
      </c>
    </row>
    <row r="51" spans="1:14" x14ac:dyDescent="0.3">
      <c r="A51">
        <v>57</v>
      </c>
      <c r="B51" t="s">
        <v>17</v>
      </c>
      <c r="E51">
        <v>39389</v>
      </c>
      <c r="F51" t="s">
        <v>110</v>
      </c>
      <c r="G51" t="s">
        <v>112</v>
      </c>
      <c r="H51">
        <v>6.6724537037037045E-4</v>
      </c>
      <c r="I51">
        <v>3</v>
      </c>
      <c r="J51" s="90">
        <v>6.7280092592592597E-4</v>
      </c>
      <c r="K51">
        <v>3</v>
      </c>
      <c r="L51" s="90">
        <v>1.3400462962962964E-3</v>
      </c>
      <c r="M51">
        <v>3</v>
      </c>
      <c r="N51">
        <v>8</v>
      </c>
    </row>
    <row r="52" spans="1:14" x14ac:dyDescent="0.3">
      <c r="A52">
        <v>58</v>
      </c>
      <c r="B52" t="s">
        <v>80</v>
      </c>
      <c r="D52" t="s">
        <v>79</v>
      </c>
      <c r="E52">
        <v>32874</v>
      </c>
      <c r="F52" t="s">
        <v>109</v>
      </c>
      <c r="G52" t="s">
        <v>112</v>
      </c>
      <c r="H52">
        <v>8.1018518518518516E-4</v>
      </c>
      <c r="I52">
        <v>5</v>
      </c>
      <c r="J52" s="90">
        <v>5.8842592592592594E-4</v>
      </c>
      <c r="K52">
        <v>5</v>
      </c>
      <c r="L52" s="90">
        <v>1.3986111111111111E-3</v>
      </c>
      <c r="M52">
        <v>5</v>
      </c>
      <c r="N52">
        <v>6</v>
      </c>
    </row>
    <row r="53" spans="1:14" x14ac:dyDescent="0.3">
      <c r="A53">
        <v>59</v>
      </c>
      <c r="B53" t="s">
        <v>96</v>
      </c>
      <c r="C53" t="s">
        <v>129</v>
      </c>
      <c r="D53" t="s">
        <v>8</v>
      </c>
      <c r="E53">
        <v>36313</v>
      </c>
      <c r="F53" t="s">
        <v>109</v>
      </c>
      <c r="G53" t="s">
        <v>112</v>
      </c>
      <c r="H53">
        <v>4.6087962962962961E-4</v>
      </c>
      <c r="I53">
        <v>1</v>
      </c>
      <c r="J53" s="90">
        <v>4.5520833333333329E-4</v>
      </c>
      <c r="K53">
        <v>1</v>
      </c>
      <c r="L53" s="90">
        <v>9.1608796296296295E-4</v>
      </c>
      <c r="M53">
        <v>1</v>
      </c>
      <c r="N53">
        <v>10</v>
      </c>
    </row>
    <row r="54" spans="1:14" x14ac:dyDescent="0.3">
      <c r="A54">
        <v>60</v>
      </c>
      <c r="B54" t="s">
        <v>56</v>
      </c>
      <c r="C54" t="s">
        <v>130</v>
      </c>
      <c r="D54" t="s">
        <v>55</v>
      </c>
      <c r="E54">
        <v>28856</v>
      </c>
      <c r="F54" t="s">
        <v>109</v>
      </c>
      <c r="G54" t="s">
        <v>112</v>
      </c>
      <c r="H54">
        <v>6.2002314814814819E-4</v>
      </c>
      <c r="I54">
        <v>4</v>
      </c>
      <c r="J54" s="90">
        <v>5.4745370370370375E-4</v>
      </c>
      <c r="K54">
        <v>4</v>
      </c>
      <c r="L54" s="90">
        <v>1.1674768518518518E-3</v>
      </c>
      <c r="M54">
        <v>4</v>
      </c>
      <c r="N54">
        <v>7</v>
      </c>
    </row>
    <row r="55" spans="1:14" x14ac:dyDescent="0.3">
      <c r="A55">
        <v>62</v>
      </c>
      <c r="B55" t="s">
        <v>53</v>
      </c>
      <c r="C55" t="s">
        <v>132</v>
      </c>
      <c r="D55" t="s">
        <v>52</v>
      </c>
      <c r="E55">
        <v>35678</v>
      </c>
      <c r="F55" t="s">
        <v>109</v>
      </c>
      <c r="G55" t="s">
        <v>112</v>
      </c>
      <c r="H55">
        <v>5.2673611111111107E-4</v>
      </c>
      <c r="I55">
        <v>3</v>
      </c>
      <c r="J55" s="90">
        <v>4.9583333333333337E-4</v>
      </c>
      <c r="K55">
        <v>3</v>
      </c>
      <c r="L55" s="90">
        <v>1.0225694444444444E-3</v>
      </c>
      <c r="M55">
        <v>3</v>
      </c>
      <c r="N55">
        <v>8</v>
      </c>
    </row>
    <row r="56" spans="1:14" x14ac:dyDescent="0.3">
      <c r="A56">
        <v>64</v>
      </c>
      <c r="B56" t="s">
        <v>71</v>
      </c>
      <c r="C56" t="s">
        <v>129</v>
      </c>
      <c r="D56" t="s">
        <v>8</v>
      </c>
      <c r="E56">
        <v>35436</v>
      </c>
      <c r="F56" t="s">
        <v>109</v>
      </c>
      <c r="G56" t="s">
        <v>112</v>
      </c>
      <c r="H56">
        <v>4.854166666666666E-4</v>
      </c>
      <c r="I56">
        <v>2</v>
      </c>
      <c r="J56" s="90">
        <v>4.8425925925925931E-4</v>
      </c>
      <c r="K56">
        <v>2</v>
      </c>
      <c r="L56" s="90">
        <v>9.6967592592592591E-4</v>
      </c>
      <c r="M56">
        <v>2</v>
      </c>
      <c r="N56">
        <v>9</v>
      </c>
    </row>
    <row r="57" spans="1:14" x14ac:dyDescent="0.3">
      <c r="A57">
        <v>53</v>
      </c>
      <c r="B57" t="s">
        <v>121</v>
      </c>
      <c r="C57" t="s">
        <v>10</v>
      </c>
      <c r="D57" t="s">
        <v>49</v>
      </c>
      <c r="E57">
        <v>18537</v>
      </c>
      <c r="F57" t="s">
        <v>108</v>
      </c>
      <c r="G57" t="s">
        <v>112</v>
      </c>
      <c r="H57">
        <v>5.5636574074074074E-4</v>
      </c>
      <c r="I57">
        <v>2</v>
      </c>
      <c r="J57" s="90">
        <v>5.5127314814814817E-4</v>
      </c>
      <c r="K57">
        <v>2</v>
      </c>
      <c r="L57" s="90">
        <v>1.1076388888888889E-3</v>
      </c>
      <c r="M57">
        <v>2</v>
      </c>
      <c r="N57">
        <v>9</v>
      </c>
    </row>
    <row r="58" spans="1:14" x14ac:dyDescent="0.3">
      <c r="A58">
        <v>65</v>
      </c>
      <c r="B58" t="s">
        <v>28</v>
      </c>
      <c r="C58" t="s">
        <v>106</v>
      </c>
      <c r="E58">
        <v>28491</v>
      </c>
      <c r="F58" t="s">
        <v>108</v>
      </c>
      <c r="G58" t="s">
        <v>112</v>
      </c>
      <c r="H58">
        <v>5.2986111111111105E-4</v>
      </c>
      <c r="I58">
        <v>1</v>
      </c>
      <c r="J58" s="90">
        <v>5.2476851851851849E-4</v>
      </c>
      <c r="K58">
        <v>1</v>
      </c>
      <c r="L58" s="90">
        <v>1.0546296296296295E-3</v>
      </c>
      <c r="M58">
        <v>1</v>
      </c>
      <c r="N58">
        <v>10</v>
      </c>
    </row>
    <row r="59" spans="1:14" x14ac:dyDescent="0.3">
      <c r="A59">
        <v>66</v>
      </c>
      <c r="B59" t="s">
        <v>67</v>
      </c>
      <c r="D59" t="s">
        <v>31</v>
      </c>
      <c r="E59">
        <v>28491</v>
      </c>
      <c r="F59" t="s">
        <v>108</v>
      </c>
      <c r="G59" t="s">
        <v>112</v>
      </c>
      <c r="H59">
        <v>5.8587962962962966E-4</v>
      </c>
      <c r="I59">
        <v>3</v>
      </c>
      <c r="J59" s="90">
        <v>5.7789351851851849E-4</v>
      </c>
      <c r="K59">
        <v>4</v>
      </c>
      <c r="L59" s="90">
        <v>1.1637731481481482E-3</v>
      </c>
      <c r="M59">
        <v>3</v>
      </c>
      <c r="N59">
        <v>8</v>
      </c>
    </row>
    <row r="60" spans="1:14" x14ac:dyDescent="0.3">
      <c r="A60">
        <v>67</v>
      </c>
      <c r="B60" t="s">
        <v>41</v>
      </c>
      <c r="C60" t="s">
        <v>9</v>
      </c>
      <c r="E60">
        <v>20520</v>
      </c>
      <c r="F60" t="s">
        <v>108</v>
      </c>
      <c r="G60" t="s">
        <v>112</v>
      </c>
      <c r="H60">
        <v>5.8981481481481482E-4</v>
      </c>
      <c r="I60">
        <v>4</v>
      </c>
      <c r="J60" s="90">
        <v>5.7615740740740739E-4</v>
      </c>
      <c r="K60">
        <v>3</v>
      </c>
      <c r="L60" s="90">
        <v>1.1659722222222223E-3</v>
      </c>
      <c r="M60">
        <v>4</v>
      </c>
      <c r="N60">
        <v>7</v>
      </c>
    </row>
    <row r="61" spans="1:14" x14ac:dyDescent="0.3">
      <c r="A61">
        <v>68</v>
      </c>
      <c r="B61" t="s">
        <v>18</v>
      </c>
      <c r="D61" t="s">
        <v>19</v>
      </c>
      <c r="E61">
        <v>24370</v>
      </c>
      <c r="F61" t="s">
        <v>108</v>
      </c>
      <c r="G61" t="s">
        <v>112</v>
      </c>
      <c r="H61">
        <v>6.2013888888888893E-4</v>
      </c>
      <c r="I61">
        <v>5</v>
      </c>
      <c r="J61" s="90">
        <v>6.1018518518518507E-4</v>
      </c>
      <c r="K61">
        <v>5</v>
      </c>
      <c r="L61" s="90">
        <v>1.230324074074074E-3</v>
      </c>
      <c r="M61">
        <v>5</v>
      </c>
      <c r="N61">
        <v>6</v>
      </c>
    </row>
    <row r="62" spans="1:14" x14ac:dyDescent="0.3">
      <c r="A62">
        <v>69</v>
      </c>
      <c r="B62" t="s">
        <v>29</v>
      </c>
      <c r="C62" t="s">
        <v>129</v>
      </c>
      <c r="D62" t="s">
        <v>8</v>
      </c>
      <c r="E62">
        <v>35065</v>
      </c>
      <c r="F62" t="s">
        <v>7</v>
      </c>
      <c r="G62" t="s">
        <v>113</v>
      </c>
      <c r="H62">
        <v>6.6041666666666668E-4</v>
      </c>
      <c r="I62">
        <v>9</v>
      </c>
      <c r="J62" s="90">
        <v>6.1354166666666664E-4</v>
      </c>
      <c r="K62">
        <v>9</v>
      </c>
      <c r="L62" s="90">
        <v>1.2739583333333333E-3</v>
      </c>
      <c r="M62">
        <v>9</v>
      </c>
      <c r="N62">
        <v>2</v>
      </c>
    </row>
    <row r="63" spans="1:14" x14ac:dyDescent="0.3">
      <c r="A63">
        <v>70</v>
      </c>
      <c r="B63" t="s">
        <v>25</v>
      </c>
      <c r="C63" t="s">
        <v>129</v>
      </c>
      <c r="D63" t="s">
        <v>8</v>
      </c>
      <c r="E63">
        <v>35783</v>
      </c>
      <c r="F63" t="s">
        <v>7</v>
      </c>
      <c r="G63" t="s">
        <v>113</v>
      </c>
      <c r="H63">
        <v>6.3993055555555559E-4</v>
      </c>
      <c r="I63">
        <v>6</v>
      </c>
      <c r="J63" s="90">
        <v>6.0543981481481484E-4</v>
      </c>
      <c r="K63">
        <v>8</v>
      </c>
      <c r="L63" s="90">
        <v>1.2453703703703704E-3</v>
      </c>
      <c r="M63">
        <v>6</v>
      </c>
      <c r="N63">
        <v>5</v>
      </c>
    </row>
    <row r="64" spans="1:14" x14ac:dyDescent="0.3">
      <c r="A64">
        <v>72</v>
      </c>
      <c r="B64" t="s">
        <v>24</v>
      </c>
      <c r="C64" t="s">
        <v>129</v>
      </c>
      <c r="D64" t="s">
        <v>8</v>
      </c>
      <c r="E64">
        <v>36389</v>
      </c>
      <c r="F64" t="s">
        <v>7</v>
      </c>
      <c r="G64" t="s">
        <v>113</v>
      </c>
      <c r="H64">
        <v>5.2222222222222221E-4</v>
      </c>
      <c r="I64">
        <v>1</v>
      </c>
      <c r="J64" s="90">
        <v>5.175925925925926E-4</v>
      </c>
      <c r="K64">
        <v>3</v>
      </c>
      <c r="L64" s="90">
        <v>1.0398148148148148E-3</v>
      </c>
      <c r="M64">
        <v>1</v>
      </c>
      <c r="N64">
        <v>10</v>
      </c>
    </row>
    <row r="65" spans="1:14" x14ac:dyDescent="0.3">
      <c r="A65">
        <v>74</v>
      </c>
      <c r="B65" t="s">
        <v>70</v>
      </c>
      <c r="C65" t="s">
        <v>129</v>
      </c>
      <c r="D65" t="s">
        <v>8</v>
      </c>
      <c r="E65">
        <v>35460</v>
      </c>
      <c r="F65" t="s">
        <v>7</v>
      </c>
      <c r="G65" t="s">
        <v>113</v>
      </c>
      <c r="H65">
        <v>6.5891203703703695E-4</v>
      </c>
      <c r="I65">
        <v>8</v>
      </c>
      <c r="J65" s="90">
        <v>6.1863425925925931E-4</v>
      </c>
      <c r="K65">
        <v>10</v>
      </c>
      <c r="L65" s="90">
        <v>1.2775462962962962E-3</v>
      </c>
      <c r="M65">
        <v>10</v>
      </c>
      <c r="N65">
        <v>1</v>
      </c>
    </row>
    <row r="66" spans="1:14" x14ac:dyDescent="0.3">
      <c r="A66">
        <v>75</v>
      </c>
      <c r="B66" t="s">
        <v>105</v>
      </c>
      <c r="D66" t="s">
        <v>49</v>
      </c>
      <c r="E66">
        <v>26665</v>
      </c>
      <c r="F66" t="s">
        <v>7</v>
      </c>
      <c r="G66" t="s">
        <v>113</v>
      </c>
      <c r="H66">
        <v>5.4861111111111104E-4</v>
      </c>
      <c r="I66">
        <v>2</v>
      </c>
      <c r="J66" s="90">
        <v>4.9351851851851846E-4</v>
      </c>
      <c r="K66">
        <v>1</v>
      </c>
      <c r="L66" s="90">
        <v>1.0421296296296294E-3</v>
      </c>
      <c r="M66">
        <v>2</v>
      </c>
      <c r="N66">
        <v>9</v>
      </c>
    </row>
    <row r="67" spans="1:14" x14ac:dyDescent="0.3">
      <c r="A67">
        <v>76</v>
      </c>
      <c r="B67" t="s">
        <v>46</v>
      </c>
      <c r="D67" t="s">
        <v>20</v>
      </c>
      <c r="E67">
        <v>29221</v>
      </c>
      <c r="F67" t="s">
        <v>7</v>
      </c>
      <c r="G67" t="s">
        <v>113</v>
      </c>
      <c r="H67">
        <v>7.4710648148148151E-4</v>
      </c>
      <c r="I67">
        <v>11</v>
      </c>
      <c r="J67" s="90">
        <v>7.4004629629629637E-4</v>
      </c>
      <c r="K67">
        <v>11</v>
      </c>
      <c r="L67" s="90">
        <v>1.4871527777777778E-3</v>
      </c>
      <c r="M67">
        <v>11</v>
      </c>
      <c r="N67">
        <v>0</v>
      </c>
    </row>
    <row r="68" spans="1:14" x14ac:dyDescent="0.3">
      <c r="A68">
        <v>77</v>
      </c>
      <c r="B68" t="s">
        <v>89</v>
      </c>
      <c r="C68" t="s">
        <v>106</v>
      </c>
      <c r="D68" t="s">
        <v>91</v>
      </c>
      <c r="E68">
        <v>27760</v>
      </c>
      <c r="F68" t="s">
        <v>7</v>
      </c>
      <c r="G68" t="s">
        <v>113</v>
      </c>
      <c r="H68">
        <v>5.9259259259259258E-4</v>
      </c>
      <c r="I68">
        <v>4</v>
      </c>
      <c r="J68" s="90">
        <v>5.7488425925925925E-4</v>
      </c>
      <c r="K68">
        <v>5</v>
      </c>
      <c r="L68" s="90">
        <v>1.1674768518518518E-3</v>
      </c>
      <c r="M68">
        <v>4</v>
      </c>
      <c r="N68">
        <v>7</v>
      </c>
    </row>
    <row r="69" spans="1:14" x14ac:dyDescent="0.3">
      <c r="A69">
        <v>78</v>
      </c>
      <c r="B69" t="s">
        <v>95</v>
      </c>
      <c r="C69" t="s">
        <v>129</v>
      </c>
      <c r="D69" t="s">
        <v>8</v>
      </c>
      <c r="E69">
        <v>29402</v>
      </c>
      <c r="F69" t="s">
        <v>7</v>
      </c>
      <c r="G69" t="s">
        <v>113</v>
      </c>
      <c r="H69">
        <v>6.619212962962963E-4</v>
      </c>
      <c r="I69">
        <v>10</v>
      </c>
      <c r="J69" s="90">
        <v>5.9861111111111107E-4</v>
      </c>
      <c r="K69">
        <v>6</v>
      </c>
      <c r="L69" s="90">
        <v>1.2605324074074073E-3</v>
      </c>
      <c r="M69">
        <v>8</v>
      </c>
      <c r="N69">
        <v>3</v>
      </c>
    </row>
    <row r="70" spans="1:14" x14ac:dyDescent="0.3">
      <c r="A70">
        <v>79</v>
      </c>
      <c r="B70" t="s">
        <v>63</v>
      </c>
      <c r="D70" t="s">
        <v>61</v>
      </c>
      <c r="E70">
        <v>28126</v>
      </c>
      <c r="F70" t="s">
        <v>7</v>
      </c>
      <c r="G70" t="s">
        <v>113</v>
      </c>
      <c r="H70">
        <v>6.3692129629629635E-4</v>
      </c>
      <c r="I70">
        <v>5</v>
      </c>
      <c r="J70" s="90">
        <v>5.7210648148148149E-4</v>
      </c>
      <c r="K70">
        <v>4</v>
      </c>
      <c r="L70" s="90">
        <v>1.2090277777777778E-3</v>
      </c>
      <c r="M70">
        <v>5</v>
      </c>
      <c r="N70">
        <v>6</v>
      </c>
    </row>
    <row r="71" spans="1:14" x14ac:dyDescent="0.3">
      <c r="A71">
        <v>80</v>
      </c>
      <c r="B71" t="s">
        <v>64</v>
      </c>
      <c r="D71" t="s">
        <v>61</v>
      </c>
      <c r="E71">
        <v>29587</v>
      </c>
      <c r="F71" t="s">
        <v>7</v>
      </c>
      <c r="G71" t="s">
        <v>113</v>
      </c>
      <c r="H71">
        <v>6.5069444444444441E-4</v>
      </c>
      <c r="I71">
        <v>7</v>
      </c>
      <c r="J71" s="90">
        <v>6.0254629629629634E-4</v>
      </c>
      <c r="K71">
        <v>7</v>
      </c>
      <c r="L71" s="90">
        <v>1.2532407407407407E-3</v>
      </c>
      <c r="M71">
        <v>7</v>
      </c>
      <c r="N71">
        <v>4</v>
      </c>
    </row>
    <row r="72" spans="1:14" x14ac:dyDescent="0.3">
      <c r="A72">
        <v>81</v>
      </c>
      <c r="B72" t="s">
        <v>90</v>
      </c>
      <c r="C72" t="s">
        <v>106</v>
      </c>
      <c r="D72" t="s">
        <v>92</v>
      </c>
      <c r="E72">
        <v>31778</v>
      </c>
      <c r="F72" t="s">
        <v>109</v>
      </c>
      <c r="G72" t="s">
        <v>113</v>
      </c>
      <c r="H72">
        <v>7.2314814814814811E-4</v>
      </c>
      <c r="I72">
        <v>1</v>
      </c>
      <c r="J72" s="90">
        <v>6.5104166666666663E-4</v>
      </c>
      <c r="K72">
        <v>1</v>
      </c>
      <c r="L72" s="90">
        <v>1.3741898148148146E-3</v>
      </c>
      <c r="M72">
        <v>1</v>
      </c>
      <c r="N72">
        <v>10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view="pageBreakPreview" zoomScale="60" zoomScaleNormal="100"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D88" sqref="D88"/>
    </sheetView>
  </sheetViews>
  <sheetFormatPr defaultColWidth="9.109375" defaultRowHeight="15.6" x14ac:dyDescent="0.3"/>
  <cols>
    <col min="1" max="1" width="4.33203125" style="1" bestFit="1" customWidth="1"/>
    <col min="2" max="2" width="31.5546875" style="2" bestFit="1" customWidth="1"/>
    <col min="3" max="3" width="18.6640625" style="1" bestFit="1" customWidth="1"/>
    <col min="4" max="4" width="26.109375" style="1" bestFit="1" customWidth="1"/>
    <col min="5" max="5" width="13" style="1" bestFit="1" customWidth="1"/>
    <col min="6" max="6" width="14" style="1" bestFit="1" customWidth="1"/>
    <col min="7" max="7" width="13" style="1" bestFit="1" customWidth="1"/>
    <col min="8" max="8" width="19.109375" style="1" bestFit="1" customWidth="1"/>
    <col min="9" max="9" width="14" style="6" bestFit="1" customWidth="1"/>
    <col min="10" max="10" width="12.109375" style="1" bestFit="1" customWidth="1"/>
    <col min="11" max="11" width="14" style="6" bestFit="1" customWidth="1"/>
    <col min="12" max="12" width="11.5546875" style="6" bestFit="1" customWidth="1"/>
    <col min="13" max="13" width="10.6640625" style="1" bestFit="1" customWidth="1"/>
    <col min="14" max="16384" width="9.109375" style="1"/>
  </cols>
  <sheetData>
    <row r="1" spans="1:13" ht="20.399999999999999" x14ac:dyDescent="0.3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2" customHeight="1" x14ac:dyDescent="0.3"/>
    <row r="3" spans="1:13" ht="18" x14ac:dyDescent="0.3">
      <c r="B3" s="128" t="s">
        <v>13</v>
      </c>
      <c r="C3" s="128"/>
      <c r="D3" s="128"/>
      <c r="E3" s="128"/>
      <c r="H3" s="25"/>
      <c r="I3" s="6" t="s">
        <v>127</v>
      </c>
      <c r="K3" s="129" t="s">
        <v>128</v>
      </c>
      <c r="L3" s="129"/>
      <c r="M3" s="129"/>
    </row>
    <row r="4" spans="1:13" ht="12" customHeight="1" x14ac:dyDescent="0.3"/>
    <row r="5" spans="1:13" ht="18" x14ac:dyDescent="0.3">
      <c r="A5" s="8" t="s">
        <v>0</v>
      </c>
      <c r="B5" s="8" t="s">
        <v>11</v>
      </c>
      <c r="C5" s="8" t="s">
        <v>1</v>
      </c>
      <c r="D5" s="8" t="s">
        <v>2</v>
      </c>
      <c r="E5" s="8" t="s">
        <v>198</v>
      </c>
      <c r="F5" s="8" t="s">
        <v>3</v>
      </c>
      <c r="G5" s="8" t="s">
        <v>114</v>
      </c>
      <c r="H5" s="8" t="s">
        <v>115</v>
      </c>
      <c r="I5" s="9" t="s">
        <v>122</v>
      </c>
      <c r="J5" s="23" t="s">
        <v>123</v>
      </c>
      <c r="K5" s="9" t="s">
        <v>124</v>
      </c>
      <c r="L5" s="24" t="s">
        <v>125</v>
      </c>
      <c r="M5" s="23" t="s">
        <v>126</v>
      </c>
    </row>
    <row r="6" spans="1:13" ht="30.9" customHeight="1" x14ac:dyDescent="0.3">
      <c r="A6" s="10">
        <v>1</v>
      </c>
      <c r="B6" s="11" t="s">
        <v>78</v>
      </c>
      <c r="C6" s="27"/>
      <c r="D6" s="12" t="s">
        <v>79</v>
      </c>
      <c r="E6" s="13"/>
      <c r="F6" s="12" t="s">
        <v>7</v>
      </c>
      <c r="G6" s="12" t="s">
        <v>112</v>
      </c>
      <c r="H6" s="14"/>
      <c r="I6" s="15"/>
      <c r="J6" s="16" t="str">
        <f>IF(I6="","",RANK(I6,$I$6:$I$82,1))</f>
        <v/>
      </c>
      <c r="K6" s="15"/>
      <c r="L6" s="15" t="str">
        <f>IF(K6="","",SUM(I6+K6))</f>
        <v/>
      </c>
      <c r="M6" s="16" t="str">
        <f>IF(L6="","",RANK(L6,$L$6:$L$88,1))</f>
        <v/>
      </c>
    </row>
    <row r="7" spans="1:13" ht="30.9" customHeight="1" x14ac:dyDescent="0.3">
      <c r="A7" s="10">
        <v>2</v>
      </c>
      <c r="B7" s="11" t="s">
        <v>83</v>
      </c>
      <c r="C7" s="27"/>
      <c r="D7" s="12" t="s">
        <v>84</v>
      </c>
      <c r="E7" s="13"/>
      <c r="F7" s="12" t="s">
        <v>7</v>
      </c>
      <c r="G7" s="12" t="s">
        <v>112</v>
      </c>
      <c r="H7" s="14"/>
      <c r="I7" s="17"/>
      <c r="J7" s="18" t="str">
        <f>IF(I7="","",RANK(I7,$I$6:$I$82,1))</f>
        <v/>
      </c>
      <c r="K7" s="17"/>
      <c r="L7" s="17" t="str">
        <f t="shared" ref="L7:L70" si="0">IF(K7="","",SUM(I7+K7))</f>
        <v/>
      </c>
      <c r="M7" s="18" t="str">
        <f t="shared" ref="M7:M70" si="1">IF(L7="","",RANK(L7,$L$6:$L$88,1))</f>
        <v/>
      </c>
    </row>
    <row r="8" spans="1:13" ht="30.9" customHeight="1" x14ac:dyDescent="0.3">
      <c r="A8" s="10">
        <v>3</v>
      </c>
      <c r="B8" s="11" t="s">
        <v>26</v>
      </c>
      <c r="C8" s="27" t="s">
        <v>129</v>
      </c>
      <c r="D8" s="12" t="s">
        <v>8</v>
      </c>
      <c r="E8" s="13"/>
      <c r="F8" s="12" t="s">
        <v>7</v>
      </c>
      <c r="G8" s="12" t="s">
        <v>112</v>
      </c>
      <c r="H8" s="14"/>
      <c r="I8" s="15"/>
      <c r="J8" s="16" t="str">
        <f t="shared" ref="J8:J71" si="2">IF(I8="","",RANK(I8,$I$6:$I$82,1))</f>
        <v/>
      </c>
      <c r="K8" s="15"/>
      <c r="L8" s="15" t="str">
        <f t="shared" si="0"/>
        <v/>
      </c>
      <c r="M8" s="16" t="str">
        <f t="shared" si="1"/>
        <v/>
      </c>
    </row>
    <row r="9" spans="1:13" ht="30.9" customHeight="1" x14ac:dyDescent="0.3">
      <c r="A9" s="10">
        <v>4</v>
      </c>
      <c r="B9" s="11" t="s">
        <v>22</v>
      </c>
      <c r="C9" s="27"/>
      <c r="D9" s="12" t="s">
        <v>20</v>
      </c>
      <c r="E9" s="13"/>
      <c r="F9" s="12" t="s">
        <v>7</v>
      </c>
      <c r="G9" s="12" t="s">
        <v>112</v>
      </c>
      <c r="H9" s="14"/>
      <c r="I9" s="17"/>
      <c r="J9" s="18" t="str">
        <f t="shared" si="2"/>
        <v/>
      </c>
      <c r="K9" s="17"/>
      <c r="L9" s="17" t="str">
        <f t="shared" si="0"/>
        <v/>
      </c>
      <c r="M9" s="18" t="str">
        <f t="shared" si="1"/>
        <v/>
      </c>
    </row>
    <row r="10" spans="1:13" ht="30.9" customHeight="1" x14ac:dyDescent="0.3">
      <c r="A10" s="10">
        <v>5</v>
      </c>
      <c r="B10" s="11" t="s">
        <v>81</v>
      </c>
      <c r="C10" s="27"/>
      <c r="D10" s="12" t="s">
        <v>82</v>
      </c>
      <c r="E10" s="13"/>
      <c r="F10" s="12" t="s">
        <v>7</v>
      </c>
      <c r="G10" s="12" t="s">
        <v>112</v>
      </c>
      <c r="H10" s="14"/>
      <c r="I10" s="15"/>
      <c r="J10" s="16" t="str">
        <f t="shared" si="2"/>
        <v/>
      </c>
      <c r="K10" s="15"/>
      <c r="L10" s="15" t="str">
        <f t="shared" si="0"/>
        <v/>
      </c>
      <c r="M10" s="16" t="str">
        <f t="shared" si="1"/>
        <v/>
      </c>
    </row>
    <row r="11" spans="1:13" ht="30.9" customHeight="1" x14ac:dyDescent="0.3">
      <c r="A11" s="10">
        <v>6</v>
      </c>
      <c r="B11" s="11" t="s">
        <v>65</v>
      </c>
      <c r="C11" s="27"/>
      <c r="D11" s="12" t="s">
        <v>61</v>
      </c>
      <c r="E11" s="13"/>
      <c r="F11" s="12" t="s">
        <v>7</v>
      </c>
      <c r="G11" s="12" t="s">
        <v>112</v>
      </c>
      <c r="H11" s="14"/>
      <c r="I11" s="17"/>
      <c r="J11" s="18" t="str">
        <f t="shared" si="2"/>
        <v/>
      </c>
      <c r="K11" s="17"/>
      <c r="L11" s="17" t="str">
        <f t="shared" si="0"/>
        <v/>
      </c>
      <c r="M11" s="18" t="str">
        <f t="shared" si="1"/>
        <v/>
      </c>
    </row>
    <row r="12" spans="1:13" ht="30.9" customHeight="1" x14ac:dyDescent="0.3">
      <c r="A12" s="10">
        <v>7</v>
      </c>
      <c r="B12" s="11" t="s">
        <v>68</v>
      </c>
      <c r="C12" s="27" t="s">
        <v>129</v>
      </c>
      <c r="D12" s="12" t="s">
        <v>8</v>
      </c>
      <c r="E12" s="13"/>
      <c r="F12" s="12" t="s">
        <v>7</v>
      </c>
      <c r="G12" s="12" t="s">
        <v>112</v>
      </c>
      <c r="H12" s="14"/>
      <c r="I12" s="15"/>
      <c r="J12" s="16" t="str">
        <f t="shared" si="2"/>
        <v/>
      </c>
      <c r="K12" s="15"/>
      <c r="L12" s="15" t="str">
        <f t="shared" si="0"/>
        <v/>
      </c>
      <c r="M12" s="16" t="str">
        <f t="shared" si="1"/>
        <v/>
      </c>
    </row>
    <row r="13" spans="1:13" ht="30.9" customHeight="1" x14ac:dyDescent="0.3">
      <c r="A13" s="10">
        <v>8</v>
      </c>
      <c r="B13" s="11" t="s">
        <v>69</v>
      </c>
      <c r="C13" s="27" t="s">
        <v>129</v>
      </c>
      <c r="D13" s="12" t="s">
        <v>8</v>
      </c>
      <c r="E13" s="13"/>
      <c r="F13" s="12" t="s">
        <v>7</v>
      </c>
      <c r="G13" s="12" t="s">
        <v>112</v>
      </c>
      <c r="H13" s="14"/>
      <c r="I13" s="17"/>
      <c r="J13" s="18" t="str">
        <f t="shared" si="2"/>
        <v/>
      </c>
      <c r="K13" s="17"/>
      <c r="L13" s="17" t="str">
        <f t="shared" si="0"/>
        <v/>
      </c>
      <c r="M13" s="18" t="str">
        <f t="shared" si="1"/>
        <v/>
      </c>
    </row>
    <row r="14" spans="1:13" ht="30.9" customHeight="1" x14ac:dyDescent="0.3">
      <c r="A14" s="10">
        <v>9</v>
      </c>
      <c r="B14" s="11" t="s">
        <v>29</v>
      </c>
      <c r="C14" s="27" t="s">
        <v>129</v>
      </c>
      <c r="D14" s="12" t="s">
        <v>8</v>
      </c>
      <c r="E14" s="13"/>
      <c r="F14" s="12" t="s">
        <v>7</v>
      </c>
      <c r="G14" s="12" t="s">
        <v>112</v>
      </c>
      <c r="H14" s="14"/>
      <c r="I14" s="15"/>
      <c r="J14" s="16" t="str">
        <f t="shared" si="2"/>
        <v/>
      </c>
      <c r="K14" s="15"/>
      <c r="L14" s="15" t="str">
        <f t="shared" si="0"/>
        <v/>
      </c>
      <c r="M14" s="16" t="str">
        <f t="shared" si="1"/>
        <v/>
      </c>
    </row>
    <row r="15" spans="1:13" s="3" customFormat="1" ht="30.9" customHeight="1" x14ac:dyDescent="0.3">
      <c r="A15" s="19">
        <v>10</v>
      </c>
      <c r="B15" s="11" t="s">
        <v>25</v>
      </c>
      <c r="C15" s="27" t="s">
        <v>129</v>
      </c>
      <c r="D15" s="12" t="s">
        <v>8</v>
      </c>
      <c r="E15" s="13"/>
      <c r="F15" s="12" t="s">
        <v>7</v>
      </c>
      <c r="G15" s="12" t="s">
        <v>112</v>
      </c>
      <c r="H15" s="14"/>
      <c r="I15" s="17"/>
      <c r="J15" s="18" t="str">
        <f t="shared" si="2"/>
        <v/>
      </c>
      <c r="K15" s="17"/>
      <c r="L15" s="17" t="str">
        <f t="shared" si="0"/>
        <v/>
      </c>
      <c r="M15" s="18" t="str">
        <f t="shared" si="1"/>
        <v/>
      </c>
    </row>
    <row r="16" spans="1:13" s="3" customFormat="1" ht="30.9" customHeight="1" x14ac:dyDescent="0.3">
      <c r="A16" s="10">
        <v>11</v>
      </c>
      <c r="B16" s="11" t="s">
        <v>85</v>
      </c>
      <c r="C16" s="27"/>
      <c r="D16" s="12" t="s">
        <v>49</v>
      </c>
      <c r="E16" s="13"/>
      <c r="F16" s="12" t="s">
        <v>7</v>
      </c>
      <c r="G16" s="12" t="s">
        <v>112</v>
      </c>
      <c r="H16" s="14"/>
      <c r="I16" s="15"/>
      <c r="J16" s="16" t="str">
        <f t="shared" si="2"/>
        <v/>
      </c>
      <c r="K16" s="15"/>
      <c r="L16" s="15" t="str">
        <f t="shared" si="0"/>
        <v/>
      </c>
      <c r="M16" s="16" t="str">
        <f t="shared" si="1"/>
        <v/>
      </c>
    </row>
    <row r="17" spans="1:13" ht="30.9" customHeight="1" x14ac:dyDescent="0.3">
      <c r="A17" s="19">
        <v>12</v>
      </c>
      <c r="B17" s="11" t="s">
        <v>21</v>
      </c>
      <c r="C17" s="27"/>
      <c r="D17" s="12" t="s">
        <v>35</v>
      </c>
      <c r="E17" s="13"/>
      <c r="F17" s="12" t="s">
        <v>27</v>
      </c>
      <c r="G17" s="12" t="s">
        <v>112</v>
      </c>
      <c r="H17" s="14"/>
      <c r="I17" s="17"/>
      <c r="J17" s="18" t="str">
        <f t="shared" si="2"/>
        <v/>
      </c>
      <c r="K17" s="17"/>
      <c r="L17" s="17" t="str">
        <f t="shared" si="0"/>
        <v/>
      </c>
      <c r="M17" s="18" t="str">
        <f t="shared" si="1"/>
        <v/>
      </c>
    </row>
    <row r="18" spans="1:13" ht="30.9" customHeight="1" x14ac:dyDescent="0.3">
      <c r="A18" s="10">
        <v>13</v>
      </c>
      <c r="B18" s="11" t="s">
        <v>48</v>
      </c>
      <c r="C18" s="27"/>
      <c r="D18" s="12" t="s">
        <v>49</v>
      </c>
      <c r="E18" s="13"/>
      <c r="F18" s="12" t="s">
        <v>5</v>
      </c>
      <c r="G18" s="12" t="s">
        <v>112</v>
      </c>
      <c r="H18" s="14"/>
      <c r="I18" s="15"/>
      <c r="J18" s="16" t="str">
        <f t="shared" si="2"/>
        <v/>
      </c>
      <c r="K18" s="15"/>
      <c r="L18" s="15" t="str">
        <f t="shared" si="0"/>
        <v/>
      </c>
      <c r="M18" s="16" t="str">
        <f t="shared" si="1"/>
        <v/>
      </c>
    </row>
    <row r="19" spans="1:13" ht="30.9" customHeight="1" x14ac:dyDescent="0.3">
      <c r="A19" s="10">
        <v>14</v>
      </c>
      <c r="B19" s="11" t="s">
        <v>43</v>
      </c>
      <c r="C19" s="27" t="s">
        <v>10</v>
      </c>
      <c r="D19" s="12" t="s">
        <v>20</v>
      </c>
      <c r="E19" s="13"/>
      <c r="F19" s="12" t="s">
        <v>5</v>
      </c>
      <c r="G19" s="12" t="s">
        <v>112</v>
      </c>
      <c r="H19" s="14"/>
      <c r="I19" s="17"/>
      <c r="J19" s="18" t="str">
        <f t="shared" si="2"/>
        <v/>
      </c>
      <c r="K19" s="17"/>
      <c r="L19" s="17" t="str">
        <f t="shared" si="0"/>
        <v/>
      </c>
      <c r="M19" s="18" t="str">
        <f t="shared" si="1"/>
        <v/>
      </c>
    </row>
    <row r="20" spans="1:13" ht="30.9" customHeight="1" x14ac:dyDescent="0.3">
      <c r="A20" s="10">
        <v>15</v>
      </c>
      <c r="B20" s="11" t="s">
        <v>47</v>
      </c>
      <c r="C20" s="27"/>
      <c r="D20" s="12" t="s">
        <v>20</v>
      </c>
      <c r="E20" s="13"/>
      <c r="F20" s="12" t="s">
        <v>5</v>
      </c>
      <c r="G20" s="12" t="s">
        <v>112</v>
      </c>
      <c r="H20" s="14"/>
      <c r="I20" s="15"/>
      <c r="J20" s="16" t="str">
        <f t="shared" si="2"/>
        <v/>
      </c>
      <c r="K20" s="15"/>
      <c r="L20" s="15" t="str">
        <f t="shared" si="0"/>
        <v/>
      </c>
      <c r="M20" s="16" t="str">
        <f t="shared" si="1"/>
        <v/>
      </c>
    </row>
    <row r="21" spans="1:13" ht="30.9" customHeight="1" x14ac:dyDescent="0.3">
      <c r="A21" s="10">
        <v>16</v>
      </c>
      <c r="B21" s="11" t="s">
        <v>88</v>
      </c>
      <c r="C21" s="27"/>
      <c r="D21" s="12" t="s">
        <v>120</v>
      </c>
      <c r="E21" s="13"/>
      <c r="F21" s="12" t="s">
        <v>5</v>
      </c>
      <c r="G21" s="12" t="s">
        <v>112</v>
      </c>
      <c r="H21" s="14"/>
      <c r="I21" s="17"/>
      <c r="J21" s="18" t="str">
        <f t="shared" si="2"/>
        <v/>
      </c>
      <c r="K21" s="17"/>
      <c r="L21" s="17" t="str">
        <f t="shared" si="0"/>
        <v/>
      </c>
      <c r="M21" s="18" t="str">
        <f t="shared" si="1"/>
        <v/>
      </c>
    </row>
    <row r="22" spans="1:13" ht="30.9" customHeight="1" x14ac:dyDescent="0.3">
      <c r="A22" s="10">
        <v>17</v>
      </c>
      <c r="B22" s="11" t="s">
        <v>119</v>
      </c>
      <c r="C22" s="27" t="s">
        <v>106</v>
      </c>
      <c r="D22" s="12" t="s">
        <v>91</v>
      </c>
      <c r="E22" s="13"/>
      <c r="F22" s="12" t="s">
        <v>5</v>
      </c>
      <c r="G22" s="12" t="s">
        <v>112</v>
      </c>
      <c r="H22" s="14"/>
      <c r="I22" s="15"/>
      <c r="J22" s="16" t="str">
        <f t="shared" si="2"/>
        <v/>
      </c>
      <c r="K22" s="15"/>
      <c r="L22" s="15" t="str">
        <f t="shared" si="0"/>
        <v/>
      </c>
      <c r="M22" s="16" t="str">
        <f t="shared" si="1"/>
        <v/>
      </c>
    </row>
    <row r="23" spans="1:13" ht="30.9" customHeight="1" x14ac:dyDescent="0.3">
      <c r="A23" s="10">
        <v>18</v>
      </c>
      <c r="B23" s="11" t="s">
        <v>98</v>
      </c>
      <c r="C23" s="27" t="s">
        <v>106</v>
      </c>
      <c r="D23" s="12" t="s">
        <v>91</v>
      </c>
      <c r="E23" s="13"/>
      <c r="F23" s="12" t="s">
        <v>5</v>
      </c>
      <c r="G23" s="12" t="s">
        <v>112</v>
      </c>
      <c r="H23" s="14"/>
      <c r="I23" s="17"/>
      <c r="J23" s="18" t="str">
        <f t="shared" si="2"/>
        <v/>
      </c>
      <c r="K23" s="17"/>
      <c r="L23" s="17" t="str">
        <f t="shared" si="0"/>
        <v/>
      </c>
      <c r="M23" s="18" t="str">
        <f t="shared" si="1"/>
        <v/>
      </c>
    </row>
    <row r="24" spans="1:13" s="4" customFormat="1" ht="30.9" customHeight="1" x14ac:dyDescent="0.3">
      <c r="A24" s="20">
        <v>19</v>
      </c>
      <c r="B24" s="11" t="s">
        <v>116</v>
      </c>
      <c r="C24" s="27"/>
      <c r="D24" s="12" t="s">
        <v>117</v>
      </c>
      <c r="E24" s="13"/>
      <c r="F24" s="12" t="s">
        <v>5</v>
      </c>
      <c r="G24" s="12" t="s">
        <v>112</v>
      </c>
      <c r="H24" s="14"/>
      <c r="I24" s="15"/>
      <c r="J24" s="16" t="str">
        <f t="shared" si="2"/>
        <v/>
      </c>
      <c r="K24" s="15"/>
      <c r="L24" s="15" t="str">
        <f t="shared" si="0"/>
        <v/>
      </c>
      <c r="M24" s="16" t="str">
        <f t="shared" si="1"/>
        <v/>
      </c>
    </row>
    <row r="25" spans="1:13" ht="30.9" customHeight="1" x14ac:dyDescent="0.3">
      <c r="A25" s="10">
        <v>20</v>
      </c>
      <c r="B25" s="11" t="s">
        <v>94</v>
      </c>
      <c r="C25" s="27" t="s">
        <v>129</v>
      </c>
      <c r="D25" s="12" t="s">
        <v>8</v>
      </c>
      <c r="E25" s="13"/>
      <c r="F25" s="12" t="s">
        <v>5</v>
      </c>
      <c r="G25" s="12" t="s">
        <v>112</v>
      </c>
      <c r="H25" s="14"/>
      <c r="I25" s="17"/>
      <c r="J25" s="18" t="str">
        <f t="shared" si="2"/>
        <v/>
      </c>
      <c r="K25" s="17"/>
      <c r="L25" s="17" t="str">
        <f t="shared" si="0"/>
        <v/>
      </c>
      <c r="M25" s="18" t="str">
        <f t="shared" si="1"/>
        <v/>
      </c>
    </row>
    <row r="26" spans="1:13" ht="30.9" customHeight="1" x14ac:dyDescent="0.3">
      <c r="A26" s="10">
        <v>21</v>
      </c>
      <c r="B26" s="11" t="s">
        <v>42</v>
      </c>
      <c r="C26" s="27" t="s">
        <v>9</v>
      </c>
      <c r="D26" s="12"/>
      <c r="E26" s="13"/>
      <c r="F26" s="12" t="s">
        <v>5</v>
      </c>
      <c r="G26" s="12" t="s">
        <v>112</v>
      </c>
      <c r="H26" s="14"/>
      <c r="I26" s="15"/>
      <c r="J26" s="16" t="str">
        <f t="shared" si="2"/>
        <v/>
      </c>
      <c r="K26" s="15"/>
      <c r="L26" s="15" t="str">
        <f t="shared" si="0"/>
        <v/>
      </c>
      <c r="M26" s="16" t="str">
        <f t="shared" si="1"/>
        <v/>
      </c>
    </row>
    <row r="27" spans="1:13" ht="30.9" customHeight="1" x14ac:dyDescent="0.3">
      <c r="A27" s="10">
        <v>22</v>
      </c>
      <c r="B27" s="11" t="s">
        <v>99</v>
      </c>
      <c r="C27" s="27" t="s">
        <v>10</v>
      </c>
      <c r="D27" s="12" t="s">
        <v>49</v>
      </c>
      <c r="E27" s="13"/>
      <c r="F27" s="12" t="s">
        <v>5</v>
      </c>
      <c r="G27" s="12" t="s">
        <v>112</v>
      </c>
      <c r="H27" s="14"/>
      <c r="I27" s="17"/>
      <c r="J27" s="18" t="str">
        <f t="shared" si="2"/>
        <v/>
      </c>
      <c r="K27" s="17"/>
      <c r="L27" s="17" t="str">
        <f t="shared" si="0"/>
        <v/>
      </c>
      <c r="M27" s="18" t="str">
        <f t="shared" si="1"/>
        <v/>
      </c>
    </row>
    <row r="28" spans="1:13" ht="30.9" customHeight="1" x14ac:dyDescent="0.3">
      <c r="A28" s="10">
        <v>23</v>
      </c>
      <c r="B28" s="11" t="s">
        <v>102</v>
      </c>
      <c r="C28" s="27" t="s">
        <v>106</v>
      </c>
      <c r="D28" s="12" t="s">
        <v>107</v>
      </c>
      <c r="E28" s="12"/>
      <c r="F28" s="12" t="s">
        <v>5</v>
      </c>
      <c r="G28" s="12" t="s">
        <v>112</v>
      </c>
      <c r="H28" s="14"/>
      <c r="I28" s="15"/>
      <c r="J28" s="16" t="str">
        <f t="shared" si="2"/>
        <v/>
      </c>
      <c r="K28" s="15"/>
      <c r="L28" s="15" t="str">
        <f t="shared" si="0"/>
        <v/>
      </c>
      <c r="M28" s="16" t="str">
        <f t="shared" si="1"/>
        <v/>
      </c>
    </row>
    <row r="29" spans="1:13" s="4" customFormat="1" ht="30.9" customHeight="1" x14ac:dyDescent="0.3">
      <c r="A29" s="21">
        <v>24</v>
      </c>
      <c r="B29" s="11" t="s">
        <v>118</v>
      </c>
      <c r="C29" s="27" t="s">
        <v>10</v>
      </c>
      <c r="D29" s="12" t="s">
        <v>23</v>
      </c>
      <c r="E29" s="13"/>
      <c r="F29" s="12" t="s">
        <v>5</v>
      </c>
      <c r="G29" s="12" t="s">
        <v>112</v>
      </c>
      <c r="H29" s="14"/>
      <c r="I29" s="17"/>
      <c r="J29" s="18" t="str">
        <f t="shared" si="2"/>
        <v/>
      </c>
      <c r="K29" s="17"/>
      <c r="L29" s="17" t="str">
        <f t="shared" si="0"/>
        <v/>
      </c>
      <c r="M29" s="18" t="str">
        <f t="shared" si="1"/>
        <v/>
      </c>
    </row>
    <row r="30" spans="1:13" ht="30.9" customHeight="1" x14ac:dyDescent="0.3">
      <c r="A30" s="10">
        <v>25</v>
      </c>
      <c r="B30" s="11" t="s">
        <v>103</v>
      </c>
      <c r="C30" s="27" t="s">
        <v>106</v>
      </c>
      <c r="D30" s="12" t="s">
        <v>23</v>
      </c>
      <c r="E30" s="13"/>
      <c r="F30" s="12" t="s">
        <v>5</v>
      </c>
      <c r="G30" s="12" t="s">
        <v>112</v>
      </c>
      <c r="H30" s="14"/>
      <c r="I30" s="15"/>
      <c r="J30" s="16" t="str">
        <f t="shared" si="2"/>
        <v/>
      </c>
      <c r="K30" s="15"/>
      <c r="L30" s="15" t="str">
        <f t="shared" si="0"/>
        <v/>
      </c>
      <c r="M30" s="16" t="str">
        <f t="shared" si="1"/>
        <v/>
      </c>
    </row>
    <row r="31" spans="1:13" ht="30.9" customHeight="1" x14ac:dyDescent="0.3">
      <c r="A31" s="19">
        <v>26</v>
      </c>
      <c r="B31" s="11" t="s">
        <v>44</v>
      </c>
      <c r="C31" s="27"/>
      <c r="D31" s="12" t="s">
        <v>20</v>
      </c>
      <c r="E31" s="13"/>
      <c r="F31" s="12" t="s">
        <v>5</v>
      </c>
      <c r="G31" s="12" t="s">
        <v>112</v>
      </c>
      <c r="H31" s="14"/>
      <c r="I31" s="17"/>
      <c r="J31" s="18" t="str">
        <f t="shared" si="2"/>
        <v/>
      </c>
      <c r="K31" s="17"/>
      <c r="L31" s="17" t="str">
        <f t="shared" si="0"/>
        <v/>
      </c>
      <c r="M31" s="18" t="str">
        <f t="shared" si="1"/>
        <v/>
      </c>
    </row>
    <row r="32" spans="1:13" ht="30.9" customHeight="1" x14ac:dyDescent="0.3">
      <c r="A32" s="10">
        <v>27</v>
      </c>
      <c r="B32" s="11" t="s">
        <v>30</v>
      </c>
      <c r="C32" s="27" t="s">
        <v>131</v>
      </c>
      <c r="D32" s="12" t="s">
        <v>73</v>
      </c>
      <c r="E32" s="13"/>
      <c r="F32" s="12" t="s">
        <v>5</v>
      </c>
      <c r="G32" s="12" t="s">
        <v>112</v>
      </c>
      <c r="H32" s="14"/>
      <c r="I32" s="15"/>
      <c r="J32" s="16" t="str">
        <f t="shared" si="2"/>
        <v/>
      </c>
      <c r="K32" s="15"/>
      <c r="L32" s="15" t="str">
        <f t="shared" si="0"/>
        <v/>
      </c>
      <c r="M32" s="16" t="str">
        <f t="shared" si="1"/>
        <v/>
      </c>
    </row>
    <row r="33" spans="1:13" ht="30.9" customHeight="1" x14ac:dyDescent="0.3">
      <c r="A33" s="19">
        <v>28</v>
      </c>
      <c r="B33" s="11" t="s">
        <v>72</v>
      </c>
      <c r="C33" s="27" t="s">
        <v>131</v>
      </c>
      <c r="D33" s="12" t="s">
        <v>73</v>
      </c>
      <c r="E33" s="13"/>
      <c r="F33" s="12" t="s">
        <v>5</v>
      </c>
      <c r="G33" s="12" t="s">
        <v>112</v>
      </c>
      <c r="H33" s="14"/>
      <c r="I33" s="17"/>
      <c r="J33" s="18" t="str">
        <f t="shared" si="2"/>
        <v/>
      </c>
      <c r="K33" s="17"/>
      <c r="L33" s="17" t="str">
        <f t="shared" si="0"/>
        <v/>
      </c>
      <c r="M33" s="18" t="str">
        <f t="shared" si="1"/>
        <v/>
      </c>
    </row>
    <row r="34" spans="1:13" ht="30.9" customHeight="1" x14ac:dyDescent="0.3">
      <c r="A34" s="19"/>
      <c r="B34" s="11"/>
      <c r="C34" s="27"/>
      <c r="D34" s="12"/>
      <c r="E34" s="13"/>
      <c r="F34" s="12"/>
      <c r="G34" s="12"/>
      <c r="H34" s="14"/>
      <c r="I34" s="15"/>
      <c r="J34" s="16" t="str">
        <f t="shared" si="2"/>
        <v/>
      </c>
      <c r="K34" s="15"/>
      <c r="L34" s="15" t="str">
        <f t="shared" si="0"/>
        <v/>
      </c>
      <c r="M34" s="16" t="str">
        <f t="shared" si="1"/>
        <v/>
      </c>
    </row>
    <row r="35" spans="1:13" ht="30.9" customHeight="1" x14ac:dyDescent="0.3">
      <c r="A35" s="10">
        <v>30</v>
      </c>
      <c r="B35" s="11" t="s">
        <v>75</v>
      </c>
      <c r="C35" s="27" t="s">
        <v>131</v>
      </c>
      <c r="D35" s="12" t="s">
        <v>73</v>
      </c>
      <c r="E35" s="13"/>
      <c r="F35" s="12" t="s">
        <v>5</v>
      </c>
      <c r="G35" s="12" t="s">
        <v>112</v>
      </c>
      <c r="H35" s="14"/>
      <c r="I35" s="17"/>
      <c r="J35" s="18" t="str">
        <f t="shared" si="2"/>
        <v/>
      </c>
      <c r="K35" s="17"/>
      <c r="L35" s="17" t="str">
        <f t="shared" si="0"/>
        <v/>
      </c>
      <c r="M35" s="18" t="str">
        <f t="shared" si="1"/>
        <v/>
      </c>
    </row>
    <row r="36" spans="1:13" ht="30.9" customHeight="1" x14ac:dyDescent="0.3">
      <c r="A36" s="19">
        <v>31</v>
      </c>
      <c r="B36" s="11" t="s">
        <v>76</v>
      </c>
      <c r="C36" s="27" t="s">
        <v>131</v>
      </c>
      <c r="D36" s="12" t="s">
        <v>73</v>
      </c>
      <c r="E36" s="13"/>
      <c r="F36" s="12" t="s">
        <v>5</v>
      </c>
      <c r="G36" s="12" t="s">
        <v>112</v>
      </c>
      <c r="H36" s="14"/>
      <c r="I36" s="15"/>
      <c r="J36" s="16" t="str">
        <f t="shared" si="2"/>
        <v/>
      </c>
      <c r="K36" s="15"/>
      <c r="L36" s="15" t="str">
        <f t="shared" si="0"/>
        <v/>
      </c>
      <c r="M36" s="16" t="str">
        <f t="shared" si="1"/>
        <v/>
      </c>
    </row>
    <row r="37" spans="1:13" ht="30.9" customHeight="1" x14ac:dyDescent="0.3">
      <c r="A37" s="10">
        <v>32</v>
      </c>
      <c r="B37" s="11" t="s">
        <v>34</v>
      </c>
      <c r="C37" s="27"/>
      <c r="D37" s="13" t="s">
        <v>35</v>
      </c>
      <c r="E37" s="13"/>
      <c r="F37" s="12" t="s">
        <v>5</v>
      </c>
      <c r="G37" s="12" t="s">
        <v>112</v>
      </c>
      <c r="H37" s="14"/>
      <c r="I37" s="17"/>
      <c r="J37" s="18" t="str">
        <f t="shared" si="2"/>
        <v/>
      </c>
      <c r="K37" s="17"/>
      <c r="L37" s="17" t="str">
        <f t="shared" si="0"/>
        <v/>
      </c>
      <c r="M37" s="18" t="str">
        <f t="shared" si="1"/>
        <v/>
      </c>
    </row>
    <row r="38" spans="1:13" ht="30.9" customHeight="1" x14ac:dyDescent="0.3">
      <c r="A38" s="10">
        <v>33</v>
      </c>
      <c r="B38" s="11" t="s">
        <v>54</v>
      </c>
      <c r="C38" s="27" t="s">
        <v>130</v>
      </c>
      <c r="D38" s="12" t="s">
        <v>55</v>
      </c>
      <c r="E38" s="13"/>
      <c r="F38" s="12" t="s">
        <v>5</v>
      </c>
      <c r="G38" s="12" t="s">
        <v>112</v>
      </c>
      <c r="H38" s="14"/>
      <c r="I38" s="15"/>
      <c r="J38" s="16" t="str">
        <f t="shared" si="2"/>
        <v/>
      </c>
      <c r="K38" s="15"/>
      <c r="L38" s="15" t="str">
        <f t="shared" si="0"/>
        <v/>
      </c>
      <c r="M38" s="16" t="str">
        <f t="shared" si="1"/>
        <v/>
      </c>
    </row>
    <row r="39" spans="1:13" ht="30.9" customHeight="1" x14ac:dyDescent="0.3">
      <c r="A39" s="10">
        <v>34</v>
      </c>
      <c r="B39" s="22" t="s">
        <v>57</v>
      </c>
      <c r="C39" s="27" t="s">
        <v>130</v>
      </c>
      <c r="D39" s="12" t="s">
        <v>55</v>
      </c>
      <c r="E39" s="13"/>
      <c r="F39" s="19" t="s">
        <v>5</v>
      </c>
      <c r="G39" s="19" t="s">
        <v>112</v>
      </c>
      <c r="H39" s="14"/>
      <c r="I39" s="17"/>
      <c r="J39" s="18" t="str">
        <f t="shared" si="2"/>
        <v/>
      </c>
      <c r="K39" s="17"/>
      <c r="L39" s="17" t="str">
        <f t="shared" si="0"/>
        <v/>
      </c>
      <c r="M39" s="18" t="str">
        <f t="shared" si="1"/>
        <v/>
      </c>
    </row>
    <row r="40" spans="1:13" ht="30.9" customHeight="1" x14ac:dyDescent="0.3">
      <c r="A40" s="10">
        <v>35</v>
      </c>
      <c r="B40" s="22" t="s">
        <v>45</v>
      </c>
      <c r="C40" s="27"/>
      <c r="D40" s="19" t="s">
        <v>20</v>
      </c>
      <c r="E40" s="13"/>
      <c r="F40" s="19" t="s">
        <v>5</v>
      </c>
      <c r="G40" s="19" t="s">
        <v>112</v>
      </c>
      <c r="H40" s="14"/>
      <c r="I40" s="15"/>
      <c r="J40" s="16" t="str">
        <f t="shared" si="2"/>
        <v/>
      </c>
      <c r="K40" s="15"/>
      <c r="L40" s="15" t="str">
        <f t="shared" si="0"/>
        <v/>
      </c>
      <c r="M40" s="16" t="str">
        <f t="shared" si="1"/>
        <v/>
      </c>
    </row>
    <row r="41" spans="1:13" ht="30.9" customHeight="1" x14ac:dyDescent="0.3">
      <c r="A41" s="10">
        <v>36</v>
      </c>
      <c r="B41" s="11" t="s">
        <v>60</v>
      </c>
      <c r="C41" s="27"/>
      <c r="D41" s="19" t="s">
        <v>61</v>
      </c>
      <c r="E41" s="13"/>
      <c r="F41" s="19" t="s">
        <v>5</v>
      </c>
      <c r="G41" s="19" t="s">
        <v>112</v>
      </c>
      <c r="H41" s="14"/>
      <c r="I41" s="17"/>
      <c r="J41" s="18" t="str">
        <f t="shared" si="2"/>
        <v/>
      </c>
      <c r="K41" s="17"/>
      <c r="L41" s="17" t="str">
        <f t="shared" si="0"/>
        <v/>
      </c>
      <c r="M41" s="18" t="str">
        <f t="shared" si="1"/>
        <v/>
      </c>
    </row>
    <row r="42" spans="1:13" ht="30.9" customHeight="1" x14ac:dyDescent="0.3">
      <c r="A42" s="10">
        <v>37</v>
      </c>
      <c r="B42" s="11" t="s">
        <v>62</v>
      </c>
      <c r="C42" s="27"/>
      <c r="D42" s="12" t="s">
        <v>61</v>
      </c>
      <c r="E42" s="13"/>
      <c r="F42" s="19" t="s">
        <v>5</v>
      </c>
      <c r="G42" s="19" t="s">
        <v>112</v>
      </c>
      <c r="H42" s="14"/>
      <c r="I42" s="15"/>
      <c r="J42" s="16" t="str">
        <f t="shared" si="2"/>
        <v/>
      </c>
      <c r="K42" s="15"/>
      <c r="L42" s="15" t="str">
        <f t="shared" si="0"/>
        <v/>
      </c>
      <c r="M42" s="16" t="str">
        <f t="shared" si="1"/>
        <v/>
      </c>
    </row>
    <row r="43" spans="1:13" s="3" customFormat="1" ht="30.9" customHeight="1" x14ac:dyDescent="0.3">
      <c r="A43" s="10">
        <v>38</v>
      </c>
      <c r="B43" s="11" t="s">
        <v>105</v>
      </c>
      <c r="C43" s="27"/>
      <c r="D43" s="12" t="s">
        <v>49</v>
      </c>
      <c r="E43" s="13"/>
      <c r="F43" s="19" t="s">
        <v>5</v>
      </c>
      <c r="G43" s="19" t="s">
        <v>112</v>
      </c>
      <c r="H43" s="14"/>
      <c r="I43" s="17"/>
      <c r="J43" s="18" t="str">
        <f t="shared" si="2"/>
        <v/>
      </c>
      <c r="K43" s="17"/>
      <c r="L43" s="17" t="str">
        <f t="shared" si="0"/>
        <v/>
      </c>
      <c r="M43" s="18" t="str">
        <f t="shared" si="1"/>
        <v/>
      </c>
    </row>
    <row r="44" spans="1:13" ht="30.9" customHeight="1" x14ac:dyDescent="0.3">
      <c r="A44" s="19">
        <v>39</v>
      </c>
      <c r="B44" s="11" t="s">
        <v>97</v>
      </c>
      <c r="C44" s="27"/>
      <c r="D44" s="12" t="s">
        <v>49</v>
      </c>
      <c r="E44" s="13"/>
      <c r="F44" s="12" t="s">
        <v>5</v>
      </c>
      <c r="G44" s="12" t="s">
        <v>112</v>
      </c>
      <c r="H44" s="14"/>
      <c r="I44" s="15"/>
      <c r="J44" s="16" t="str">
        <f t="shared" si="2"/>
        <v/>
      </c>
      <c r="K44" s="15"/>
      <c r="L44" s="15" t="str">
        <f t="shared" si="0"/>
        <v/>
      </c>
      <c r="M44" s="16" t="str">
        <f t="shared" si="1"/>
        <v/>
      </c>
    </row>
    <row r="45" spans="1:13" ht="30.9" customHeight="1" x14ac:dyDescent="0.3">
      <c r="A45" s="10">
        <v>40</v>
      </c>
      <c r="B45" s="11" t="s">
        <v>39</v>
      </c>
      <c r="C45" s="27" t="s">
        <v>9</v>
      </c>
      <c r="D45" s="12"/>
      <c r="E45" s="13"/>
      <c r="F45" s="12" t="s">
        <v>4</v>
      </c>
      <c r="G45" s="12" t="s">
        <v>112</v>
      </c>
      <c r="H45" s="14"/>
      <c r="I45" s="17"/>
      <c r="J45" s="18" t="str">
        <f t="shared" si="2"/>
        <v/>
      </c>
      <c r="K45" s="17"/>
      <c r="L45" s="17" t="str">
        <f t="shared" si="0"/>
        <v/>
      </c>
      <c r="M45" s="18" t="str">
        <f t="shared" si="1"/>
        <v/>
      </c>
    </row>
    <row r="46" spans="1:13" s="4" customFormat="1" ht="30.9" customHeight="1" x14ac:dyDescent="0.3">
      <c r="A46" s="21">
        <v>29</v>
      </c>
      <c r="B46" s="11" t="s">
        <v>74</v>
      </c>
      <c r="C46" s="27" t="s">
        <v>131</v>
      </c>
      <c r="D46" s="12" t="s">
        <v>73</v>
      </c>
      <c r="E46" s="13"/>
      <c r="F46" s="12" t="s">
        <v>4</v>
      </c>
      <c r="G46" s="12" t="s">
        <v>112</v>
      </c>
      <c r="H46" s="14"/>
      <c r="I46" s="15"/>
      <c r="J46" s="16" t="str">
        <f t="shared" si="2"/>
        <v/>
      </c>
      <c r="K46" s="15"/>
      <c r="L46" s="15" t="str">
        <f t="shared" si="0"/>
        <v/>
      </c>
      <c r="M46" s="16" t="str">
        <f t="shared" si="1"/>
        <v/>
      </c>
    </row>
    <row r="47" spans="1:13" ht="30.9" customHeight="1" x14ac:dyDescent="0.3">
      <c r="A47" s="10">
        <v>41</v>
      </c>
      <c r="B47" s="11" t="s">
        <v>6</v>
      </c>
      <c r="C47" s="27" t="s">
        <v>106</v>
      </c>
      <c r="D47" s="12" t="s">
        <v>91</v>
      </c>
      <c r="E47" s="13"/>
      <c r="F47" s="12" t="s">
        <v>4</v>
      </c>
      <c r="G47" s="12" t="s">
        <v>112</v>
      </c>
      <c r="H47" s="14"/>
      <c r="I47" s="17"/>
      <c r="J47" s="18" t="str">
        <f t="shared" si="2"/>
        <v/>
      </c>
      <c r="K47" s="17"/>
      <c r="L47" s="17" t="str">
        <f t="shared" si="0"/>
        <v/>
      </c>
      <c r="M47" s="18" t="str">
        <f t="shared" si="1"/>
        <v/>
      </c>
    </row>
    <row r="48" spans="1:13" ht="30.9" customHeight="1" x14ac:dyDescent="0.3">
      <c r="A48" s="10">
        <v>42</v>
      </c>
      <c r="B48" s="11" t="s">
        <v>36</v>
      </c>
      <c r="C48" s="27" t="s">
        <v>9</v>
      </c>
      <c r="D48" s="12"/>
      <c r="E48" s="13"/>
      <c r="F48" s="12" t="s">
        <v>4</v>
      </c>
      <c r="G48" s="12" t="s">
        <v>112</v>
      </c>
      <c r="H48" s="14"/>
      <c r="I48" s="15"/>
      <c r="J48" s="16" t="str">
        <f t="shared" si="2"/>
        <v/>
      </c>
      <c r="K48" s="15"/>
      <c r="L48" s="15" t="str">
        <f t="shared" si="0"/>
        <v/>
      </c>
      <c r="M48" s="16" t="str">
        <f t="shared" si="1"/>
        <v/>
      </c>
    </row>
    <row r="49" spans="1:13" ht="30.9" customHeight="1" x14ac:dyDescent="0.3">
      <c r="A49" s="19">
        <v>43</v>
      </c>
      <c r="B49" s="11" t="s">
        <v>86</v>
      </c>
      <c r="C49" s="27"/>
      <c r="D49" s="12" t="s">
        <v>87</v>
      </c>
      <c r="E49" s="13"/>
      <c r="F49" s="12" t="s">
        <v>4</v>
      </c>
      <c r="G49" s="12" t="s">
        <v>112</v>
      </c>
      <c r="H49" s="14"/>
      <c r="I49" s="17"/>
      <c r="J49" s="18" t="str">
        <f t="shared" si="2"/>
        <v/>
      </c>
      <c r="K49" s="17"/>
      <c r="L49" s="17" t="str">
        <f t="shared" si="0"/>
        <v/>
      </c>
      <c r="M49" s="18" t="str">
        <f t="shared" si="1"/>
        <v/>
      </c>
    </row>
    <row r="50" spans="1:13" ht="30.9" customHeight="1" x14ac:dyDescent="0.3">
      <c r="A50" s="10">
        <v>44</v>
      </c>
      <c r="B50" s="11" t="s">
        <v>77</v>
      </c>
      <c r="C50" s="27"/>
      <c r="D50" s="12"/>
      <c r="E50" s="13"/>
      <c r="F50" s="12" t="s">
        <v>4</v>
      </c>
      <c r="G50" s="12" t="s">
        <v>112</v>
      </c>
      <c r="H50" s="14"/>
      <c r="I50" s="15"/>
      <c r="J50" s="16" t="str">
        <f t="shared" si="2"/>
        <v/>
      </c>
      <c r="K50" s="15"/>
      <c r="L50" s="15" t="str">
        <f t="shared" si="0"/>
        <v/>
      </c>
      <c r="M50" s="16" t="str">
        <f t="shared" si="1"/>
        <v/>
      </c>
    </row>
    <row r="51" spans="1:13" ht="30.9" customHeight="1" x14ac:dyDescent="0.3">
      <c r="A51" s="10">
        <v>45</v>
      </c>
      <c r="B51" s="11" t="s">
        <v>40</v>
      </c>
      <c r="C51" s="27" t="s">
        <v>9</v>
      </c>
      <c r="D51" s="12"/>
      <c r="E51" s="13"/>
      <c r="F51" s="12" t="s">
        <v>4</v>
      </c>
      <c r="G51" s="12" t="s">
        <v>112</v>
      </c>
      <c r="H51" s="14"/>
      <c r="I51" s="17"/>
      <c r="J51" s="18" t="str">
        <f t="shared" si="2"/>
        <v/>
      </c>
      <c r="K51" s="17"/>
      <c r="L51" s="17" t="str">
        <f t="shared" si="0"/>
        <v/>
      </c>
      <c r="M51" s="18" t="str">
        <f t="shared" si="1"/>
        <v/>
      </c>
    </row>
    <row r="52" spans="1:13" ht="30.9" customHeight="1" x14ac:dyDescent="0.3">
      <c r="A52" s="10">
        <v>46</v>
      </c>
      <c r="B52" s="11" t="s">
        <v>37</v>
      </c>
      <c r="C52" s="27" t="s">
        <v>9</v>
      </c>
      <c r="D52" s="12"/>
      <c r="E52" s="13"/>
      <c r="F52" s="12" t="s">
        <v>4</v>
      </c>
      <c r="G52" s="12" t="s">
        <v>112</v>
      </c>
      <c r="H52" s="14"/>
      <c r="I52" s="15"/>
      <c r="J52" s="16" t="str">
        <f t="shared" si="2"/>
        <v/>
      </c>
      <c r="K52" s="15"/>
      <c r="L52" s="15" t="str">
        <f t="shared" si="0"/>
        <v/>
      </c>
      <c r="M52" s="16" t="str">
        <f t="shared" si="1"/>
        <v/>
      </c>
    </row>
    <row r="53" spans="1:13" ht="30.9" customHeight="1" x14ac:dyDescent="0.3">
      <c r="A53" s="10">
        <v>47</v>
      </c>
      <c r="B53" s="11" t="s">
        <v>100</v>
      </c>
      <c r="C53" s="27" t="s">
        <v>106</v>
      </c>
      <c r="D53" s="12" t="s">
        <v>101</v>
      </c>
      <c r="E53" s="13"/>
      <c r="F53" s="12" t="s">
        <v>4</v>
      </c>
      <c r="G53" s="12" t="s">
        <v>112</v>
      </c>
      <c r="H53" s="14"/>
      <c r="I53" s="17"/>
      <c r="J53" s="18" t="str">
        <f t="shared" si="2"/>
        <v/>
      </c>
      <c r="K53" s="17"/>
      <c r="L53" s="17" t="str">
        <f t="shared" si="0"/>
        <v/>
      </c>
      <c r="M53" s="18" t="str">
        <f t="shared" si="1"/>
        <v/>
      </c>
    </row>
    <row r="54" spans="1:13" ht="30.9" customHeight="1" x14ac:dyDescent="0.3">
      <c r="A54" s="10">
        <v>48</v>
      </c>
      <c r="B54" s="22" t="s">
        <v>59</v>
      </c>
      <c r="C54" s="28" t="s">
        <v>106</v>
      </c>
      <c r="D54" s="12"/>
      <c r="E54" s="13"/>
      <c r="F54" s="19" t="s">
        <v>4</v>
      </c>
      <c r="G54" s="19" t="s">
        <v>112</v>
      </c>
      <c r="H54" s="14"/>
      <c r="I54" s="15"/>
      <c r="J54" s="16" t="str">
        <f t="shared" si="2"/>
        <v/>
      </c>
      <c r="K54" s="15"/>
      <c r="L54" s="15" t="str">
        <f t="shared" si="0"/>
        <v/>
      </c>
      <c r="M54" s="16" t="str">
        <f t="shared" si="1"/>
        <v/>
      </c>
    </row>
    <row r="55" spans="1:13" ht="30.9" customHeight="1" x14ac:dyDescent="0.3">
      <c r="A55" s="10">
        <v>49</v>
      </c>
      <c r="B55" s="11" t="s">
        <v>38</v>
      </c>
      <c r="C55" s="28" t="s">
        <v>9</v>
      </c>
      <c r="D55" s="12"/>
      <c r="E55" s="13"/>
      <c r="F55" s="19" t="s">
        <v>4</v>
      </c>
      <c r="G55" s="19" t="s">
        <v>112</v>
      </c>
      <c r="H55" s="14"/>
      <c r="I55" s="17"/>
      <c r="J55" s="18" t="str">
        <f t="shared" si="2"/>
        <v/>
      </c>
      <c r="K55" s="17"/>
      <c r="L55" s="17" t="str">
        <f t="shared" si="0"/>
        <v/>
      </c>
      <c r="M55" s="18" t="str">
        <f t="shared" si="1"/>
        <v/>
      </c>
    </row>
    <row r="56" spans="1:13" ht="30.9" customHeight="1" x14ac:dyDescent="0.3">
      <c r="A56" s="10">
        <v>50</v>
      </c>
      <c r="B56" s="22" t="s">
        <v>50</v>
      </c>
      <c r="C56" s="27" t="s">
        <v>132</v>
      </c>
      <c r="D56" s="19" t="s">
        <v>52</v>
      </c>
      <c r="E56" s="13"/>
      <c r="F56" s="19" t="s">
        <v>4</v>
      </c>
      <c r="G56" s="19" t="s">
        <v>112</v>
      </c>
      <c r="H56" s="14"/>
      <c r="I56" s="15"/>
      <c r="J56" s="16" t="str">
        <f t="shared" si="2"/>
        <v/>
      </c>
      <c r="K56" s="15"/>
      <c r="L56" s="15" t="str">
        <f t="shared" si="0"/>
        <v/>
      </c>
      <c r="M56" s="16" t="str">
        <f t="shared" si="1"/>
        <v/>
      </c>
    </row>
    <row r="57" spans="1:13" ht="30.9" customHeight="1" x14ac:dyDescent="0.3">
      <c r="A57" s="10">
        <v>51</v>
      </c>
      <c r="B57" s="11" t="s">
        <v>93</v>
      </c>
      <c r="C57" s="27" t="s">
        <v>106</v>
      </c>
      <c r="D57" s="12"/>
      <c r="E57" s="13"/>
      <c r="F57" s="12" t="s">
        <v>111</v>
      </c>
      <c r="G57" s="12" t="s">
        <v>112</v>
      </c>
      <c r="H57" s="14"/>
      <c r="I57" s="17"/>
      <c r="J57" s="18" t="str">
        <f t="shared" si="2"/>
        <v/>
      </c>
      <c r="K57" s="17"/>
      <c r="L57" s="17" t="str">
        <f t="shared" si="0"/>
        <v/>
      </c>
      <c r="M57" s="18" t="str">
        <f t="shared" si="1"/>
        <v/>
      </c>
    </row>
    <row r="58" spans="1:13" ht="30.9" customHeight="1" x14ac:dyDescent="0.3">
      <c r="A58" s="10">
        <v>52</v>
      </c>
      <c r="B58" s="11" t="s">
        <v>16</v>
      </c>
      <c r="C58" s="27" t="s">
        <v>106</v>
      </c>
      <c r="D58" s="12"/>
      <c r="E58" s="13"/>
      <c r="F58" s="12" t="s">
        <v>111</v>
      </c>
      <c r="G58" s="12" t="s">
        <v>112</v>
      </c>
      <c r="H58" s="14"/>
      <c r="I58" s="15"/>
      <c r="J58" s="16" t="str">
        <f t="shared" si="2"/>
        <v/>
      </c>
      <c r="K58" s="15"/>
      <c r="L58" s="15" t="str">
        <f t="shared" si="0"/>
        <v/>
      </c>
      <c r="M58" s="16" t="str">
        <f t="shared" si="1"/>
        <v/>
      </c>
    </row>
    <row r="59" spans="1:13" ht="30.9" customHeight="1" x14ac:dyDescent="0.3">
      <c r="A59" s="10">
        <v>53</v>
      </c>
      <c r="B59" s="11" t="s">
        <v>121</v>
      </c>
      <c r="C59" s="27" t="s">
        <v>10</v>
      </c>
      <c r="D59" s="12" t="s">
        <v>49</v>
      </c>
      <c r="E59" s="13"/>
      <c r="F59" s="12" t="s">
        <v>108</v>
      </c>
      <c r="G59" s="12" t="s">
        <v>112</v>
      </c>
      <c r="H59" s="14"/>
      <c r="I59" s="17"/>
      <c r="J59" s="18" t="str">
        <f t="shared" si="2"/>
        <v/>
      </c>
      <c r="K59" s="17"/>
      <c r="L59" s="17" t="str">
        <f t="shared" si="0"/>
        <v/>
      </c>
      <c r="M59" s="18" t="str">
        <f t="shared" si="1"/>
        <v/>
      </c>
    </row>
    <row r="60" spans="1:13" ht="30.9" customHeight="1" x14ac:dyDescent="0.3">
      <c r="A60" s="10">
        <v>54</v>
      </c>
      <c r="B60" s="11" t="s">
        <v>104</v>
      </c>
      <c r="C60" s="27" t="s">
        <v>10</v>
      </c>
      <c r="D60" s="12"/>
      <c r="E60" s="13"/>
      <c r="F60" s="12" t="s">
        <v>111</v>
      </c>
      <c r="G60" s="12" t="s">
        <v>112</v>
      </c>
      <c r="H60" s="14"/>
      <c r="I60" s="15"/>
      <c r="J60" s="16" t="str">
        <f t="shared" si="2"/>
        <v/>
      </c>
      <c r="K60" s="15"/>
      <c r="L60" s="15" t="str">
        <f t="shared" si="0"/>
        <v/>
      </c>
      <c r="M60" s="16" t="str">
        <f t="shared" si="1"/>
        <v/>
      </c>
    </row>
    <row r="61" spans="1:13" ht="30.9" customHeight="1" x14ac:dyDescent="0.3">
      <c r="A61" s="10">
        <v>55</v>
      </c>
      <c r="B61" s="11" t="s">
        <v>14</v>
      </c>
      <c r="C61" s="27" t="s">
        <v>106</v>
      </c>
      <c r="D61" s="12"/>
      <c r="E61" s="13"/>
      <c r="F61" s="12" t="s">
        <v>110</v>
      </c>
      <c r="G61" s="12" t="s">
        <v>112</v>
      </c>
      <c r="H61" s="14"/>
      <c r="I61" s="17"/>
      <c r="J61" s="18" t="str">
        <f t="shared" si="2"/>
        <v/>
      </c>
      <c r="K61" s="17"/>
      <c r="L61" s="17" t="str">
        <f t="shared" si="0"/>
        <v/>
      </c>
      <c r="M61" s="18" t="str">
        <f t="shared" si="1"/>
        <v/>
      </c>
    </row>
    <row r="62" spans="1:13" ht="30.9" customHeight="1" x14ac:dyDescent="0.3">
      <c r="A62" s="10">
        <v>56</v>
      </c>
      <c r="B62" s="11" t="s">
        <v>15</v>
      </c>
      <c r="C62" s="27" t="s">
        <v>106</v>
      </c>
      <c r="D62" s="12"/>
      <c r="E62" s="13"/>
      <c r="F62" s="12" t="s">
        <v>110</v>
      </c>
      <c r="G62" s="12" t="s">
        <v>112</v>
      </c>
      <c r="H62" s="14"/>
      <c r="I62" s="15"/>
      <c r="J62" s="16" t="str">
        <f t="shared" si="2"/>
        <v/>
      </c>
      <c r="K62" s="15"/>
      <c r="L62" s="15" t="str">
        <f t="shared" si="0"/>
        <v/>
      </c>
      <c r="M62" s="16" t="str">
        <f t="shared" si="1"/>
        <v/>
      </c>
    </row>
    <row r="63" spans="1:13" ht="30.9" customHeight="1" x14ac:dyDescent="0.3">
      <c r="A63" s="10">
        <v>57</v>
      </c>
      <c r="B63" s="11" t="s">
        <v>17</v>
      </c>
      <c r="C63" s="27"/>
      <c r="D63" s="12"/>
      <c r="E63" s="13"/>
      <c r="F63" s="12" t="s">
        <v>110</v>
      </c>
      <c r="G63" s="12" t="s">
        <v>112</v>
      </c>
      <c r="H63" s="14"/>
      <c r="I63" s="17"/>
      <c r="J63" s="18" t="str">
        <f t="shared" si="2"/>
        <v/>
      </c>
      <c r="K63" s="17"/>
      <c r="L63" s="17" t="str">
        <f t="shared" si="0"/>
        <v/>
      </c>
      <c r="M63" s="18" t="str">
        <f t="shared" si="1"/>
        <v/>
      </c>
    </row>
    <row r="64" spans="1:13" ht="30.9" customHeight="1" x14ac:dyDescent="0.3">
      <c r="A64" s="10">
        <v>58</v>
      </c>
      <c r="B64" s="11" t="s">
        <v>80</v>
      </c>
      <c r="C64" s="27"/>
      <c r="D64" s="12" t="s">
        <v>79</v>
      </c>
      <c r="E64" s="13"/>
      <c r="F64" s="12" t="s">
        <v>109</v>
      </c>
      <c r="G64" s="12" t="s">
        <v>112</v>
      </c>
      <c r="H64" s="14"/>
      <c r="I64" s="15"/>
      <c r="J64" s="16" t="str">
        <f t="shared" si="2"/>
        <v/>
      </c>
      <c r="K64" s="15"/>
      <c r="L64" s="15" t="str">
        <f t="shared" si="0"/>
        <v/>
      </c>
      <c r="M64" s="16" t="str">
        <f t="shared" si="1"/>
        <v/>
      </c>
    </row>
    <row r="65" spans="1:14" ht="30.9" customHeight="1" x14ac:dyDescent="0.3">
      <c r="A65" s="10">
        <v>59</v>
      </c>
      <c r="B65" s="11" t="s">
        <v>96</v>
      </c>
      <c r="C65" s="27" t="s">
        <v>129</v>
      </c>
      <c r="D65" s="12" t="s">
        <v>8</v>
      </c>
      <c r="E65" s="13"/>
      <c r="F65" s="12" t="s">
        <v>109</v>
      </c>
      <c r="G65" s="12" t="s">
        <v>112</v>
      </c>
      <c r="H65" s="14"/>
      <c r="I65" s="17"/>
      <c r="J65" s="18" t="str">
        <f t="shared" si="2"/>
        <v/>
      </c>
      <c r="K65" s="17"/>
      <c r="L65" s="17" t="str">
        <f t="shared" si="0"/>
        <v/>
      </c>
      <c r="M65" s="18" t="str">
        <f t="shared" si="1"/>
        <v/>
      </c>
    </row>
    <row r="66" spans="1:14" ht="30.9" customHeight="1" x14ac:dyDescent="0.3">
      <c r="A66" s="10">
        <v>60</v>
      </c>
      <c r="B66" s="11" t="s">
        <v>56</v>
      </c>
      <c r="C66" s="27" t="s">
        <v>130</v>
      </c>
      <c r="D66" s="12" t="s">
        <v>55</v>
      </c>
      <c r="E66" s="13"/>
      <c r="F66" s="19" t="s">
        <v>109</v>
      </c>
      <c r="G66" s="19" t="s">
        <v>112</v>
      </c>
      <c r="H66" s="14"/>
      <c r="I66" s="15"/>
      <c r="J66" s="16" t="str">
        <f t="shared" si="2"/>
        <v/>
      </c>
      <c r="K66" s="15"/>
      <c r="L66" s="15" t="str">
        <f t="shared" si="0"/>
        <v/>
      </c>
      <c r="M66" s="16" t="str">
        <f t="shared" si="1"/>
        <v/>
      </c>
    </row>
    <row r="67" spans="1:14" ht="30.9" customHeight="1" x14ac:dyDescent="0.3">
      <c r="A67" s="19">
        <v>61</v>
      </c>
      <c r="B67" s="11" t="s">
        <v>58</v>
      </c>
      <c r="C67" s="27" t="s">
        <v>130</v>
      </c>
      <c r="D67" s="12"/>
      <c r="E67" s="13"/>
      <c r="F67" s="13" t="s">
        <v>109</v>
      </c>
      <c r="G67" s="12" t="s">
        <v>112</v>
      </c>
      <c r="H67" s="14"/>
      <c r="I67" s="17"/>
      <c r="J67" s="18" t="str">
        <f t="shared" si="2"/>
        <v/>
      </c>
      <c r="K67" s="17"/>
      <c r="L67" s="17" t="str">
        <f t="shared" si="0"/>
        <v/>
      </c>
      <c r="M67" s="18" t="str">
        <f t="shared" si="1"/>
        <v/>
      </c>
    </row>
    <row r="68" spans="1:14" ht="30.9" customHeight="1" x14ac:dyDescent="0.3">
      <c r="A68" s="10">
        <v>62</v>
      </c>
      <c r="B68" s="11" t="s">
        <v>53</v>
      </c>
      <c r="C68" s="27" t="s">
        <v>51</v>
      </c>
      <c r="D68" s="19" t="s">
        <v>52</v>
      </c>
      <c r="E68" s="13"/>
      <c r="F68" s="19" t="s">
        <v>109</v>
      </c>
      <c r="G68" s="19" t="s">
        <v>112</v>
      </c>
      <c r="H68" s="14"/>
      <c r="I68" s="15"/>
      <c r="J68" s="16" t="str">
        <f t="shared" si="2"/>
        <v/>
      </c>
      <c r="K68" s="15"/>
      <c r="L68" s="15" t="str">
        <f t="shared" si="0"/>
        <v/>
      </c>
      <c r="M68" s="16" t="str">
        <f t="shared" si="1"/>
        <v/>
      </c>
    </row>
    <row r="69" spans="1:14" ht="30.9" customHeight="1" x14ac:dyDescent="0.3">
      <c r="A69" s="19">
        <v>63</v>
      </c>
      <c r="B69" s="11" t="s">
        <v>66</v>
      </c>
      <c r="C69" s="27"/>
      <c r="D69" s="12" t="s">
        <v>61</v>
      </c>
      <c r="E69" s="13"/>
      <c r="F69" s="12" t="s">
        <v>109</v>
      </c>
      <c r="G69" s="12" t="s">
        <v>112</v>
      </c>
      <c r="H69" s="14"/>
      <c r="I69" s="17"/>
      <c r="J69" s="18" t="str">
        <f t="shared" si="2"/>
        <v/>
      </c>
      <c r="K69" s="17"/>
      <c r="L69" s="17" t="str">
        <f t="shared" si="0"/>
        <v/>
      </c>
      <c r="M69" s="18" t="str">
        <f t="shared" si="1"/>
        <v/>
      </c>
    </row>
    <row r="70" spans="1:14" ht="30.9" customHeight="1" x14ac:dyDescent="0.3">
      <c r="A70" s="10">
        <v>64</v>
      </c>
      <c r="B70" s="11" t="s">
        <v>71</v>
      </c>
      <c r="C70" s="27" t="s">
        <v>129</v>
      </c>
      <c r="D70" s="12" t="s">
        <v>8</v>
      </c>
      <c r="E70" s="13"/>
      <c r="F70" s="12" t="s">
        <v>109</v>
      </c>
      <c r="G70" s="12" t="s">
        <v>112</v>
      </c>
      <c r="H70" s="14"/>
      <c r="I70" s="15"/>
      <c r="J70" s="16" t="str">
        <f t="shared" si="2"/>
        <v/>
      </c>
      <c r="K70" s="15"/>
      <c r="L70" s="15" t="str">
        <f t="shared" si="0"/>
        <v/>
      </c>
      <c r="M70" s="16" t="str">
        <f t="shared" si="1"/>
        <v/>
      </c>
    </row>
    <row r="71" spans="1:14" ht="30.9" customHeight="1" x14ac:dyDescent="0.3">
      <c r="A71" s="10">
        <v>65</v>
      </c>
      <c r="B71" s="11" t="s">
        <v>28</v>
      </c>
      <c r="C71" s="27" t="s">
        <v>106</v>
      </c>
      <c r="D71" s="12"/>
      <c r="E71" s="13"/>
      <c r="F71" s="12" t="s">
        <v>108</v>
      </c>
      <c r="G71" s="12" t="s">
        <v>112</v>
      </c>
      <c r="H71" s="14"/>
      <c r="I71" s="17"/>
      <c r="J71" s="18" t="str">
        <f t="shared" si="2"/>
        <v/>
      </c>
      <c r="K71" s="17"/>
      <c r="L71" s="17" t="str">
        <f t="shared" ref="L71:L88" si="3">IF(K71="","",SUM(I71+K71))</f>
        <v/>
      </c>
      <c r="M71" s="18" t="str">
        <f t="shared" ref="M71:M88" si="4">IF(L71="","",RANK(L71,$L$6:$L$88,1))</f>
        <v/>
      </c>
    </row>
    <row r="72" spans="1:14" ht="30.9" customHeight="1" x14ac:dyDescent="0.3">
      <c r="A72" s="10">
        <v>66</v>
      </c>
      <c r="B72" s="11" t="s">
        <v>67</v>
      </c>
      <c r="C72" s="27"/>
      <c r="D72" s="12" t="s">
        <v>31</v>
      </c>
      <c r="E72" s="13"/>
      <c r="F72" s="12" t="s">
        <v>108</v>
      </c>
      <c r="G72" s="12" t="s">
        <v>112</v>
      </c>
      <c r="H72" s="14"/>
      <c r="I72" s="15"/>
      <c r="J72" s="16" t="str">
        <f t="shared" ref="J72:J88" si="5">IF(I72="","",RANK(I72,$I$6:$I$82,1))</f>
        <v/>
      </c>
      <c r="K72" s="15"/>
      <c r="L72" s="15" t="str">
        <f t="shared" si="3"/>
        <v/>
      </c>
      <c r="M72" s="16" t="str">
        <f t="shared" si="4"/>
        <v/>
      </c>
    </row>
    <row r="73" spans="1:14" ht="30.9" customHeight="1" x14ac:dyDescent="0.3">
      <c r="A73" s="10">
        <v>67</v>
      </c>
      <c r="B73" s="11" t="s">
        <v>41</v>
      </c>
      <c r="C73" s="27" t="s">
        <v>9</v>
      </c>
      <c r="D73" s="12"/>
      <c r="E73" s="13"/>
      <c r="F73" s="12" t="s">
        <v>108</v>
      </c>
      <c r="G73" s="12" t="s">
        <v>112</v>
      </c>
      <c r="H73" s="14"/>
      <c r="I73" s="17"/>
      <c r="J73" s="18" t="str">
        <f t="shared" si="5"/>
        <v/>
      </c>
      <c r="K73" s="17"/>
      <c r="L73" s="17" t="str">
        <f t="shared" si="3"/>
        <v/>
      </c>
      <c r="M73" s="18" t="str">
        <f t="shared" si="4"/>
        <v/>
      </c>
    </row>
    <row r="74" spans="1:14" ht="30.9" customHeight="1" x14ac:dyDescent="0.3">
      <c r="A74" s="10">
        <v>68</v>
      </c>
      <c r="B74" s="11" t="s">
        <v>18</v>
      </c>
      <c r="C74" s="27"/>
      <c r="D74" s="12" t="s">
        <v>19</v>
      </c>
      <c r="E74" s="13"/>
      <c r="F74" s="12" t="s">
        <v>108</v>
      </c>
      <c r="G74" s="12" t="s">
        <v>112</v>
      </c>
      <c r="H74" s="14"/>
      <c r="I74" s="15"/>
      <c r="J74" s="16" t="str">
        <f t="shared" si="5"/>
        <v/>
      </c>
      <c r="K74" s="15"/>
      <c r="L74" s="15" t="str">
        <f t="shared" si="3"/>
        <v/>
      </c>
      <c r="M74" s="16" t="str">
        <f t="shared" si="4"/>
        <v/>
      </c>
    </row>
    <row r="75" spans="1:14" s="4" customFormat="1" ht="30.9" customHeight="1" x14ac:dyDescent="0.3">
      <c r="A75" s="19">
        <v>69</v>
      </c>
      <c r="B75" s="11" t="s">
        <v>29</v>
      </c>
      <c r="C75" s="27" t="s">
        <v>129</v>
      </c>
      <c r="D75" s="12" t="s">
        <v>8</v>
      </c>
      <c r="E75" s="13"/>
      <c r="F75" s="12" t="s">
        <v>7</v>
      </c>
      <c r="G75" s="12" t="s">
        <v>113</v>
      </c>
      <c r="H75" s="14"/>
      <c r="I75" s="17"/>
      <c r="J75" s="18" t="str">
        <f t="shared" si="5"/>
        <v/>
      </c>
      <c r="K75" s="17"/>
      <c r="L75" s="17" t="str">
        <f t="shared" si="3"/>
        <v/>
      </c>
      <c r="M75" s="18" t="str">
        <f t="shared" si="4"/>
        <v/>
      </c>
    </row>
    <row r="76" spans="1:14" s="4" customFormat="1" ht="30.9" customHeight="1" x14ac:dyDescent="0.3">
      <c r="A76" s="10">
        <v>70</v>
      </c>
      <c r="B76" s="11" t="s">
        <v>25</v>
      </c>
      <c r="C76" s="27" t="s">
        <v>129</v>
      </c>
      <c r="D76" s="12" t="s">
        <v>8</v>
      </c>
      <c r="E76" s="13"/>
      <c r="F76" s="12" t="s">
        <v>7</v>
      </c>
      <c r="G76" s="12" t="s">
        <v>113</v>
      </c>
      <c r="H76" s="14"/>
      <c r="I76" s="15"/>
      <c r="J76" s="16" t="str">
        <f t="shared" si="5"/>
        <v/>
      </c>
      <c r="K76" s="15"/>
      <c r="L76" s="15" t="str">
        <f t="shared" si="3"/>
        <v/>
      </c>
      <c r="M76" s="16" t="str">
        <f t="shared" si="4"/>
        <v/>
      </c>
    </row>
    <row r="77" spans="1:14" s="4" customFormat="1" ht="30.9" customHeight="1" x14ac:dyDescent="0.3">
      <c r="A77" s="19">
        <v>71</v>
      </c>
      <c r="B77" s="11" t="s">
        <v>85</v>
      </c>
      <c r="C77" s="27"/>
      <c r="D77" s="12" t="s">
        <v>49</v>
      </c>
      <c r="E77" s="13"/>
      <c r="F77" s="12" t="s">
        <v>7</v>
      </c>
      <c r="G77" s="12" t="s">
        <v>113</v>
      </c>
      <c r="H77" s="14"/>
      <c r="I77" s="17"/>
      <c r="J77" s="18" t="str">
        <f t="shared" si="5"/>
        <v/>
      </c>
      <c r="K77" s="17"/>
      <c r="L77" s="17" t="str">
        <f t="shared" si="3"/>
        <v/>
      </c>
      <c r="M77" s="18" t="str">
        <f t="shared" si="4"/>
        <v/>
      </c>
    </row>
    <row r="78" spans="1:14" s="4" customFormat="1" ht="30.9" customHeight="1" x14ac:dyDescent="0.3">
      <c r="A78" s="10">
        <v>72</v>
      </c>
      <c r="B78" s="11" t="s">
        <v>24</v>
      </c>
      <c r="C78" s="27" t="s">
        <v>129</v>
      </c>
      <c r="D78" s="12" t="s">
        <v>8</v>
      </c>
      <c r="E78" s="13"/>
      <c r="F78" s="12" t="s">
        <v>7</v>
      </c>
      <c r="G78" s="12" t="s">
        <v>113</v>
      </c>
      <c r="H78" s="14"/>
      <c r="I78" s="15"/>
      <c r="J78" s="16" t="str">
        <f t="shared" si="5"/>
        <v/>
      </c>
      <c r="K78" s="15"/>
      <c r="L78" s="15" t="str">
        <f t="shared" si="3"/>
        <v/>
      </c>
      <c r="M78" s="16" t="str">
        <f t="shared" si="4"/>
        <v/>
      </c>
    </row>
    <row r="79" spans="1:14" s="4" customFormat="1" ht="30.9" customHeight="1" x14ac:dyDescent="0.3">
      <c r="A79" s="19">
        <v>73</v>
      </c>
      <c r="B79" s="11" t="s">
        <v>33</v>
      </c>
      <c r="C79" s="27"/>
      <c r="D79" s="12"/>
      <c r="E79" s="13"/>
      <c r="F79" s="12" t="s">
        <v>7</v>
      </c>
      <c r="G79" s="12" t="s">
        <v>113</v>
      </c>
      <c r="H79" s="14"/>
      <c r="I79" s="17"/>
      <c r="J79" s="18" t="str">
        <f t="shared" si="5"/>
        <v/>
      </c>
      <c r="K79" s="17"/>
      <c r="L79" s="17" t="str">
        <f t="shared" si="3"/>
        <v/>
      </c>
      <c r="M79" s="18" t="str">
        <f t="shared" si="4"/>
        <v/>
      </c>
    </row>
    <row r="80" spans="1:14" s="4" customFormat="1" ht="30.9" customHeight="1" x14ac:dyDescent="0.3">
      <c r="A80" s="10">
        <v>74</v>
      </c>
      <c r="B80" s="11" t="s">
        <v>70</v>
      </c>
      <c r="C80" s="27" t="s">
        <v>129</v>
      </c>
      <c r="D80" s="12" t="s">
        <v>8</v>
      </c>
      <c r="E80" s="13"/>
      <c r="F80" s="12" t="s">
        <v>7</v>
      </c>
      <c r="G80" s="12" t="s">
        <v>113</v>
      </c>
      <c r="H80" s="14"/>
      <c r="I80" s="15"/>
      <c r="J80" s="16" t="str">
        <f t="shared" si="5"/>
        <v/>
      </c>
      <c r="K80" s="15"/>
      <c r="L80" s="15" t="str">
        <f t="shared" si="3"/>
        <v/>
      </c>
      <c r="M80" s="16" t="str">
        <f t="shared" si="4"/>
        <v/>
      </c>
      <c r="N80" s="7"/>
    </row>
    <row r="81" spans="1:13" s="4" customFormat="1" ht="30.9" customHeight="1" x14ac:dyDescent="0.3">
      <c r="A81" s="10">
        <v>75</v>
      </c>
      <c r="B81" s="11" t="s">
        <v>105</v>
      </c>
      <c r="C81" s="27"/>
      <c r="D81" s="12" t="s">
        <v>49</v>
      </c>
      <c r="E81" s="13"/>
      <c r="F81" s="12" t="s">
        <v>7</v>
      </c>
      <c r="G81" s="12" t="s">
        <v>113</v>
      </c>
      <c r="H81" s="14"/>
      <c r="I81" s="17"/>
      <c r="J81" s="18" t="str">
        <f t="shared" si="5"/>
        <v/>
      </c>
      <c r="K81" s="17"/>
      <c r="L81" s="17" t="str">
        <f t="shared" si="3"/>
        <v/>
      </c>
      <c r="M81" s="18" t="str">
        <f t="shared" si="4"/>
        <v/>
      </c>
    </row>
    <row r="82" spans="1:13" s="4" customFormat="1" ht="30.9" customHeight="1" x14ac:dyDescent="0.3">
      <c r="A82" s="10">
        <v>76</v>
      </c>
      <c r="B82" s="11" t="s">
        <v>46</v>
      </c>
      <c r="C82" s="27"/>
      <c r="D82" s="12" t="s">
        <v>20</v>
      </c>
      <c r="E82" s="13"/>
      <c r="F82" s="12" t="s">
        <v>7</v>
      </c>
      <c r="G82" s="12" t="s">
        <v>113</v>
      </c>
      <c r="H82" s="14"/>
      <c r="I82" s="15"/>
      <c r="J82" s="16" t="str">
        <f t="shared" si="5"/>
        <v/>
      </c>
      <c r="K82" s="15"/>
      <c r="L82" s="15" t="str">
        <f t="shared" si="3"/>
        <v/>
      </c>
      <c r="M82" s="16" t="str">
        <f t="shared" si="4"/>
        <v/>
      </c>
    </row>
    <row r="83" spans="1:13" s="4" customFormat="1" ht="30.9" customHeight="1" x14ac:dyDescent="0.3">
      <c r="A83" s="10">
        <v>77</v>
      </c>
      <c r="B83" s="11" t="s">
        <v>89</v>
      </c>
      <c r="C83" s="27" t="s">
        <v>106</v>
      </c>
      <c r="D83" s="12" t="s">
        <v>91</v>
      </c>
      <c r="E83" s="13"/>
      <c r="F83" s="12" t="s">
        <v>7</v>
      </c>
      <c r="G83" s="12" t="s">
        <v>113</v>
      </c>
      <c r="H83" s="14"/>
      <c r="I83" s="17"/>
      <c r="J83" s="18" t="str">
        <f t="shared" si="5"/>
        <v/>
      </c>
      <c r="K83" s="17"/>
      <c r="L83" s="17" t="str">
        <f t="shared" si="3"/>
        <v/>
      </c>
      <c r="M83" s="18" t="str">
        <f t="shared" si="4"/>
        <v/>
      </c>
    </row>
    <row r="84" spans="1:13" s="4" customFormat="1" ht="30.9" customHeight="1" x14ac:dyDescent="0.3">
      <c r="A84" s="10">
        <v>78</v>
      </c>
      <c r="B84" s="11" t="s">
        <v>95</v>
      </c>
      <c r="C84" s="27" t="s">
        <v>129</v>
      </c>
      <c r="D84" s="12" t="s">
        <v>8</v>
      </c>
      <c r="E84" s="13"/>
      <c r="F84" s="12" t="s">
        <v>7</v>
      </c>
      <c r="G84" s="12" t="s">
        <v>113</v>
      </c>
      <c r="H84" s="14"/>
      <c r="I84" s="15"/>
      <c r="J84" s="16" t="str">
        <f t="shared" si="5"/>
        <v/>
      </c>
      <c r="K84" s="15"/>
      <c r="L84" s="15" t="str">
        <f t="shared" si="3"/>
        <v/>
      </c>
      <c r="M84" s="16" t="str">
        <f t="shared" si="4"/>
        <v/>
      </c>
    </row>
    <row r="85" spans="1:13" s="4" customFormat="1" ht="30.9" customHeight="1" x14ac:dyDescent="0.3">
      <c r="A85" s="10">
        <v>79</v>
      </c>
      <c r="B85" s="11" t="s">
        <v>63</v>
      </c>
      <c r="C85" s="27"/>
      <c r="D85" s="12" t="s">
        <v>61</v>
      </c>
      <c r="E85" s="13"/>
      <c r="F85" s="12" t="s">
        <v>7</v>
      </c>
      <c r="G85" s="12" t="s">
        <v>113</v>
      </c>
      <c r="H85" s="14"/>
      <c r="I85" s="17"/>
      <c r="J85" s="18" t="str">
        <f t="shared" si="5"/>
        <v/>
      </c>
      <c r="K85" s="17"/>
      <c r="L85" s="17" t="str">
        <f t="shared" si="3"/>
        <v/>
      </c>
      <c r="M85" s="18" t="str">
        <f t="shared" si="4"/>
        <v/>
      </c>
    </row>
    <row r="86" spans="1:13" s="4" customFormat="1" ht="30.9" customHeight="1" x14ac:dyDescent="0.3">
      <c r="A86" s="10">
        <v>80</v>
      </c>
      <c r="B86" s="11" t="s">
        <v>64</v>
      </c>
      <c r="C86" s="27"/>
      <c r="D86" s="12" t="s">
        <v>61</v>
      </c>
      <c r="E86" s="13"/>
      <c r="F86" s="12" t="s">
        <v>7</v>
      </c>
      <c r="G86" s="12" t="s">
        <v>113</v>
      </c>
      <c r="H86" s="14"/>
      <c r="I86" s="15"/>
      <c r="J86" s="16" t="str">
        <f t="shared" si="5"/>
        <v/>
      </c>
      <c r="K86" s="15"/>
      <c r="L86" s="15" t="str">
        <f t="shared" si="3"/>
        <v/>
      </c>
      <c r="M86" s="16" t="str">
        <f t="shared" si="4"/>
        <v/>
      </c>
    </row>
    <row r="87" spans="1:13" s="4" customFormat="1" ht="30.9" customHeight="1" x14ac:dyDescent="0.3">
      <c r="A87" s="10">
        <v>81</v>
      </c>
      <c r="B87" s="11" t="s">
        <v>90</v>
      </c>
      <c r="C87" s="27" t="s">
        <v>106</v>
      </c>
      <c r="D87" s="12" t="s">
        <v>92</v>
      </c>
      <c r="E87" s="13"/>
      <c r="F87" s="12" t="s">
        <v>109</v>
      </c>
      <c r="G87" s="12" t="s">
        <v>113</v>
      </c>
      <c r="H87" s="14"/>
      <c r="I87" s="17"/>
      <c r="J87" s="18" t="str">
        <f t="shared" si="5"/>
        <v/>
      </c>
      <c r="K87" s="17"/>
      <c r="L87" s="17" t="str">
        <f t="shared" si="3"/>
        <v/>
      </c>
      <c r="M87" s="18" t="str">
        <f t="shared" si="4"/>
        <v/>
      </c>
    </row>
    <row r="88" spans="1:13" s="4" customFormat="1" ht="30.9" customHeight="1" x14ac:dyDescent="0.3">
      <c r="A88" s="19">
        <v>82</v>
      </c>
      <c r="B88" s="11" t="s">
        <v>32</v>
      </c>
      <c r="C88" s="27"/>
      <c r="D88" s="12"/>
      <c r="E88" s="13"/>
      <c r="F88" s="12" t="s">
        <v>109</v>
      </c>
      <c r="G88" s="12" t="s">
        <v>113</v>
      </c>
      <c r="H88" s="14"/>
      <c r="I88" s="15"/>
      <c r="J88" s="16" t="str">
        <f t="shared" si="5"/>
        <v/>
      </c>
      <c r="K88" s="15"/>
      <c r="L88" s="15" t="str">
        <f t="shared" si="3"/>
        <v/>
      </c>
      <c r="M88" s="16" t="str">
        <f t="shared" si="4"/>
        <v/>
      </c>
    </row>
  </sheetData>
  <mergeCells count="3">
    <mergeCell ref="B3:E3"/>
    <mergeCell ref="K3:M3"/>
    <mergeCell ref="A1:M1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9" orientation="landscape" r:id="rId1"/>
  <rowBreaks count="3" manualBreakCount="3">
    <brk id="29" max="12" man="1"/>
    <brk id="54" max="16383" man="1"/>
    <brk id="74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ÉRTÉKELŐ</vt:lpstr>
      <vt:lpstr>ÉRTÉKELŐ (2)</vt:lpstr>
      <vt:lpstr>Munka5</vt:lpstr>
      <vt:lpstr>Nevezések</vt:lpstr>
      <vt:lpstr>Munka2</vt:lpstr>
      <vt:lpstr>Munka3</vt:lpstr>
      <vt:lpstr>Munka4</vt:lpstr>
      <vt:lpstr>ÉRTÉKELŐ!Nyomtatási_cím</vt:lpstr>
      <vt:lpstr>'ÉRTÉKELŐ (2)'!Nyomtatási_cím</vt:lpstr>
      <vt:lpstr>Nevezések!Nyomtatási_cím</vt:lpstr>
      <vt:lpstr>ÉRTÉKELŐ!Nyomtatási_terület</vt:lpstr>
      <vt:lpstr>'ÉRTÉKELŐ (2)'!Nyomtatási_terület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Hososz HM</cp:lastModifiedBy>
  <cp:lastPrinted>2020-01-23T12:26:28Z</cp:lastPrinted>
  <dcterms:created xsi:type="dcterms:W3CDTF">2017-02-20T09:57:55Z</dcterms:created>
  <dcterms:modified xsi:type="dcterms:W3CDTF">2020-01-27T15:43:59Z</dcterms:modified>
</cp:coreProperties>
</file>