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soszU\Documents\2017\Versenyek\eredmények elszámolás\"/>
    </mc:Choice>
  </mc:AlternateContent>
  <bookViews>
    <workbookView xWindow="0" yWindow="0" windowWidth="15360" windowHeight="8724"/>
  </bookViews>
  <sheets>
    <sheet name="Munka1" sheetId="1" r:id="rId1"/>
    <sheet name="Munka3" sheetId="3" r:id="rId2"/>
    <sheet name="Munka4" sheetId="4" r:id="rId3"/>
    <sheet name="Munka5" sheetId="5" r:id="rId4"/>
    <sheet name="Munka6" sheetId="6" r:id="rId5"/>
    <sheet name="Munka2" sheetId="2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2" i="1"/>
  <c r="P3" i="1"/>
  <c r="Q3" i="1" s="1"/>
  <c r="P4" i="1"/>
  <c r="P5" i="1"/>
  <c r="Q5" i="1" s="1"/>
  <c r="P6" i="1"/>
  <c r="Q6" i="1" s="1"/>
  <c r="P7" i="1"/>
  <c r="Q7" i="1" s="1"/>
  <c r="P8" i="1"/>
  <c r="Q8" i="1" s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P39" i="1"/>
  <c r="Q39" i="1" s="1"/>
  <c r="P40" i="1"/>
  <c r="Q40" i="1" s="1"/>
  <c r="P41" i="1"/>
  <c r="Q41" i="1" s="1"/>
  <c r="P42" i="1"/>
  <c r="Q42" i="1" s="1"/>
  <c r="P2" i="1"/>
  <c r="Q2" i="1" s="1"/>
  <c r="Q4" i="1"/>
  <c r="N6" i="1"/>
  <c r="N11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2" i="1"/>
  <c r="N5" i="1"/>
  <c r="K7" i="1"/>
  <c r="N8" i="1"/>
  <c r="N9" i="1"/>
  <c r="N12" i="1"/>
  <c r="N16" i="1"/>
  <c r="N20" i="1"/>
  <c r="N24" i="1"/>
  <c r="N28" i="1"/>
  <c r="N29" i="1"/>
  <c r="N32" i="1"/>
  <c r="N35" i="1"/>
  <c r="N36" i="1"/>
  <c r="N39" i="1"/>
  <c r="N40" i="1"/>
  <c r="N3" i="1"/>
  <c r="N4" i="1"/>
  <c r="N15" i="1"/>
  <c r="N19" i="1"/>
  <c r="N23" i="1"/>
  <c r="N27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3" i="1"/>
  <c r="C4" i="1"/>
  <c r="C2" i="1"/>
  <c r="H17" i="3"/>
  <c r="N7" i="1"/>
  <c r="N31" i="1" l="1"/>
  <c r="N2" i="1"/>
  <c r="N17" i="1"/>
  <c r="N13" i="1"/>
  <c r="N38" i="1"/>
  <c r="N10" i="1"/>
  <c r="N42" i="1"/>
  <c r="N14" i="1"/>
  <c r="N41" i="1"/>
  <c r="N37" i="1"/>
  <c r="N25" i="1"/>
  <c r="N21" i="1"/>
  <c r="N33" i="1"/>
  <c r="N34" i="1"/>
  <c r="N30" i="1"/>
  <c r="N26" i="1"/>
  <c r="N22" i="1"/>
  <c r="N18" i="1"/>
  <c r="A1" i="3"/>
</calcChain>
</file>

<file path=xl/sharedStrings.xml><?xml version="1.0" encoding="utf-8"?>
<sst xmlns="http://schemas.openxmlformats.org/spreadsheetml/2006/main" count="101" uniqueCount="53">
  <si>
    <t>Akadálypálya</t>
  </si>
  <si>
    <t>Teszt</t>
  </si>
  <si>
    <t>Lövészet</t>
  </si>
  <si>
    <t>Kézigránát</t>
  </si>
  <si>
    <t>Fittségi</t>
  </si>
  <si>
    <t>Fegyver</t>
  </si>
  <si>
    <t>eredmény</t>
  </si>
  <si>
    <t>4x400</t>
  </si>
  <si>
    <t>EREDMÉNY</t>
  </si>
  <si>
    <t>Sorrend</t>
  </si>
  <si>
    <t>Qualitas Gimnázium Lányok</t>
  </si>
  <si>
    <t>Qualitas Gimnázium Fiúk</t>
  </si>
  <si>
    <t>Bercsényi Miklós SZKI</t>
  </si>
  <si>
    <t>Újpesti Csokonai Vitéz Mihály Általánosiskola és Gimnázium 2</t>
  </si>
  <si>
    <t>BGSZC Bánki Donát Közlekedésgépészeti SZG és SZK</t>
  </si>
  <si>
    <t>Lónyai Utcai Református Gimnázium és Kollégium 1</t>
  </si>
  <si>
    <t>Lónyai Utcai Református Gimnázium és Kollégium 2</t>
  </si>
  <si>
    <t>BKSZC Mándy Iván Szakközép 2 XIII. ker</t>
  </si>
  <si>
    <t>BGSZC Szily Kálmán Műszaki Szakgimnázium, Szakközépiskola és Kollégium 2</t>
  </si>
  <si>
    <t>BGSZC Szily Kálmán Műszaki Szakgimnázium, Szakközépiskola és Kollégium 1</t>
  </si>
  <si>
    <t>BKSZC Weiss Manfréd Szakgimnázium, Szakközépiskola és Kollégium 1</t>
  </si>
  <si>
    <t>BKSZC Weiss Manfréd Szakgimnázium, Szakközépiskola és Kollégium 2</t>
  </si>
  <si>
    <t>BMSZC Verebély László Szakgimn. És Szakk. Isk. Lányok</t>
  </si>
  <si>
    <t>BMSZC Verebély László Szakgimn. És Szakk. Isk. Fiúk</t>
  </si>
  <si>
    <t>BGSZC Ganz Ábrahám Két Tanítási Nyelvű Szakgimnáziuma és Szakközépiskolája 1</t>
  </si>
  <si>
    <t>BGSZC Ganz Ábrahám Két Tanítási Nyelvű Szakgimnáziuma és Szakközépiskolája 2</t>
  </si>
  <si>
    <t>BMSZC Neumann János Számítástechnikai Szakgimnázium</t>
  </si>
  <si>
    <t>Szinyei Merse Pál Gimnázium 1</t>
  </si>
  <si>
    <t xml:space="preserve">Szinyei Merse Pál Gimnázium 2 </t>
  </si>
  <si>
    <t>László Gyula Gimnázium és Általános Iskola 1</t>
  </si>
  <si>
    <t>László Gyula Gimnázium és Általános Iskola 2</t>
  </si>
  <si>
    <t>Lakatos Menyhért Általános Iskola és Gimnázium</t>
  </si>
  <si>
    <t>Leövey Klára Görögkatolikus Gimnázium, Közgazdasági Szakgimnázium és SZKI Fiú</t>
  </si>
  <si>
    <t>Leövey Klára Görögkatolikus Gimnázium, Közgazdasági Szakgimnázium és SZKI lány</t>
  </si>
  <si>
    <t>Modell Divatiskola, Iparművészeti, Ruha- és Bőripari Szakgimnázium és Szakiskola lány</t>
  </si>
  <si>
    <t>Modell Divatiskola, Iparművészeti, Ruha- és Bőripari Szakgimnázium és Szakiskola fiú</t>
  </si>
  <si>
    <t>BKSZC Mándy Iván Szakközép 1 VIII.</t>
  </si>
  <si>
    <t>Ferencvárosi Sport  Általános Iskola és Gimnázium lány 1</t>
  </si>
  <si>
    <t>Ferencvárosi Sport  Általános Iskola és Gimnázium lány 2</t>
  </si>
  <si>
    <t>BKSZC Schulek Frigyes Két Tanítási Nyelvű Építőipari Szakgimnázium</t>
  </si>
  <si>
    <t>Újpesti Csokonai Vitéz Mihály Általános Iskola és Gimnázium 1</t>
  </si>
  <si>
    <t>Újpesti Babits Mihály Gimnázium</t>
  </si>
  <si>
    <t>Egyetemi Katolikus Gimnázium 1 Elit Team</t>
  </si>
  <si>
    <t>Egyetemi Katolikus Gimnázium 2 A csapat</t>
  </si>
  <si>
    <t>BMSZC Than Károly Ökoiskola lány Csalogányok</t>
  </si>
  <si>
    <t>BMSZC Than Károly Ökoiskola fiúk Döbbent Darabontok</t>
  </si>
  <si>
    <t>BGSC II. Rákóczi Ferenc Közgazdasági Szakgimnázium 1. Lány</t>
  </si>
  <si>
    <t>BGSC II. Rákóczi Ferenc Közgazdasági Szakgimnázium 2. Fiú</t>
  </si>
  <si>
    <t>BMSZC Pataki István Híradásipari és Informatikai Szakgimnáziuma</t>
  </si>
  <si>
    <t>Újpesti Brúdy Imre Gimnázium 1 Labdazsonglőrök</t>
  </si>
  <si>
    <t>Újpesti Brúdy Imre Gimnázium 2 Farkasok</t>
  </si>
  <si>
    <t>ISKOLA</t>
  </si>
  <si>
    <t>helyezés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</si>
</sst>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/>
    <xf numFmtId="20" fontId="0" fillId="0" borderId="0" xfId="0" applyNumberFormat="1"/>
    <xf numFmtId="0" fontId="2" fillId="3" borderId="0" xfId="0" applyFont="1" applyFill="1"/>
    <xf numFmtId="0" fontId="0" fillId="5" borderId="0" xfId="0" applyFill="1"/>
    <xf numFmtId="0" fontId="1" fillId="6" borderId="0" xfId="0" applyFont="1" applyFill="1"/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2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" fillId="7" borderId="0" xfId="0" applyFont="1" applyFill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zoomScale="60" zoomScaleNormal="60" workbookViewId="0">
      <selection activeCell="C2" sqref="C2"/>
    </sheetView>
  </sheetViews>
  <sheetFormatPr defaultRowHeight="14.4" x14ac:dyDescent="0.3"/>
  <cols>
    <col min="1" max="1" width="79.44140625" customWidth="1"/>
    <col min="2" max="2" width="19.6640625" style="8" customWidth="1"/>
    <col min="3" max="3" width="13.88671875" style="9" customWidth="1"/>
    <col min="4" max="4" width="21.88671875" style="8" customWidth="1"/>
    <col min="5" max="5" width="11.6640625" style="9" customWidth="1"/>
    <col min="6" max="6" width="18.109375" style="8" customWidth="1"/>
    <col min="7" max="7" width="11.88671875" style="9" customWidth="1"/>
    <col min="8" max="8" width="19.88671875" style="8" customWidth="1"/>
    <col min="9" max="9" width="13" style="9" customWidth="1"/>
    <col min="10" max="10" width="17.6640625" style="8" customWidth="1"/>
    <col min="11" max="11" width="9.109375" style="9"/>
    <col min="12" max="12" width="17.88671875" style="10" customWidth="1"/>
    <col min="13" max="13" width="9.109375" style="9"/>
    <col min="14" max="14" width="17.88671875" style="11" customWidth="1"/>
    <col min="15" max="15" width="19.44140625" style="8" customWidth="1"/>
    <col min="16" max="16" width="21.33203125" style="8" customWidth="1"/>
    <col min="17" max="17" width="24.6640625" style="17" customWidth="1"/>
    <col min="18" max="18" width="19.5546875" style="1" customWidth="1"/>
    <col min="19" max="19" width="79.44140625" customWidth="1"/>
  </cols>
  <sheetData>
    <row r="1" spans="1:19" s="12" customFormat="1" ht="29.25" customHeight="1" x14ac:dyDescent="0.3">
      <c r="A1" s="12" t="s">
        <v>51</v>
      </c>
      <c r="B1" s="15" t="s">
        <v>0</v>
      </c>
      <c r="C1" s="13" t="s">
        <v>9</v>
      </c>
      <c r="D1" s="15" t="s">
        <v>1</v>
      </c>
      <c r="E1" s="13" t="s">
        <v>9</v>
      </c>
      <c r="F1" s="15" t="s">
        <v>2</v>
      </c>
      <c r="G1" s="13" t="s">
        <v>9</v>
      </c>
      <c r="H1" s="15" t="s">
        <v>3</v>
      </c>
      <c r="I1" s="13" t="s">
        <v>9</v>
      </c>
      <c r="J1" s="15" t="s">
        <v>4</v>
      </c>
      <c r="K1" s="13" t="s">
        <v>9</v>
      </c>
      <c r="L1" s="16" t="s">
        <v>5</v>
      </c>
      <c r="M1" s="13" t="s">
        <v>9</v>
      </c>
      <c r="N1" s="14" t="s">
        <v>6</v>
      </c>
      <c r="O1" s="12" t="s">
        <v>7</v>
      </c>
      <c r="P1" s="12" t="s">
        <v>9</v>
      </c>
      <c r="Q1" s="12" t="s">
        <v>8</v>
      </c>
      <c r="R1" s="1" t="s">
        <v>52</v>
      </c>
      <c r="S1" s="12" t="s">
        <v>51</v>
      </c>
    </row>
    <row r="2" spans="1:19" x14ac:dyDescent="0.3">
      <c r="A2" s="6" t="s">
        <v>22</v>
      </c>
      <c r="B2" s="7">
        <v>0.14166666666666666</v>
      </c>
      <c r="C2" s="9">
        <f>RANK(B2,$B$2:$B$42)</f>
        <v>12</v>
      </c>
      <c r="D2" s="8">
        <v>3</v>
      </c>
      <c r="E2" s="9">
        <v>12</v>
      </c>
      <c r="F2" s="8">
        <v>31</v>
      </c>
      <c r="G2" s="9">
        <v>23</v>
      </c>
      <c r="H2" s="8">
        <v>1</v>
      </c>
      <c r="I2" s="9">
        <v>6</v>
      </c>
      <c r="J2" s="8">
        <v>107</v>
      </c>
      <c r="K2" s="9">
        <v>16</v>
      </c>
      <c r="L2" s="10">
        <v>5.7638888888888885E-2</v>
      </c>
      <c r="M2" s="9">
        <f>RANK(L2,$L$2:$L$42)</f>
        <v>10</v>
      </c>
      <c r="N2" s="11">
        <f>SUM(C6,E2,G2,I2,K2,M2)</f>
        <v>88</v>
      </c>
      <c r="O2" s="7">
        <v>0.5</v>
      </c>
      <c r="P2" s="8">
        <f>RANK(O2,$O$2:$O$42)</f>
        <v>1</v>
      </c>
      <c r="Q2" s="17">
        <f>SUM(N2+P2)</f>
        <v>89</v>
      </c>
      <c r="R2" s="1">
        <f>RANK(Q2,$Q$2:$Q$42)</f>
        <v>29</v>
      </c>
      <c r="S2" s="6" t="s">
        <v>22</v>
      </c>
    </row>
    <row r="3" spans="1:19" x14ac:dyDescent="0.3">
      <c r="A3" t="s">
        <v>23</v>
      </c>
      <c r="B3" s="7">
        <v>0.11805555555555557</v>
      </c>
      <c r="C3" s="9">
        <f t="shared" ref="C3:C42" si="0">RANK(B3,$B$2:$B$42)</f>
        <v>24</v>
      </c>
      <c r="D3" s="8">
        <v>2</v>
      </c>
      <c r="E3" s="9">
        <v>8</v>
      </c>
      <c r="F3" s="8">
        <v>18</v>
      </c>
      <c r="G3" s="9">
        <v>10</v>
      </c>
      <c r="H3" s="8">
        <v>3</v>
      </c>
      <c r="I3" s="9">
        <v>18</v>
      </c>
      <c r="J3" s="8">
        <v>154</v>
      </c>
      <c r="K3" s="9">
        <v>37</v>
      </c>
      <c r="L3" s="7">
        <v>7.1527777777777787E-2</v>
      </c>
      <c r="M3" s="9">
        <f t="shared" ref="M3:M42" si="1">RANK(L3,$L$2:$L$42)</f>
        <v>4</v>
      </c>
      <c r="N3" s="11">
        <f t="shared" ref="N3:N42" si="2">SUM(C3,E3,G3,I3,K3,M3)</f>
        <v>101</v>
      </c>
      <c r="O3" s="7">
        <v>0.28541666666666665</v>
      </c>
      <c r="P3" s="8">
        <f t="shared" ref="P3:P42" si="3">RANK(O3,$O$2:$O$42)</f>
        <v>28</v>
      </c>
      <c r="Q3" s="17">
        <f t="shared" ref="Q3:Q42" si="4">SUM(N3+P3)</f>
        <v>129</v>
      </c>
      <c r="R3" s="1">
        <f t="shared" ref="R3:R42" si="5">RANK(Q3,$Q$2:$Q$42)</f>
        <v>20</v>
      </c>
      <c r="S3" t="s">
        <v>23</v>
      </c>
    </row>
    <row r="4" spans="1:19" x14ac:dyDescent="0.3">
      <c r="A4" s="6" t="s">
        <v>10</v>
      </c>
      <c r="B4" s="7">
        <v>0.21736111111111112</v>
      </c>
      <c r="C4" s="9">
        <f t="shared" si="0"/>
        <v>3</v>
      </c>
      <c r="D4" s="8">
        <v>2</v>
      </c>
      <c r="E4" s="9">
        <v>8</v>
      </c>
      <c r="F4" s="8">
        <v>13</v>
      </c>
      <c r="G4" s="9">
        <v>5</v>
      </c>
      <c r="H4" s="8">
        <v>1</v>
      </c>
      <c r="I4" s="9">
        <v>6</v>
      </c>
      <c r="J4" s="8">
        <v>131</v>
      </c>
      <c r="K4" s="9">
        <v>24</v>
      </c>
      <c r="L4" s="10">
        <v>8.1250000000000003E-2</v>
      </c>
      <c r="M4" s="9">
        <f t="shared" si="1"/>
        <v>2</v>
      </c>
      <c r="N4" s="11">
        <f t="shared" si="2"/>
        <v>48</v>
      </c>
      <c r="O4" s="7">
        <v>0.34097222222222223</v>
      </c>
      <c r="P4" s="8">
        <f t="shared" si="3"/>
        <v>9</v>
      </c>
      <c r="Q4" s="17">
        <f t="shared" si="4"/>
        <v>57</v>
      </c>
      <c r="R4" s="1">
        <f t="shared" si="5"/>
        <v>38</v>
      </c>
      <c r="S4" s="6" t="s">
        <v>10</v>
      </c>
    </row>
    <row r="5" spans="1:19" x14ac:dyDescent="0.3">
      <c r="A5" t="s">
        <v>11</v>
      </c>
      <c r="B5" s="7">
        <v>0.13472222222222222</v>
      </c>
      <c r="C5" s="9">
        <f t="shared" si="0"/>
        <v>16</v>
      </c>
      <c r="D5" s="8">
        <v>3</v>
      </c>
      <c r="E5" s="9">
        <v>12</v>
      </c>
      <c r="F5" s="8">
        <v>30</v>
      </c>
      <c r="G5" s="9">
        <v>22</v>
      </c>
      <c r="H5" s="8">
        <v>1</v>
      </c>
      <c r="I5" s="9">
        <v>6</v>
      </c>
      <c r="J5" s="8">
        <v>72</v>
      </c>
      <c r="K5" s="9">
        <v>4</v>
      </c>
      <c r="L5" s="10">
        <v>7.8472222222222221E-2</v>
      </c>
      <c r="M5" s="9">
        <f t="shared" si="1"/>
        <v>3</v>
      </c>
      <c r="N5" s="11">
        <f t="shared" si="2"/>
        <v>63</v>
      </c>
      <c r="O5" s="7">
        <v>0.3215277777777778</v>
      </c>
      <c r="P5" s="8">
        <f t="shared" si="3"/>
        <v>12</v>
      </c>
      <c r="Q5" s="17">
        <f t="shared" si="4"/>
        <v>75</v>
      </c>
      <c r="R5" s="1">
        <f t="shared" si="5"/>
        <v>34</v>
      </c>
      <c r="S5" t="s">
        <v>11</v>
      </c>
    </row>
    <row r="6" spans="1:19" x14ac:dyDescent="0.3">
      <c r="A6" t="s">
        <v>24</v>
      </c>
      <c r="B6" s="7">
        <v>0.12291666666666667</v>
      </c>
      <c r="C6" s="9">
        <f t="shared" si="0"/>
        <v>21</v>
      </c>
      <c r="D6" s="8">
        <v>3</v>
      </c>
      <c r="E6" s="9">
        <v>12</v>
      </c>
      <c r="F6" s="8">
        <v>23</v>
      </c>
      <c r="G6" s="9">
        <v>16</v>
      </c>
      <c r="H6" s="8">
        <v>1.5</v>
      </c>
      <c r="I6" s="9">
        <v>9</v>
      </c>
      <c r="J6" s="8">
        <v>82</v>
      </c>
      <c r="K6" s="9">
        <v>8</v>
      </c>
      <c r="L6" s="10">
        <v>2.4305555555555556E-2</v>
      </c>
      <c r="M6" s="9">
        <f t="shared" si="1"/>
        <v>38</v>
      </c>
      <c r="N6" s="11">
        <f>SUM(M6,K6,I6,G6,E6,C6)</f>
        <v>104</v>
      </c>
      <c r="O6" s="7">
        <v>0.29166666666666669</v>
      </c>
      <c r="P6" s="8">
        <f t="shared" si="3"/>
        <v>23</v>
      </c>
      <c r="Q6" s="17">
        <f t="shared" si="4"/>
        <v>127</v>
      </c>
      <c r="R6" s="1">
        <f t="shared" si="5"/>
        <v>22</v>
      </c>
      <c r="S6" t="s">
        <v>24</v>
      </c>
    </row>
    <row r="7" spans="1:19" x14ac:dyDescent="0.3">
      <c r="A7" t="s">
        <v>25</v>
      </c>
      <c r="B7" s="7">
        <v>0.10972222222222222</v>
      </c>
      <c r="C7" s="9">
        <f t="shared" si="0"/>
        <v>33</v>
      </c>
      <c r="D7" s="8">
        <v>4</v>
      </c>
      <c r="E7" s="9">
        <v>16</v>
      </c>
      <c r="F7" s="8">
        <v>67</v>
      </c>
      <c r="G7" s="9">
        <v>39</v>
      </c>
      <c r="H7" s="8">
        <v>2.5</v>
      </c>
      <c r="I7" s="9">
        <v>15</v>
      </c>
      <c r="J7" s="8">
        <v>125</v>
      </c>
      <c r="K7" s="9">
        <f t="shared" ref="K7" si="6">RANK(J7,$J$2:$J$42)</f>
        <v>21</v>
      </c>
      <c r="L7" s="10">
        <v>4.027777777777778E-2</v>
      </c>
      <c r="M7" s="9">
        <f t="shared" si="1"/>
        <v>20</v>
      </c>
      <c r="N7" s="11">
        <f t="shared" si="2"/>
        <v>144</v>
      </c>
      <c r="O7" s="7">
        <v>0.27013888888888887</v>
      </c>
      <c r="P7" s="8">
        <f t="shared" si="3"/>
        <v>34</v>
      </c>
      <c r="Q7" s="17">
        <f t="shared" si="4"/>
        <v>178</v>
      </c>
      <c r="R7" s="1">
        <f t="shared" si="5"/>
        <v>9</v>
      </c>
      <c r="S7" t="s">
        <v>25</v>
      </c>
    </row>
    <row r="8" spans="1:19" x14ac:dyDescent="0.3">
      <c r="A8" t="s">
        <v>26</v>
      </c>
      <c r="B8" s="7">
        <v>0.11180555555555556</v>
      </c>
      <c r="C8" s="9">
        <f t="shared" si="0"/>
        <v>32</v>
      </c>
      <c r="D8" s="8">
        <v>4</v>
      </c>
      <c r="E8" s="9">
        <v>16</v>
      </c>
      <c r="F8" s="8">
        <v>14</v>
      </c>
      <c r="G8" s="9">
        <v>6</v>
      </c>
      <c r="H8" s="8">
        <v>1.5</v>
      </c>
      <c r="I8" s="9">
        <v>9</v>
      </c>
      <c r="J8" s="8">
        <v>128</v>
      </c>
      <c r="K8" s="9">
        <v>23</v>
      </c>
      <c r="L8" s="10">
        <v>4.5833333333333337E-2</v>
      </c>
      <c r="M8" s="9">
        <f t="shared" si="1"/>
        <v>13</v>
      </c>
      <c r="N8" s="11">
        <f t="shared" si="2"/>
        <v>99</v>
      </c>
      <c r="O8" s="7">
        <v>0.2673611111111111</v>
      </c>
      <c r="P8" s="8">
        <f t="shared" si="3"/>
        <v>35</v>
      </c>
      <c r="Q8" s="17">
        <f t="shared" si="4"/>
        <v>134</v>
      </c>
      <c r="R8" s="1">
        <f t="shared" si="5"/>
        <v>19</v>
      </c>
      <c r="S8" t="s">
        <v>26</v>
      </c>
    </row>
    <row r="9" spans="1:19" x14ac:dyDescent="0.3">
      <c r="A9" t="s">
        <v>27</v>
      </c>
      <c r="B9" s="7">
        <v>0.11597222222222221</v>
      </c>
      <c r="C9" s="9">
        <f t="shared" si="0"/>
        <v>27</v>
      </c>
      <c r="D9" s="8">
        <v>1</v>
      </c>
      <c r="E9" s="9">
        <v>4</v>
      </c>
      <c r="F9" s="8">
        <v>15</v>
      </c>
      <c r="G9" s="9">
        <v>7</v>
      </c>
      <c r="H9" s="8">
        <v>2</v>
      </c>
      <c r="I9" s="9">
        <v>12</v>
      </c>
      <c r="J9" s="8">
        <v>132</v>
      </c>
      <c r="K9" s="9">
        <v>25</v>
      </c>
      <c r="L9" s="10">
        <v>3.3333333333333333E-2</v>
      </c>
      <c r="M9" s="9">
        <f t="shared" si="1"/>
        <v>22</v>
      </c>
      <c r="N9" s="11">
        <f t="shared" si="2"/>
        <v>97</v>
      </c>
      <c r="O9" s="7">
        <v>0.28819444444444448</v>
      </c>
      <c r="P9" s="8">
        <f t="shared" si="3"/>
        <v>24</v>
      </c>
      <c r="Q9" s="17">
        <f t="shared" si="4"/>
        <v>121</v>
      </c>
      <c r="R9" s="1">
        <f t="shared" si="5"/>
        <v>23</v>
      </c>
      <c r="S9" t="s">
        <v>27</v>
      </c>
    </row>
    <row r="10" spans="1:19" x14ac:dyDescent="0.3">
      <c r="A10" s="4" t="s">
        <v>28</v>
      </c>
      <c r="B10" s="7">
        <v>0.14097222222222222</v>
      </c>
      <c r="C10" s="9">
        <f t="shared" si="0"/>
        <v>14</v>
      </c>
      <c r="D10" s="8">
        <v>2</v>
      </c>
      <c r="E10" s="9">
        <v>8</v>
      </c>
      <c r="F10" s="8">
        <v>27</v>
      </c>
      <c r="G10" s="9">
        <v>19</v>
      </c>
      <c r="H10" s="8">
        <v>1</v>
      </c>
      <c r="I10" s="9">
        <v>6</v>
      </c>
      <c r="J10" s="8">
        <v>89</v>
      </c>
      <c r="K10" s="9">
        <v>10</v>
      </c>
      <c r="L10" s="10">
        <v>7.013888888888889E-2</v>
      </c>
      <c r="M10" s="9">
        <f t="shared" si="1"/>
        <v>5</v>
      </c>
      <c r="N10" s="11">
        <f t="shared" si="2"/>
        <v>62</v>
      </c>
      <c r="O10" s="7">
        <v>0.30277777777777776</v>
      </c>
      <c r="P10" s="8">
        <f t="shared" si="3"/>
        <v>19</v>
      </c>
      <c r="Q10" s="17">
        <f t="shared" si="4"/>
        <v>81</v>
      </c>
      <c r="R10" s="1">
        <f t="shared" si="5"/>
        <v>31</v>
      </c>
      <c r="S10" s="4" t="s">
        <v>28</v>
      </c>
    </row>
    <row r="11" spans="1:19" x14ac:dyDescent="0.3">
      <c r="A11" t="s">
        <v>29</v>
      </c>
      <c r="B11" s="7">
        <v>0.11458333333333333</v>
      </c>
      <c r="C11" s="9">
        <f t="shared" si="0"/>
        <v>29</v>
      </c>
      <c r="D11" s="8">
        <v>5</v>
      </c>
      <c r="E11" s="9">
        <v>20</v>
      </c>
      <c r="F11" s="8">
        <v>41</v>
      </c>
      <c r="G11" s="9">
        <v>30</v>
      </c>
      <c r="H11" s="8">
        <v>1</v>
      </c>
      <c r="I11" s="9">
        <v>6</v>
      </c>
      <c r="J11" s="8">
        <v>151</v>
      </c>
      <c r="K11" s="9">
        <v>34</v>
      </c>
      <c r="L11" s="10">
        <v>2.013888888888889E-2</v>
      </c>
      <c r="M11" s="9">
        <f t="shared" si="1"/>
        <v>41</v>
      </c>
      <c r="N11" s="11">
        <f t="shared" si="2"/>
        <v>160</v>
      </c>
      <c r="O11" s="7">
        <v>0.30277777777777776</v>
      </c>
      <c r="P11" s="8">
        <f t="shared" si="3"/>
        <v>19</v>
      </c>
      <c r="Q11" s="17">
        <f t="shared" si="4"/>
        <v>179</v>
      </c>
      <c r="R11" s="1">
        <f t="shared" si="5"/>
        <v>7</v>
      </c>
      <c r="S11" t="s">
        <v>29</v>
      </c>
    </row>
    <row r="12" spans="1:19" x14ac:dyDescent="0.3">
      <c r="A12" t="s">
        <v>30</v>
      </c>
      <c r="B12" s="7">
        <v>0.12986111111111112</v>
      </c>
      <c r="C12" s="9">
        <f t="shared" si="0"/>
        <v>18</v>
      </c>
      <c r="D12" s="8">
        <v>4</v>
      </c>
      <c r="E12" s="9">
        <v>16</v>
      </c>
      <c r="F12" s="8">
        <v>43</v>
      </c>
      <c r="G12" s="9">
        <v>32</v>
      </c>
      <c r="H12" s="8">
        <v>2.5</v>
      </c>
      <c r="I12" s="9">
        <v>15</v>
      </c>
      <c r="J12" s="8">
        <v>93</v>
      </c>
      <c r="K12" s="9">
        <v>12</v>
      </c>
      <c r="L12" s="10">
        <v>2.6388888888888889E-2</v>
      </c>
      <c r="M12" s="9">
        <f t="shared" si="1"/>
        <v>34</v>
      </c>
      <c r="N12" s="11">
        <f t="shared" si="2"/>
        <v>127</v>
      </c>
      <c r="O12" s="7">
        <v>0.2673611111111111</v>
      </c>
      <c r="P12" s="8">
        <f t="shared" si="3"/>
        <v>35</v>
      </c>
      <c r="Q12" s="17">
        <f t="shared" si="4"/>
        <v>162</v>
      </c>
      <c r="R12" s="1">
        <f t="shared" si="5"/>
        <v>11</v>
      </c>
      <c r="S12" t="s">
        <v>30</v>
      </c>
    </row>
    <row r="13" spans="1:19" x14ac:dyDescent="0.3">
      <c r="A13" t="s">
        <v>31</v>
      </c>
      <c r="B13" s="7">
        <v>0.14027777777777778</v>
      </c>
      <c r="C13" s="9">
        <f t="shared" si="0"/>
        <v>15</v>
      </c>
      <c r="D13" s="8">
        <v>1</v>
      </c>
      <c r="E13" s="9">
        <v>4</v>
      </c>
      <c r="F13" s="8">
        <v>63</v>
      </c>
      <c r="G13" s="9">
        <v>38</v>
      </c>
      <c r="H13" s="8">
        <v>1.5</v>
      </c>
      <c r="I13" s="9">
        <v>9</v>
      </c>
      <c r="J13" s="8">
        <v>149</v>
      </c>
      <c r="K13" s="9">
        <v>32</v>
      </c>
      <c r="L13" s="10">
        <v>4.1666666666666664E-2</v>
      </c>
      <c r="M13" s="9">
        <f t="shared" si="1"/>
        <v>17</v>
      </c>
      <c r="N13" s="11">
        <f t="shared" si="2"/>
        <v>115</v>
      </c>
      <c r="O13" s="7">
        <v>0.28750000000000003</v>
      </c>
      <c r="P13" s="8">
        <f t="shared" si="3"/>
        <v>25</v>
      </c>
      <c r="Q13" s="17">
        <f t="shared" si="4"/>
        <v>140</v>
      </c>
      <c r="R13" s="1">
        <f t="shared" si="5"/>
        <v>18</v>
      </c>
      <c r="S13" t="s">
        <v>31</v>
      </c>
    </row>
    <row r="14" spans="1:19" x14ac:dyDescent="0.3">
      <c r="A14" t="s">
        <v>32</v>
      </c>
      <c r="B14" s="7">
        <v>0.13055555555555556</v>
      </c>
      <c r="C14" s="9">
        <f t="shared" si="0"/>
        <v>17</v>
      </c>
      <c r="D14" s="8">
        <v>3</v>
      </c>
      <c r="E14" s="9">
        <v>12</v>
      </c>
      <c r="F14" s="8">
        <v>16</v>
      </c>
      <c r="G14" s="9">
        <v>8</v>
      </c>
      <c r="H14" s="8">
        <v>0.5</v>
      </c>
      <c r="I14" s="9">
        <v>3</v>
      </c>
      <c r="J14" s="8">
        <v>94</v>
      </c>
      <c r="K14" s="9">
        <v>13</v>
      </c>
      <c r="L14" s="10">
        <v>4.3750000000000004E-2</v>
      </c>
      <c r="M14" s="9">
        <f t="shared" si="1"/>
        <v>15</v>
      </c>
      <c r="N14" s="11">
        <f t="shared" si="2"/>
        <v>68</v>
      </c>
      <c r="O14" s="7">
        <v>0.28750000000000003</v>
      </c>
      <c r="P14" s="8">
        <f t="shared" si="3"/>
        <v>25</v>
      </c>
      <c r="Q14" s="17">
        <f t="shared" si="4"/>
        <v>93</v>
      </c>
      <c r="R14" s="1">
        <f t="shared" si="5"/>
        <v>28</v>
      </c>
      <c r="S14" t="s">
        <v>32</v>
      </c>
    </row>
    <row r="15" spans="1:19" x14ac:dyDescent="0.3">
      <c r="A15" s="6" t="s">
        <v>33</v>
      </c>
      <c r="B15" s="7">
        <v>0.22361111111111109</v>
      </c>
      <c r="C15" s="9">
        <f t="shared" si="0"/>
        <v>2</v>
      </c>
      <c r="D15" s="8">
        <v>1</v>
      </c>
      <c r="E15" s="9">
        <v>4</v>
      </c>
      <c r="F15" s="8">
        <v>4</v>
      </c>
      <c r="G15" s="9">
        <v>3</v>
      </c>
      <c r="H15" s="8">
        <v>1</v>
      </c>
      <c r="I15" s="9">
        <v>6</v>
      </c>
      <c r="J15" s="8">
        <v>83</v>
      </c>
      <c r="K15" s="9">
        <v>9</v>
      </c>
      <c r="L15" s="10">
        <v>4.7916666666666663E-2</v>
      </c>
      <c r="M15" s="9">
        <f t="shared" si="1"/>
        <v>12</v>
      </c>
      <c r="N15" s="11">
        <f t="shared" si="2"/>
        <v>36</v>
      </c>
      <c r="O15" s="7">
        <v>0.3979166666666667</v>
      </c>
      <c r="P15" s="8">
        <f t="shared" si="3"/>
        <v>5</v>
      </c>
      <c r="Q15" s="17">
        <f t="shared" si="4"/>
        <v>41</v>
      </c>
      <c r="R15" s="1">
        <f t="shared" si="5"/>
        <v>39</v>
      </c>
      <c r="S15" s="6" t="s">
        <v>33</v>
      </c>
    </row>
    <row r="16" spans="1:19" x14ac:dyDescent="0.3">
      <c r="A16" s="6" t="s">
        <v>34</v>
      </c>
      <c r="B16" s="7">
        <v>0.21249999999999999</v>
      </c>
      <c r="C16" s="9">
        <f t="shared" si="0"/>
        <v>4</v>
      </c>
      <c r="D16" s="8">
        <v>1</v>
      </c>
      <c r="E16" s="9">
        <v>4</v>
      </c>
      <c r="F16" s="8">
        <v>8</v>
      </c>
      <c r="G16" s="9">
        <v>4</v>
      </c>
      <c r="H16" s="8">
        <v>0</v>
      </c>
      <c r="I16" s="9">
        <v>0</v>
      </c>
      <c r="J16" s="8">
        <v>90</v>
      </c>
      <c r="K16" s="9">
        <v>11</v>
      </c>
      <c r="L16" s="10">
        <v>6.7361111111111108E-2</v>
      </c>
      <c r="M16" s="9">
        <f t="shared" si="1"/>
        <v>6</v>
      </c>
      <c r="N16" s="11">
        <f t="shared" si="2"/>
        <v>29</v>
      </c>
      <c r="O16" s="7">
        <v>0.39027777777777778</v>
      </c>
      <c r="P16" s="8">
        <f t="shared" si="3"/>
        <v>6</v>
      </c>
      <c r="Q16" s="17">
        <f t="shared" si="4"/>
        <v>35</v>
      </c>
      <c r="R16" s="1">
        <f t="shared" si="5"/>
        <v>40</v>
      </c>
      <c r="S16" s="6" t="s">
        <v>34</v>
      </c>
    </row>
    <row r="17" spans="1:19" x14ac:dyDescent="0.3">
      <c r="A17" t="s">
        <v>35</v>
      </c>
      <c r="B17" s="7">
        <v>0.10347222222222223</v>
      </c>
      <c r="C17" s="9">
        <f t="shared" si="0"/>
        <v>37</v>
      </c>
      <c r="D17" s="8">
        <v>2</v>
      </c>
      <c r="E17" s="9">
        <v>8</v>
      </c>
      <c r="F17" s="8">
        <v>32</v>
      </c>
      <c r="G17" s="9">
        <v>25</v>
      </c>
      <c r="H17" s="8">
        <v>2.5</v>
      </c>
      <c r="I17" s="9">
        <v>15</v>
      </c>
      <c r="J17" s="8">
        <v>137</v>
      </c>
      <c r="K17" s="9">
        <v>27</v>
      </c>
      <c r="L17" s="10">
        <v>3.3333333333333333E-2</v>
      </c>
      <c r="M17" s="9">
        <f t="shared" si="1"/>
        <v>22</v>
      </c>
      <c r="N17" s="11">
        <f t="shared" si="2"/>
        <v>134</v>
      </c>
      <c r="O17" s="7">
        <v>0.32708333333333334</v>
      </c>
      <c r="P17" s="8">
        <f t="shared" si="3"/>
        <v>11</v>
      </c>
      <c r="Q17" s="17">
        <f t="shared" si="4"/>
        <v>145</v>
      </c>
      <c r="R17" s="1">
        <f t="shared" si="5"/>
        <v>16</v>
      </c>
      <c r="S17" t="s">
        <v>35</v>
      </c>
    </row>
    <row r="18" spans="1:19" x14ac:dyDescent="0.3">
      <c r="A18" s="6" t="s">
        <v>44</v>
      </c>
      <c r="B18" s="7">
        <v>0.17083333333333331</v>
      </c>
      <c r="C18" s="9">
        <f t="shared" si="0"/>
        <v>7</v>
      </c>
      <c r="D18" s="8">
        <v>1</v>
      </c>
      <c r="E18" s="9">
        <v>4</v>
      </c>
      <c r="F18" s="8">
        <v>43</v>
      </c>
      <c r="G18" s="9">
        <v>32</v>
      </c>
      <c r="H18" s="8">
        <v>2</v>
      </c>
      <c r="I18" s="9">
        <v>12</v>
      </c>
      <c r="J18" s="8">
        <v>125</v>
      </c>
      <c r="K18" s="9">
        <v>21</v>
      </c>
      <c r="L18" s="10">
        <v>2.7083333333333334E-2</v>
      </c>
      <c r="M18" s="9">
        <f t="shared" si="1"/>
        <v>32</v>
      </c>
      <c r="N18" s="11">
        <f t="shared" si="2"/>
        <v>108</v>
      </c>
      <c r="O18" s="7">
        <v>0.37083333333333335</v>
      </c>
      <c r="P18" s="8">
        <f t="shared" si="3"/>
        <v>8</v>
      </c>
      <c r="Q18" s="17">
        <f t="shared" si="4"/>
        <v>116</v>
      </c>
      <c r="R18" s="1">
        <f t="shared" si="5"/>
        <v>25</v>
      </c>
      <c r="S18" s="6" t="s">
        <v>44</v>
      </c>
    </row>
    <row r="19" spans="1:19" x14ac:dyDescent="0.3">
      <c r="A19" s="2" t="s">
        <v>45</v>
      </c>
      <c r="B19" s="7">
        <v>0.11597222222222221</v>
      </c>
      <c r="C19" s="9">
        <f t="shared" si="0"/>
        <v>27</v>
      </c>
      <c r="D19" s="8">
        <v>2</v>
      </c>
      <c r="E19" s="9">
        <v>8</v>
      </c>
      <c r="F19" s="8">
        <v>31</v>
      </c>
      <c r="G19" s="9">
        <v>23</v>
      </c>
      <c r="H19" s="8">
        <v>1</v>
      </c>
      <c r="I19" s="9">
        <v>6</v>
      </c>
      <c r="J19" s="8">
        <v>162</v>
      </c>
      <c r="K19" s="9">
        <v>39</v>
      </c>
      <c r="L19" s="10">
        <v>3.125E-2</v>
      </c>
      <c r="M19" s="9">
        <f t="shared" si="1"/>
        <v>26</v>
      </c>
      <c r="N19" s="11">
        <f t="shared" si="2"/>
        <v>129</v>
      </c>
      <c r="O19" s="7">
        <v>0.27638888888888885</v>
      </c>
      <c r="P19" s="8">
        <f t="shared" si="3"/>
        <v>30</v>
      </c>
      <c r="Q19" s="17">
        <f t="shared" si="4"/>
        <v>159</v>
      </c>
      <c r="R19" s="1">
        <f t="shared" si="5"/>
        <v>14</v>
      </c>
      <c r="S19" s="2" t="s">
        <v>45</v>
      </c>
    </row>
    <row r="20" spans="1:19" x14ac:dyDescent="0.3">
      <c r="A20" s="5" t="s">
        <v>36</v>
      </c>
      <c r="B20" s="7">
        <v>0.10555555555555556</v>
      </c>
      <c r="C20" s="9">
        <f t="shared" si="0"/>
        <v>36</v>
      </c>
      <c r="D20" s="8">
        <v>3</v>
      </c>
      <c r="E20" s="9">
        <v>12</v>
      </c>
      <c r="F20" s="8">
        <v>17</v>
      </c>
      <c r="G20" s="9">
        <v>9</v>
      </c>
      <c r="H20" s="8">
        <v>1</v>
      </c>
      <c r="I20" s="9">
        <v>6</v>
      </c>
      <c r="J20" s="8">
        <v>77</v>
      </c>
      <c r="K20" s="9">
        <v>6</v>
      </c>
      <c r="L20" s="10">
        <v>6.5972222222222224E-2</v>
      </c>
      <c r="M20" s="9">
        <f t="shared" si="1"/>
        <v>7</v>
      </c>
      <c r="N20" s="11">
        <f t="shared" si="2"/>
        <v>76</v>
      </c>
      <c r="O20" s="7">
        <v>0.5</v>
      </c>
      <c r="P20" s="8">
        <f t="shared" si="3"/>
        <v>1</v>
      </c>
      <c r="Q20" s="17">
        <f t="shared" si="4"/>
        <v>77</v>
      </c>
      <c r="R20" s="1">
        <f t="shared" si="5"/>
        <v>33</v>
      </c>
      <c r="S20" s="5" t="s">
        <v>36</v>
      </c>
    </row>
    <row r="21" spans="1:19" x14ac:dyDescent="0.3">
      <c r="A21" s="2" t="s">
        <v>17</v>
      </c>
      <c r="B21" s="7">
        <v>0.14930555555555555</v>
      </c>
      <c r="C21" s="9">
        <f t="shared" si="0"/>
        <v>10</v>
      </c>
      <c r="D21" s="8">
        <v>2</v>
      </c>
      <c r="E21" s="9">
        <v>8</v>
      </c>
      <c r="F21" s="8">
        <v>3</v>
      </c>
      <c r="G21" s="9">
        <v>1</v>
      </c>
      <c r="H21" s="8">
        <v>0</v>
      </c>
      <c r="I21" s="9">
        <v>0</v>
      </c>
      <c r="J21" s="8">
        <v>0</v>
      </c>
      <c r="K21" s="9">
        <v>1</v>
      </c>
      <c r="L21" s="10">
        <v>6.25E-2</v>
      </c>
      <c r="M21" s="9">
        <f t="shared" si="1"/>
        <v>9</v>
      </c>
      <c r="N21" s="11">
        <f t="shared" si="2"/>
        <v>29</v>
      </c>
      <c r="O21" s="7">
        <v>0.5</v>
      </c>
      <c r="P21" s="8">
        <f t="shared" si="3"/>
        <v>1</v>
      </c>
      <c r="Q21" s="17">
        <f t="shared" si="4"/>
        <v>30</v>
      </c>
      <c r="R21" s="1">
        <f t="shared" si="5"/>
        <v>41</v>
      </c>
      <c r="S21" s="2" t="s">
        <v>17</v>
      </c>
    </row>
    <row r="22" spans="1:19" x14ac:dyDescent="0.3">
      <c r="A22" t="s">
        <v>12</v>
      </c>
      <c r="B22" s="7">
        <v>0.11666666666666665</v>
      </c>
      <c r="C22" s="9">
        <f t="shared" si="0"/>
        <v>26</v>
      </c>
      <c r="D22" s="8">
        <v>2</v>
      </c>
      <c r="E22" s="9">
        <v>8</v>
      </c>
      <c r="F22" s="8">
        <v>24</v>
      </c>
      <c r="G22" s="9">
        <v>17</v>
      </c>
      <c r="H22" s="8">
        <v>1.5</v>
      </c>
      <c r="I22" s="9">
        <v>9</v>
      </c>
      <c r="J22" s="8">
        <v>140</v>
      </c>
      <c r="K22" s="9">
        <v>30</v>
      </c>
      <c r="L22" s="10">
        <v>4.1666666666666664E-2</v>
      </c>
      <c r="M22" s="9">
        <f t="shared" si="1"/>
        <v>17</v>
      </c>
      <c r="N22" s="11">
        <f t="shared" si="2"/>
        <v>107</v>
      </c>
      <c r="O22" s="7">
        <v>0.31666666666666665</v>
      </c>
      <c r="P22" s="8">
        <f t="shared" si="3"/>
        <v>13</v>
      </c>
      <c r="Q22" s="17">
        <f t="shared" si="4"/>
        <v>120</v>
      </c>
      <c r="R22" s="1">
        <f t="shared" si="5"/>
        <v>24</v>
      </c>
      <c r="S22" t="s">
        <v>12</v>
      </c>
    </row>
    <row r="23" spans="1:19" x14ac:dyDescent="0.3">
      <c r="A23" s="6" t="s">
        <v>37</v>
      </c>
      <c r="B23" s="7">
        <v>0.16666666666666666</v>
      </c>
      <c r="C23" s="9">
        <f t="shared" si="0"/>
        <v>8</v>
      </c>
      <c r="D23" s="8">
        <v>1</v>
      </c>
      <c r="E23" s="9">
        <v>4</v>
      </c>
      <c r="F23" s="8">
        <v>29</v>
      </c>
      <c r="G23" s="9">
        <v>21</v>
      </c>
      <c r="H23" s="8">
        <v>0.5</v>
      </c>
      <c r="I23" s="9">
        <v>3</v>
      </c>
      <c r="J23" s="8">
        <v>128</v>
      </c>
      <c r="K23" s="9">
        <v>23</v>
      </c>
      <c r="L23" s="10">
        <v>5.347222222222222E-2</v>
      </c>
      <c r="M23" s="9">
        <f t="shared" si="1"/>
        <v>11</v>
      </c>
      <c r="N23" s="11">
        <f t="shared" si="2"/>
        <v>70</v>
      </c>
      <c r="O23" s="7">
        <v>0.33263888888888887</v>
      </c>
      <c r="P23" s="8">
        <f t="shared" si="3"/>
        <v>10</v>
      </c>
      <c r="Q23" s="17">
        <f t="shared" si="4"/>
        <v>80</v>
      </c>
      <c r="R23" s="1">
        <f t="shared" si="5"/>
        <v>32</v>
      </c>
      <c r="S23" s="6" t="s">
        <v>37</v>
      </c>
    </row>
    <row r="24" spans="1:19" x14ac:dyDescent="0.3">
      <c r="A24" s="6" t="s">
        <v>38</v>
      </c>
      <c r="B24" s="7">
        <v>0.28680555555555554</v>
      </c>
      <c r="C24" s="9">
        <f t="shared" si="0"/>
        <v>1</v>
      </c>
      <c r="D24" s="8">
        <v>3</v>
      </c>
      <c r="E24" s="9">
        <v>12</v>
      </c>
      <c r="F24" s="8">
        <v>41</v>
      </c>
      <c r="G24" s="9">
        <v>30</v>
      </c>
      <c r="H24" s="8">
        <v>0.5</v>
      </c>
      <c r="I24" s="9">
        <v>3</v>
      </c>
      <c r="J24" s="8">
        <v>55</v>
      </c>
      <c r="K24" s="9">
        <v>3</v>
      </c>
      <c r="L24" s="10">
        <v>4.3055555555555562E-2</v>
      </c>
      <c r="M24" s="9">
        <f t="shared" si="1"/>
        <v>16</v>
      </c>
      <c r="N24" s="11">
        <f t="shared" si="2"/>
        <v>65</v>
      </c>
      <c r="O24" s="7">
        <v>0.43958333333333338</v>
      </c>
      <c r="P24" s="8">
        <f t="shared" si="3"/>
        <v>4</v>
      </c>
      <c r="Q24" s="17">
        <f t="shared" si="4"/>
        <v>69</v>
      </c>
      <c r="R24" s="1">
        <f t="shared" si="5"/>
        <v>36</v>
      </c>
      <c r="S24" s="6" t="s">
        <v>38</v>
      </c>
    </row>
    <row r="25" spans="1:19" x14ac:dyDescent="0.3">
      <c r="A25" t="s">
        <v>39</v>
      </c>
      <c r="B25" s="7">
        <v>0.10277777777777779</v>
      </c>
      <c r="C25" s="9">
        <f t="shared" si="0"/>
        <v>38</v>
      </c>
      <c r="D25" s="8">
        <v>5</v>
      </c>
      <c r="E25" s="9">
        <v>20</v>
      </c>
      <c r="F25" s="8">
        <v>58</v>
      </c>
      <c r="G25" s="9">
        <v>37</v>
      </c>
      <c r="H25" s="8">
        <v>1.5</v>
      </c>
      <c r="I25" s="9">
        <v>9</v>
      </c>
      <c r="J25" s="8">
        <v>150</v>
      </c>
      <c r="K25" s="9">
        <v>33</v>
      </c>
      <c r="L25" s="10">
        <v>2.9166666666666664E-2</v>
      </c>
      <c r="M25" s="9">
        <f t="shared" si="1"/>
        <v>30</v>
      </c>
      <c r="N25" s="11">
        <f t="shared" si="2"/>
        <v>167</v>
      </c>
      <c r="O25" s="7">
        <v>0.28680555555555554</v>
      </c>
      <c r="P25" s="8">
        <f t="shared" si="3"/>
        <v>27</v>
      </c>
      <c r="Q25" s="17">
        <f t="shared" si="4"/>
        <v>194</v>
      </c>
      <c r="R25" s="1">
        <f t="shared" si="5"/>
        <v>4</v>
      </c>
      <c r="S25" t="s">
        <v>39</v>
      </c>
    </row>
    <row r="26" spans="1:19" x14ac:dyDescent="0.3">
      <c r="A26" t="s">
        <v>40</v>
      </c>
      <c r="B26" s="7">
        <v>0.12430555555555556</v>
      </c>
      <c r="C26" s="9">
        <f t="shared" si="0"/>
        <v>20</v>
      </c>
      <c r="D26" s="8">
        <v>2</v>
      </c>
      <c r="E26" s="9">
        <v>8</v>
      </c>
      <c r="F26" s="8">
        <v>3</v>
      </c>
      <c r="G26" s="9">
        <v>1</v>
      </c>
      <c r="H26" s="8">
        <v>1.5</v>
      </c>
      <c r="I26" s="9">
        <v>9</v>
      </c>
      <c r="J26" s="8">
        <v>98</v>
      </c>
      <c r="K26" s="9">
        <v>14</v>
      </c>
      <c r="L26" s="10">
        <v>8.6805555555555566E-2</v>
      </c>
      <c r="M26" s="9">
        <f t="shared" si="1"/>
        <v>1</v>
      </c>
      <c r="N26" s="11">
        <f t="shared" si="2"/>
        <v>53</v>
      </c>
      <c r="O26" s="7">
        <v>0.30902777777777779</v>
      </c>
      <c r="P26" s="8">
        <f t="shared" si="3"/>
        <v>15</v>
      </c>
      <c r="Q26" s="17">
        <f t="shared" si="4"/>
        <v>68</v>
      </c>
      <c r="R26" s="1">
        <f t="shared" si="5"/>
        <v>37</v>
      </c>
      <c r="S26" t="s">
        <v>40</v>
      </c>
    </row>
    <row r="27" spans="1:19" x14ac:dyDescent="0.3">
      <c r="A27" t="s">
        <v>13</v>
      </c>
      <c r="B27" s="7">
        <v>0.14166666666666666</v>
      </c>
      <c r="C27" s="9">
        <f t="shared" si="0"/>
        <v>12</v>
      </c>
      <c r="D27" s="8">
        <v>3</v>
      </c>
      <c r="E27" s="9">
        <v>12</v>
      </c>
      <c r="F27" s="8">
        <v>68</v>
      </c>
      <c r="G27" s="9">
        <v>40</v>
      </c>
      <c r="H27" s="8">
        <v>2.5</v>
      </c>
      <c r="I27" s="9">
        <v>15</v>
      </c>
      <c r="J27" s="8">
        <v>124</v>
      </c>
      <c r="K27" s="9">
        <v>19</v>
      </c>
      <c r="L27" s="10">
        <v>2.5694444444444447E-2</v>
      </c>
      <c r="M27" s="9">
        <f t="shared" si="1"/>
        <v>35</v>
      </c>
      <c r="N27" s="11">
        <f t="shared" si="2"/>
        <v>133</v>
      </c>
      <c r="O27" s="7">
        <v>0.27847222222222223</v>
      </c>
      <c r="P27" s="8">
        <f t="shared" si="3"/>
        <v>29</v>
      </c>
      <c r="Q27" s="17">
        <f t="shared" si="4"/>
        <v>162</v>
      </c>
      <c r="R27" s="1">
        <f t="shared" si="5"/>
        <v>11</v>
      </c>
      <c r="S27" t="s">
        <v>13</v>
      </c>
    </row>
    <row r="28" spans="1:19" x14ac:dyDescent="0.3">
      <c r="A28" t="s">
        <v>14</v>
      </c>
      <c r="B28" s="7">
        <v>0.11319444444444444</v>
      </c>
      <c r="C28" s="9">
        <f t="shared" si="0"/>
        <v>31</v>
      </c>
      <c r="D28" s="8">
        <v>5</v>
      </c>
      <c r="E28" s="9">
        <v>20</v>
      </c>
      <c r="F28" s="8">
        <v>45</v>
      </c>
      <c r="G28" s="9">
        <v>33</v>
      </c>
      <c r="H28" s="8">
        <v>3</v>
      </c>
      <c r="I28" s="9">
        <v>18</v>
      </c>
      <c r="J28" s="8">
        <v>140</v>
      </c>
      <c r="K28" s="9">
        <v>30</v>
      </c>
      <c r="L28" s="10">
        <v>2.9861111111111113E-2</v>
      </c>
      <c r="M28" s="9">
        <f t="shared" si="1"/>
        <v>27</v>
      </c>
      <c r="N28" s="11">
        <f t="shared" si="2"/>
        <v>159</v>
      </c>
      <c r="O28" s="7">
        <v>0.27083333333333331</v>
      </c>
      <c r="P28" s="8">
        <f t="shared" si="3"/>
        <v>33</v>
      </c>
      <c r="Q28" s="17">
        <f t="shared" si="4"/>
        <v>192</v>
      </c>
      <c r="R28" s="1">
        <f t="shared" si="5"/>
        <v>5</v>
      </c>
      <c r="S28" t="s">
        <v>14</v>
      </c>
    </row>
    <row r="29" spans="1:19" x14ac:dyDescent="0.3">
      <c r="A29" t="s">
        <v>15</v>
      </c>
      <c r="B29" s="7">
        <v>0.15277777777777776</v>
      </c>
      <c r="C29" s="9">
        <f t="shared" si="0"/>
        <v>9</v>
      </c>
      <c r="D29" s="8">
        <v>1</v>
      </c>
      <c r="E29" s="9">
        <v>4</v>
      </c>
      <c r="F29" s="8">
        <v>30</v>
      </c>
      <c r="G29" s="9">
        <v>22</v>
      </c>
      <c r="H29" s="8">
        <v>2.5</v>
      </c>
      <c r="I29" s="9">
        <v>15</v>
      </c>
      <c r="J29" s="8">
        <v>79</v>
      </c>
      <c r="K29" s="9">
        <v>7</v>
      </c>
      <c r="L29" s="10">
        <v>3.2638888888888891E-2</v>
      </c>
      <c r="M29" s="9">
        <f t="shared" si="1"/>
        <v>25</v>
      </c>
      <c r="N29" s="11">
        <f t="shared" si="2"/>
        <v>82</v>
      </c>
      <c r="O29" s="7">
        <v>0.30833333333333335</v>
      </c>
      <c r="P29" s="8">
        <f t="shared" si="3"/>
        <v>16</v>
      </c>
      <c r="Q29" s="17">
        <f t="shared" si="4"/>
        <v>98</v>
      </c>
      <c r="R29" s="1">
        <f t="shared" si="5"/>
        <v>27</v>
      </c>
      <c r="S29" t="s">
        <v>15</v>
      </c>
    </row>
    <row r="30" spans="1:19" x14ac:dyDescent="0.3">
      <c r="A30" t="s">
        <v>16</v>
      </c>
      <c r="B30" s="7">
        <v>0.10902777777777778</v>
      </c>
      <c r="C30" s="9">
        <f t="shared" si="0"/>
        <v>34</v>
      </c>
      <c r="D30" s="8">
        <v>3</v>
      </c>
      <c r="E30" s="9">
        <v>12</v>
      </c>
      <c r="F30" s="8">
        <v>29</v>
      </c>
      <c r="G30" s="9">
        <v>21</v>
      </c>
      <c r="H30" s="8">
        <v>0.5</v>
      </c>
      <c r="I30" s="9">
        <v>3</v>
      </c>
      <c r="J30" s="8">
        <v>133</v>
      </c>
      <c r="K30" s="9">
        <v>26</v>
      </c>
      <c r="L30" s="10">
        <v>2.4999999999999998E-2</v>
      </c>
      <c r="M30" s="9">
        <f t="shared" si="1"/>
        <v>37</v>
      </c>
      <c r="N30" s="11">
        <f t="shared" si="2"/>
        <v>133</v>
      </c>
      <c r="O30" s="7">
        <v>0.26041666666666669</v>
      </c>
      <c r="P30" s="8">
        <f t="shared" si="3"/>
        <v>38</v>
      </c>
      <c r="Q30" s="17">
        <f t="shared" si="4"/>
        <v>171</v>
      </c>
      <c r="R30" s="1">
        <f t="shared" si="5"/>
        <v>10</v>
      </c>
      <c r="S30" t="s">
        <v>16</v>
      </c>
    </row>
    <row r="31" spans="1:19" x14ac:dyDescent="0.3">
      <c r="A31" t="s">
        <v>41</v>
      </c>
      <c r="B31" s="7">
        <v>0.12708333333333333</v>
      </c>
      <c r="C31" s="9">
        <f t="shared" si="0"/>
        <v>19</v>
      </c>
      <c r="D31" s="8">
        <v>2</v>
      </c>
      <c r="E31" s="9">
        <v>8</v>
      </c>
      <c r="F31" s="8">
        <v>47</v>
      </c>
      <c r="G31" s="9">
        <v>36</v>
      </c>
      <c r="H31" s="8">
        <v>3</v>
      </c>
      <c r="I31" s="9">
        <v>18</v>
      </c>
      <c r="J31" s="8">
        <v>167</v>
      </c>
      <c r="K31" s="9">
        <v>40</v>
      </c>
      <c r="L31" s="10">
        <v>2.4305555555555556E-2</v>
      </c>
      <c r="M31" s="9">
        <f t="shared" si="1"/>
        <v>38</v>
      </c>
      <c r="N31" s="11">
        <f t="shared" si="2"/>
        <v>159</v>
      </c>
      <c r="O31" s="7">
        <v>0.27638888888888885</v>
      </c>
      <c r="P31" s="8">
        <f t="shared" si="3"/>
        <v>30</v>
      </c>
      <c r="Q31" s="17">
        <f t="shared" si="4"/>
        <v>189</v>
      </c>
      <c r="R31" s="1">
        <f t="shared" si="5"/>
        <v>6</v>
      </c>
      <c r="S31" t="s">
        <v>41</v>
      </c>
    </row>
    <row r="32" spans="1:19" x14ac:dyDescent="0.3">
      <c r="A32" t="s">
        <v>19</v>
      </c>
      <c r="B32" s="7">
        <v>0.10208333333333335</v>
      </c>
      <c r="C32" s="9">
        <f t="shared" si="0"/>
        <v>39</v>
      </c>
      <c r="D32" s="8">
        <v>2</v>
      </c>
      <c r="E32" s="9">
        <v>8</v>
      </c>
      <c r="F32" s="8">
        <v>39</v>
      </c>
      <c r="G32" s="9">
        <v>27</v>
      </c>
      <c r="H32" s="8">
        <v>1.5</v>
      </c>
      <c r="I32" s="9">
        <v>9</v>
      </c>
      <c r="J32" s="8">
        <v>153</v>
      </c>
      <c r="K32" s="9">
        <v>35</v>
      </c>
      <c r="L32" s="10">
        <v>3.7499999999999999E-2</v>
      </c>
      <c r="M32" s="9">
        <f t="shared" si="1"/>
        <v>21</v>
      </c>
      <c r="N32" s="11">
        <f t="shared" si="2"/>
        <v>139</v>
      </c>
      <c r="O32" s="7">
        <v>0.25555555555555559</v>
      </c>
      <c r="P32" s="8">
        <f t="shared" si="3"/>
        <v>40</v>
      </c>
      <c r="Q32" s="17">
        <f t="shared" si="4"/>
        <v>179</v>
      </c>
      <c r="R32" s="1">
        <f t="shared" si="5"/>
        <v>7</v>
      </c>
      <c r="S32" t="s">
        <v>19</v>
      </c>
    </row>
    <row r="33" spans="1:19" x14ac:dyDescent="0.3">
      <c r="A33" t="s">
        <v>18</v>
      </c>
      <c r="B33" s="7">
        <v>0.17152777777777775</v>
      </c>
      <c r="C33" s="9">
        <f t="shared" si="0"/>
        <v>6</v>
      </c>
      <c r="D33" s="8">
        <v>2</v>
      </c>
      <c r="E33" s="9">
        <v>8</v>
      </c>
      <c r="F33" s="8">
        <v>18</v>
      </c>
      <c r="G33" s="9">
        <v>10</v>
      </c>
      <c r="H33" s="8">
        <v>2</v>
      </c>
      <c r="I33" s="9">
        <v>12</v>
      </c>
      <c r="J33" s="8">
        <v>100</v>
      </c>
      <c r="K33" s="9">
        <v>15</v>
      </c>
      <c r="L33" s="10">
        <v>4.1666666666666664E-2</v>
      </c>
      <c r="M33" s="9">
        <f t="shared" si="1"/>
        <v>17</v>
      </c>
      <c r="N33" s="11">
        <f t="shared" si="2"/>
        <v>68</v>
      </c>
      <c r="O33" s="7">
        <v>0.30624999999999997</v>
      </c>
      <c r="P33" s="8">
        <f t="shared" si="3"/>
        <v>17</v>
      </c>
      <c r="Q33" s="17">
        <f t="shared" si="4"/>
        <v>85</v>
      </c>
      <c r="R33" s="1">
        <f t="shared" si="5"/>
        <v>30</v>
      </c>
      <c r="S33" t="s">
        <v>18</v>
      </c>
    </row>
    <row r="34" spans="1:19" x14ac:dyDescent="0.3">
      <c r="A34" t="s">
        <v>20</v>
      </c>
      <c r="B34" s="7">
        <v>0.1173611111111111</v>
      </c>
      <c r="C34" s="9">
        <f t="shared" si="0"/>
        <v>25</v>
      </c>
      <c r="D34" s="8">
        <v>2</v>
      </c>
      <c r="E34" s="9">
        <v>8</v>
      </c>
      <c r="F34" s="8">
        <v>47</v>
      </c>
      <c r="G34" s="9">
        <v>36</v>
      </c>
      <c r="H34" s="8">
        <v>1.5</v>
      </c>
      <c r="I34" s="9">
        <v>9</v>
      </c>
      <c r="J34" s="8">
        <v>148</v>
      </c>
      <c r="K34" s="9">
        <v>31</v>
      </c>
      <c r="L34" s="10">
        <v>2.7777777777777776E-2</v>
      </c>
      <c r="M34" s="9">
        <f t="shared" si="1"/>
        <v>31</v>
      </c>
      <c r="N34" s="11">
        <f t="shared" si="2"/>
        <v>140</v>
      </c>
      <c r="O34" s="7">
        <v>0.31041666666666667</v>
      </c>
      <c r="P34" s="8">
        <f t="shared" si="3"/>
        <v>14</v>
      </c>
      <c r="Q34" s="17">
        <f t="shared" si="4"/>
        <v>154</v>
      </c>
      <c r="R34" s="1">
        <f t="shared" si="5"/>
        <v>15</v>
      </c>
      <c r="S34" t="s">
        <v>20</v>
      </c>
    </row>
    <row r="35" spans="1:19" x14ac:dyDescent="0.3">
      <c r="A35" t="s">
        <v>21</v>
      </c>
      <c r="B35" s="7">
        <v>0.12222222222222223</v>
      </c>
      <c r="C35" s="9">
        <f t="shared" si="0"/>
        <v>22</v>
      </c>
      <c r="D35" s="8">
        <v>3</v>
      </c>
      <c r="E35" s="9">
        <v>12</v>
      </c>
      <c r="F35" s="8">
        <v>40</v>
      </c>
      <c r="G35" s="9">
        <v>28</v>
      </c>
      <c r="H35" s="8">
        <v>2</v>
      </c>
      <c r="I35" s="9">
        <v>12</v>
      </c>
      <c r="J35" s="8">
        <v>114</v>
      </c>
      <c r="K35" s="9">
        <v>17</v>
      </c>
      <c r="L35" s="10">
        <v>2.4305555555555556E-2</v>
      </c>
      <c r="M35" s="9">
        <f t="shared" si="1"/>
        <v>38</v>
      </c>
      <c r="N35" s="11">
        <f t="shared" si="2"/>
        <v>129</v>
      </c>
      <c r="O35" s="7">
        <v>0.2722222222222222</v>
      </c>
      <c r="P35" s="8">
        <f t="shared" si="3"/>
        <v>32</v>
      </c>
      <c r="Q35" s="17">
        <f t="shared" si="4"/>
        <v>161</v>
      </c>
      <c r="R35" s="1">
        <f t="shared" si="5"/>
        <v>13</v>
      </c>
      <c r="S35" t="s">
        <v>21</v>
      </c>
    </row>
    <row r="36" spans="1:19" x14ac:dyDescent="0.3">
      <c r="A36" t="s">
        <v>49</v>
      </c>
      <c r="B36" s="7">
        <v>0.1076388888888889</v>
      </c>
      <c r="C36" s="9">
        <f t="shared" si="0"/>
        <v>35</v>
      </c>
      <c r="D36" s="8">
        <v>3</v>
      </c>
      <c r="E36" s="9">
        <v>12</v>
      </c>
      <c r="F36" s="8">
        <v>32</v>
      </c>
      <c r="G36" s="9">
        <v>25</v>
      </c>
      <c r="H36" s="8">
        <v>3</v>
      </c>
      <c r="I36" s="9">
        <v>18</v>
      </c>
      <c r="J36" s="8">
        <v>158</v>
      </c>
      <c r="K36" s="9">
        <v>38</v>
      </c>
      <c r="L36" s="10">
        <v>2.7083333333333334E-2</v>
      </c>
      <c r="M36" s="9">
        <f t="shared" si="1"/>
        <v>32</v>
      </c>
      <c r="N36" s="11">
        <f t="shared" si="2"/>
        <v>160</v>
      </c>
      <c r="O36" s="7">
        <v>0.25833333333333336</v>
      </c>
      <c r="P36" s="8">
        <f t="shared" si="3"/>
        <v>39</v>
      </c>
      <c r="Q36" s="17">
        <f t="shared" si="4"/>
        <v>199</v>
      </c>
      <c r="R36" s="18">
        <f t="shared" si="5"/>
        <v>3</v>
      </c>
      <c r="S36" t="s">
        <v>49</v>
      </c>
    </row>
    <row r="37" spans="1:19" x14ac:dyDescent="0.3">
      <c r="A37" t="s">
        <v>50</v>
      </c>
      <c r="B37" s="7">
        <v>0.11875000000000001</v>
      </c>
      <c r="C37" s="9">
        <f t="shared" si="0"/>
        <v>23</v>
      </c>
      <c r="D37" s="8">
        <v>3</v>
      </c>
      <c r="E37" s="9">
        <v>12</v>
      </c>
      <c r="F37" s="8">
        <v>29</v>
      </c>
      <c r="G37" s="9">
        <v>21</v>
      </c>
      <c r="H37" s="8">
        <v>2.5</v>
      </c>
      <c r="I37" s="9">
        <v>15</v>
      </c>
      <c r="J37" s="8">
        <v>52</v>
      </c>
      <c r="K37" s="9">
        <v>2</v>
      </c>
      <c r="L37" s="10">
        <v>6.5277777777777782E-2</v>
      </c>
      <c r="M37" s="9">
        <f t="shared" si="1"/>
        <v>8</v>
      </c>
      <c r="N37" s="11">
        <f t="shared" si="2"/>
        <v>81</v>
      </c>
      <c r="O37" s="7">
        <v>0.29375000000000001</v>
      </c>
      <c r="P37" s="8">
        <f t="shared" si="3"/>
        <v>21</v>
      </c>
      <c r="Q37" s="17">
        <f t="shared" si="4"/>
        <v>102</v>
      </c>
      <c r="R37" s="1">
        <f t="shared" si="5"/>
        <v>26</v>
      </c>
      <c r="S37" t="s">
        <v>50</v>
      </c>
    </row>
    <row r="38" spans="1:19" x14ac:dyDescent="0.3">
      <c r="A38" s="6" t="s">
        <v>46</v>
      </c>
      <c r="B38" s="7">
        <v>0.19305555555555554</v>
      </c>
      <c r="C38" s="9">
        <f t="shared" si="0"/>
        <v>5</v>
      </c>
      <c r="D38" s="8">
        <v>4</v>
      </c>
      <c r="E38" s="9">
        <v>16</v>
      </c>
      <c r="F38" s="8">
        <v>36</v>
      </c>
      <c r="G38" s="9">
        <v>26</v>
      </c>
      <c r="H38" s="8">
        <v>0</v>
      </c>
      <c r="I38" s="9">
        <v>0</v>
      </c>
      <c r="J38" s="8">
        <v>73</v>
      </c>
      <c r="K38" s="9">
        <v>5</v>
      </c>
      <c r="L38" s="10">
        <v>4.5138888888888888E-2</v>
      </c>
      <c r="M38" s="9">
        <f t="shared" si="1"/>
        <v>14</v>
      </c>
      <c r="N38" s="11">
        <f t="shared" si="2"/>
        <v>66</v>
      </c>
      <c r="O38" s="7">
        <v>0.38541666666666669</v>
      </c>
      <c r="P38" s="8">
        <f t="shared" si="3"/>
        <v>7</v>
      </c>
      <c r="Q38" s="17">
        <f t="shared" si="4"/>
        <v>73</v>
      </c>
      <c r="R38" s="1">
        <f t="shared" si="5"/>
        <v>35</v>
      </c>
      <c r="S38" s="6" t="s">
        <v>46</v>
      </c>
    </row>
    <row r="39" spans="1:19" x14ac:dyDescent="0.3">
      <c r="A39" t="s">
        <v>47</v>
      </c>
      <c r="B39" s="7">
        <v>0.14583333333333334</v>
      </c>
      <c r="C39" s="9">
        <f t="shared" si="0"/>
        <v>11</v>
      </c>
      <c r="D39" s="8">
        <v>4</v>
      </c>
      <c r="E39" s="9">
        <v>16</v>
      </c>
      <c r="F39" s="8">
        <v>26</v>
      </c>
      <c r="G39" s="9">
        <v>18</v>
      </c>
      <c r="H39" s="8">
        <v>2.5</v>
      </c>
      <c r="I39" s="9">
        <v>15</v>
      </c>
      <c r="J39" s="8">
        <v>138</v>
      </c>
      <c r="K39" s="9">
        <v>28</v>
      </c>
      <c r="L39" s="10">
        <v>3.3333333333333333E-2</v>
      </c>
      <c r="M39" s="9">
        <f t="shared" si="1"/>
        <v>22</v>
      </c>
      <c r="N39" s="11">
        <f t="shared" si="2"/>
        <v>110</v>
      </c>
      <c r="O39" s="7">
        <v>0.30555555555555552</v>
      </c>
      <c r="P39" s="8">
        <f t="shared" si="3"/>
        <v>18</v>
      </c>
      <c r="Q39" s="17">
        <f t="shared" si="4"/>
        <v>128</v>
      </c>
      <c r="R39" s="1">
        <f t="shared" si="5"/>
        <v>21</v>
      </c>
      <c r="S39" t="s">
        <v>47</v>
      </c>
    </row>
    <row r="40" spans="1:19" x14ac:dyDescent="0.3">
      <c r="A40" t="s">
        <v>48</v>
      </c>
      <c r="B40" s="7">
        <v>0.11458333333333333</v>
      </c>
      <c r="C40" s="9">
        <f t="shared" si="0"/>
        <v>29</v>
      </c>
      <c r="D40" s="8">
        <v>3</v>
      </c>
      <c r="E40" s="9">
        <v>12</v>
      </c>
      <c r="F40" s="8">
        <v>18</v>
      </c>
      <c r="G40" s="9">
        <v>10</v>
      </c>
      <c r="H40" s="8">
        <v>3.5</v>
      </c>
      <c r="I40" s="9">
        <v>24</v>
      </c>
      <c r="J40" s="8">
        <v>117</v>
      </c>
      <c r="K40" s="9">
        <v>18</v>
      </c>
      <c r="L40" s="10">
        <v>2.9861111111111113E-2</v>
      </c>
      <c r="M40" s="9">
        <f t="shared" si="1"/>
        <v>27</v>
      </c>
      <c r="N40" s="11">
        <f t="shared" si="2"/>
        <v>120</v>
      </c>
      <c r="O40" s="7">
        <v>0.29236111111111113</v>
      </c>
      <c r="P40" s="8">
        <f t="shared" si="3"/>
        <v>22</v>
      </c>
      <c r="Q40" s="17">
        <f t="shared" si="4"/>
        <v>142</v>
      </c>
      <c r="R40" s="1">
        <f t="shared" si="5"/>
        <v>17</v>
      </c>
      <c r="S40" t="s">
        <v>48</v>
      </c>
    </row>
    <row r="41" spans="1:19" x14ac:dyDescent="0.3">
      <c r="A41" t="s">
        <v>42</v>
      </c>
      <c r="B41" s="7">
        <v>9.0277777777777776E-2</v>
      </c>
      <c r="C41" s="9">
        <f t="shared" si="0"/>
        <v>41</v>
      </c>
      <c r="D41" s="8">
        <v>4</v>
      </c>
      <c r="E41" s="9">
        <v>16</v>
      </c>
      <c r="F41" s="8">
        <v>85</v>
      </c>
      <c r="G41" s="9">
        <v>41</v>
      </c>
      <c r="H41" s="8">
        <v>3.5</v>
      </c>
      <c r="I41" s="9">
        <v>24</v>
      </c>
      <c r="J41" s="8">
        <v>192</v>
      </c>
      <c r="K41" s="9">
        <v>41</v>
      </c>
      <c r="L41" s="10">
        <v>2.9861111111111113E-2</v>
      </c>
      <c r="M41" s="9">
        <f t="shared" si="1"/>
        <v>27</v>
      </c>
      <c r="N41" s="11">
        <f t="shared" si="2"/>
        <v>190</v>
      </c>
      <c r="O41" s="7">
        <v>0.24652777777777779</v>
      </c>
      <c r="P41" s="8">
        <f t="shared" si="3"/>
        <v>41</v>
      </c>
      <c r="Q41" s="17">
        <f t="shared" si="4"/>
        <v>231</v>
      </c>
      <c r="R41" s="18">
        <f t="shared" si="5"/>
        <v>1</v>
      </c>
      <c r="S41" t="s">
        <v>42</v>
      </c>
    </row>
    <row r="42" spans="1:19" x14ac:dyDescent="0.3">
      <c r="A42" t="s">
        <v>43</v>
      </c>
      <c r="B42" s="7">
        <v>9.9999999999999992E-2</v>
      </c>
      <c r="C42" s="9">
        <f t="shared" si="0"/>
        <v>40</v>
      </c>
      <c r="D42" s="8">
        <v>5</v>
      </c>
      <c r="E42" s="9">
        <v>20</v>
      </c>
      <c r="F42" s="8">
        <v>46</v>
      </c>
      <c r="G42" s="9">
        <v>34</v>
      </c>
      <c r="H42" s="8">
        <v>0.5</v>
      </c>
      <c r="I42" s="9">
        <v>3</v>
      </c>
      <c r="J42" s="8">
        <v>154</v>
      </c>
      <c r="K42" s="9">
        <v>37</v>
      </c>
      <c r="L42" s="10">
        <v>2.5694444444444447E-2</v>
      </c>
      <c r="M42" s="9">
        <f t="shared" si="1"/>
        <v>35</v>
      </c>
      <c r="N42" s="11">
        <f t="shared" si="2"/>
        <v>169</v>
      </c>
      <c r="O42" s="7">
        <v>0.26111111111111113</v>
      </c>
      <c r="P42" s="8">
        <f t="shared" si="3"/>
        <v>37</v>
      </c>
      <c r="Q42" s="17">
        <f t="shared" si="4"/>
        <v>206</v>
      </c>
      <c r="R42" s="18">
        <f t="shared" si="5"/>
        <v>2</v>
      </c>
      <c r="S42" t="s">
        <v>43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E9" sqref="E9"/>
    </sheetView>
  </sheetViews>
  <sheetFormatPr defaultRowHeight="14.4" x14ac:dyDescent="0.3"/>
  <sheetData>
    <row r="1" spans="1:1" x14ac:dyDescent="0.3">
      <c r="A1">
        <f ca="1">RANK(A1,$A$1:$A$10)</f>
        <v>0</v>
      </c>
    </row>
    <row r="17" spans="8:8" x14ac:dyDescent="0.3">
      <c r="H17" t="e">
        <f>SORS</f>
        <v>#NAME?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4.4" x14ac:dyDescent="0.3"/>
  <sheetData>
    <row r="1" spans="1:1" x14ac:dyDescent="0.3">
      <c r="A1" s="3"/>
    </row>
    <row r="2" spans="1:1" x14ac:dyDescent="0.3">
      <c r="A2" s="3"/>
    </row>
    <row r="3" spans="1:1" x14ac:dyDescent="0.3">
      <c r="A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Munka1</vt:lpstr>
      <vt:lpstr>Munka3</vt:lpstr>
      <vt:lpstr>Munka4</vt:lpstr>
      <vt:lpstr>Munka5</vt:lpstr>
      <vt:lpstr>Munka6</vt:lpstr>
      <vt:lpstr>Munka2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Péter Ágoston</dc:creator>
  <cp:lastModifiedBy>HososzU</cp:lastModifiedBy>
  <dcterms:created xsi:type="dcterms:W3CDTF">2017-10-25T09:48:15Z</dcterms:created>
  <dcterms:modified xsi:type="dcterms:W3CDTF">2017-10-27T11:03:43Z</dcterms:modified>
</cp:coreProperties>
</file>