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2_christian consult\CURSOS ONLINE\Anexos Desenvolvimento\Arquivos para Download\Download Livro\"/>
    </mc:Choice>
  </mc:AlternateContent>
  <xr:revisionPtr revIDLastSave="0" documentId="11_6AA458FADB13FDE220542F8029EDFB2D20678688" xr6:coauthVersionLast="32" xr6:coauthVersionMax="32" xr10:uidLastSave="{00000000-0000-0000-0000-000000000000}"/>
  <bookViews>
    <workbookView xWindow="0" yWindow="0" windowWidth="20160" windowHeight="9375" xr2:uid="{00000000-000D-0000-FFFF-FFFF00000000}"/>
  </bookViews>
  <sheets>
    <sheet name="Calculadora" sheetId="1" r:id="rId1"/>
  </sheets>
  <definedNames>
    <definedName name="_xlnm.Print_Area" localSheetId="0">Calculadora!$B$2:$J$23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s="1"/>
  <c r="G10" i="1"/>
  <c r="I10" i="1" s="1"/>
  <c r="D8" i="1"/>
  <c r="C14" i="1" s="1"/>
  <c r="J8" i="1" l="1"/>
  <c r="D11" i="1"/>
  <c r="D12" i="1" s="1"/>
  <c r="D16" i="1" s="1"/>
  <c r="I8" i="1"/>
  <c r="C10" i="1"/>
  <c r="J10" i="1"/>
  <c r="F10" i="1"/>
  <c r="G12" i="1"/>
  <c r="G14" i="1"/>
  <c r="C12" i="1" l="1"/>
  <c r="C8" i="1" s="1"/>
  <c r="I11" i="1"/>
  <c r="J11" i="1"/>
  <c r="J12" i="1"/>
  <c r="G16" i="1"/>
  <c r="I12" i="1"/>
  <c r="F12" i="1"/>
  <c r="I14" i="1"/>
  <c r="F14" i="1"/>
  <c r="J14" i="1"/>
  <c r="F8" i="1" l="1"/>
  <c r="I16" i="1"/>
  <c r="J16" i="1"/>
</calcChain>
</file>

<file path=xl/sharedStrings.xml><?xml version="1.0" encoding="utf-8"?>
<sst xmlns="http://schemas.openxmlformats.org/spreadsheetml/2006/main" count="16" uniqueCount="12">
  <si>
    <t>Calculadora do Preço de Venda</t>
  </si>
  <si>
    <t>Encontrando o Preço de Venda</t>
  </si>
  <si>
    <t>Partindo do Preço de Venda</t>
  </si>
  <si>
    <t>Variação</t>
  </si>
  <si>
    <t>Preço de Venda</t>
  </si>
  <si>
    <t>%</t>
  </si>
  <si>
    <t>R$</t>
  </si>
  <si>
    <t>Custo do Produto</t>
  </si>
  <si>
    <t>Impostos s Venda</t>
  </si>
  <si>
    <t>Total de Custos</t>
  </si>
  <si>
    <t>Margem</t>
  </si>
  <si>
    <t>Markup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</si>
</sst>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2"/>
      <color theme="1"/>
      <name val="Cambria"/>
      <family val="1"/>
    </font>
    <font>
      <sz val="18"/>
      <color theme="1"/>
      <name val="Cambria"/>
      <family val="1"/>
    </font>
    <font>
      <b/>
      <sz val="12"/>
      <color rgb="FFC00000"/>
      <name val="Cambria"/>
      <family val="1"/>
    </font>
    <font>
      <b/>
      <sz val="12"/>
      <color theme="4" tint="-0.249977111117893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DD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0" fontId="4" fillId="3" borderId="1" xfId="1" applyNumberFormat="1" applyFont="1" applyFill="1" applyBorder="1" applyAlignment="1" applyProtection="1">
      <alignment horizontal="center" vertical="center"/>
    </xf>
    <xf numFmtId="43" fontId="4" fillId="3" borderId="1" xfId="0" applyNumberFormat="1" applyFont="1" applyFill="1" applyBorder="1" applyAlignment="1" applyProtection="1">
      <alignment vertical="center"/>
    </xf>
    <xf numFmtId="43" fontId="4" fillId="0" borderId="0" xfId="0" applyNumberFormat="1" applyFont="1" applyFill="1" applyBorder="1" applyAlignment="1" applyProtection="1">
      <alignment vertical="center"/>
    </xf>
    <xf numFmtId="10" fontId="4" fillId="4" borderId="1" xfId="1" applyNumberFormat="1" applyFont="1" applyFill="1" applyBorder="1" applyAlignment="1" applyProtection="1">
      <alignment horizontal="center" vertical="center"/>
    </xf>
    <xf numFmtId="43" fontId="4" fillId="0" borderId="1" xfId="0" applyNumberFormat="1" applyFont="1" applyFill="1" applyBorder="1" applyAlignment="1" applyProtection="1">
      <alignment vertical="center"/>
      <protection locked="0"/>
    </xf>
    <xf numFmtId="43" fontId="2" fillId="2" borderId="1" xfId="0" applyNumberFormat="1" applyFont="1" applyFill="1" applyBorder="1" applyAlignment="1" applyProtection="1">
      <alignment vertical="center"/>
    </xf>
    <xf numFmtId="10" fontId="2" fillId="2" borderId="1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indent="2"/>
    </xf>
    <xf numFmtId="10" fontId="5" fillId="0" borderId="0" xfId="1" applyNumberFormat="1" applyFont="1" applyFill="1" applyBorder="1" applyAlignment="1" applyProtection="1">
      <alignment vertical="center"/>
    </xf>
    <xf numFmtId="4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indent="2"/>
    </xf>
    <xf numFmtId="10" fontId="2" fillId="3" borderId="1" xfId="1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Border="1" applyAlignment="1" applyProtection="1">
      <alignment vertical="center"/>
      <protection locked="0"/>
    </xf>
    <xf numFmtId="43" fontId="2" fillId="0" borderId="0" xfId="0" applyNumberFormat="1" applyFont="1" applyFill="1" applyBorder="1" applyAlignment="1" applyProtection="1">
      <alignment vertical="center"/>
    </xf>
    <xf numFmtId="10" fontId="2" fillId="4" borderId="1" xfId="1" applyNumberFormat="1" applyFont="1" applyFill="1" applyBorder="1" applyAlignment="1" applyProtection="1">
      <alignment horizontal="center" vertical="center"/>
    </xf>
    <xf numFmtId="43" fontId="2" fillId="4" borderId="1" xfId="0" applyNumberFormat="1" applyFont="1" applyFill="1" applyBorder="1" applyAlignment="1" applyProtection="1">
      <alignment vertical="center"/>
    </xf>
    <xf numFmtId="10" fontId="2" fillId="0" borderId="1" xfId="1" applyNumberFormat="1" applyFont="1" applyBorder="1" applyAlignment="1" applyProtection="1">
      <alignment horizontal="center" vertical="center"/>
      <protection locked="0"/>
    </xf>
    <xf numFmtId="43" fontId="2" fillId="3" borderId="1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 indent="2"/>
    </xf>
    <xf numFmtId="10" fontId="2" fillId="0" borderId="0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2" fontId="2" fillId="4" borderId="1" xfId="0" applyNumberFormat="1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/>
    </xf>
    <xf numFmtId="43" fontId="2" fillId="0" borderId="0" xfId="0" applyNumberFormat="1" applyFont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showRowColHeaders="0" tabSelected="1" zoomScaleNormal="100" workbookViewId="0">
      <pane ySplit="3" topLeftCell="A4" activePane="bottomLeft" state="frozen"/>
      <selection pane="bottomLeft" activeCell="G8" sqref="G8"/>
    </sheetView>
  </sheetViews>
  <sheetFormatPr defaultColWidth="8.88671875" defaultRowHeight="15.75" x14ac:dyDescent="0.25"/>
  <cols>
    <col min="1" max="1" width="2.33203125" style="5" customWidth="1"/>
    <col min="2" max="2" width="22.21875" style="5" customWidth="1"/>
    <col min="3" max="4" width="15.77734375" style="5" customWidth="1"/>
    <col min="5" max="5" width="0.88671875" style="5" customWidth="1"/>
    <col min="6" max="7" width="15.77734375" style="5" customWidth="1"/>
    <col min="8" max="8" width="0.88671875" style="5" customWidth="1"/>
    <col min="9" max="10" width="10.77734375" style="5" customWidth="1"/>
    <col min="11" max="16384" width="8.88671875" style="5"/>
  </cols>
  <sheetData>
    <row r="1" spans="1:10" s="1" customFormat="1" ht="27" customHeight="1" x14ac:dyDescent="0.25"/>
    <row r="2" spans="1:10" s="3" customFormat="1" ht="27" customHeight="1" x14ac:dyDescent="0.2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1:10" ht="27" customHeight="1" x14ac:dyDescent="0.25">
      <c r="A3" s="4"/>
      <c r="B3" s="40"/>
      <c r="C3" s="40"/>
      <c r="D3" s="40"/>
      <c r="E3" s="40"/>
      <c r="F3" s="40"/>
      <c r="G3" s="40"/>
      <c r="H3" s="40"/>
      <c r="I3" s="40"/>
      <c r="J3" s="40"/>
    </row>
    <row r="4" spans="1:10" ht="15.75" customHeight="1" x14ac:dyDescent="0.25">
      <c r="B4" s="6"/>
      <c r="C4" s="6"/>
      <c r="D4" s="6"/>
      <c r="E4" s="6"/>
      <c r="F4" s="6"/>
      <c r="G4" s="6"/>
    </row>
    <row r="5" spans="1:10" ht="30" customHeight="1" x14ac:dyDescent="0.25">
      <c r="C5" s="41" t="s">
        <v>1</v>
      </c>
      <c r="D5" s="41"/>
      <c r="F5" s="42" t="s">
        <v>2</v>
      </c>
      <c r="G5" s="42"/>
      <c r="I5" s="43" t="s">
        <v>3</v>
      </c>
      <c r="J5" s="43"/>
    </row>
    <row r="6" spans="1:10" ht="9.9499999999999993" customHeight="1" x14ac:dyDescent="0.25">
      <c r="C6" s="7"/>
      <c r="D6" s="7"/>
      <c r="E6" s="8"/>
      <c r="F6" s="7"/>
      <c r="G6" s="7"/>
      <c r="H6" s="8"/>
      <c r="I6" s="7"/>
      <c r="J6" s="7"/>
    </row>
    <row r="7" spans="1:10" x14ac:dyDescent="0.25">
      <c r="B7" s="44" t="s">
        <v>4</v>
      </c>
      <c r="C7" s="9" t="s">
        <v>5</v>
      </c>
      <c r="D7" s="9" t="s">
        <v>6</v>
      </c>
      <c r="E7" s="6"/>
      <c r="F7" s="10" t="s">
        <v>5</v>
      </c>
      <c r="G7" s="10" t="s">
        <v>6</v>
      </c>
      <c r="I7" s="11" t="s">
        <v>6</v>
      </c>
      <c r="J7" s="11" t="s">
        <v>5</v>
      </c>
    </row>
    <row r="8" spans="1:10" ht="30" customHeight="1" x14ac:dyDescent="0.25">
      <c r="B8" s="45"/>
      <c r="C8" s="12" t="str">
        <f>IFERROR(C12+C14,"")</f>
        <v/>
      </c>
      <c r="D8" s="13">
        <f>(D10+D14)/(100%-C11)</f>
        <v>0</v>
      </c>
      <c r="E8" s="14"/>
      <c r="F8" s="15" t="str">
        <f>IFERROR(F12+F14,"")</f>
        <v/>
      </c>
      <c r="G8" s="16"/>
      <c r="I8" s="17">
        <f>G8-D8</f>
        <v>0</v>
      </c>
      <c r="J8" s="18" t="str">
        <f>IFERROR(G8/D8-1,"")</f>
        <v/>
      </c>
    </row>
    <row r="9" spans="1:10" ht="9.9499999999999993" customHeight="1" x14ac:dyDescent="0.25">
      <c r="B9" s="19"/>
      <c r="C9" s="20"/>
      <c r="D9" s="21"/>
      <c r="E9" s="21"/>
      <c r="F9" s="20"/>
      <c r="G9" s="21"/>
      <c r="J9" s="22"/>
    </row>
    <row r="10" spans="1:10" ht="30" customHeight="1" x14ac:dyDescent="0.25">
      <c r="B10" s="23" t="s">
        <v>7</v>
      </c>
      <c r="C10" s="24" t="str">
        <f>IFERROR(D10/D8,"")</f>
        <v/>
      </c>
      <c r="D10" s="25"/>
      <c r="E10" s="26"/>
      <c r="F10" s="27" t="str">
        <f>IFERROR(G10/G8,"")</f>
        <v/>
      </c>
      <c r="G10" s="28">
        <f>D10</f>
        <v>0</v>
      </c>
      <c r="I10" s="17">
        <f>G10-D10</f>
        <v>0</v>
      </c>
      <c r="J10" s="18" t="str">
        <f>IFERROR(G10/D10-1,"")</f>
        <v/>
      </c>
    </row>
    <row r="11" spans="1:10" ht="30" customHeight="1" x14ac:dyDescent="0.25">
      <c r="B11" s="23" t="s">
        <v>8</v>
      </c>
      <c r="C11" s="29"/>
      <c r="D11" s="30">
        <f>IFERROR(D8*C11,"")</f>
        <v>0</v>
      </c>
      <c r="E11" s="26"/>
      <c r="F11" s="27" t="str">
        <f>IF(C11&gt;0,C11,"")</f>
        <v/>
      </c>
      <c r="G11" s="28" t="str">
        <f>IFERROR(G8*F11,"")</f>
        <v/>
      </c>
      <c r="I11" s="17" t="str">
        <f>IFERROR(G11-D11,"")</f>
        <v/>
      </c>
      <c r="J11" s="18" t="str">
        <f>IFERROR(G11/D11-1,"")</f>
        <v/>
      </c>
    </row>
    <row r="12" spans="1:10" ht="30" customHeight="1" x14ac:dyDescent="0.25">
      <c r="B12" s="23" t="s">
        <v>9</v>
      </c>
      <c r="C12" s="24" t="str">
        <f>IFERROR(D12/D8,"")</f>
        <v/>
      </c>
      <c r="D12" s="30">
        <f>D10+D11</f>
        <v>0</v>
      </c>
      <c r="E12" s="26"/>
      <c r="F12" s="27" t="str">
        <f>IFERROR(G12/G8,"")</f>
        <v/>
      </c>
      <c r="G12" s="28" t="str">
        <f>IFERROR(G10+G11,"")</f>
        <v/>
      </c>
      <c r="I12" s="17" t="str">
        <f>IFERROR(G12-D12,"")</f>
        <v/>
      </c>
      <c r="J12" s="18" t="str">
        <f>IFERROR(G12/D12-1,"")</f>
        <v/>
      </c>
    </row>
    <row r="13" spans="1:10" ht="9.9499999999999993" customHeight="1" x14ac:dyDescent="0.25">
      <c r="B13" s="31"/>
      <c r="C13" s="32"/>
      <c r="D13" s="26"/>
      <c r="E13" s="26"/>
      <c r="F13" s="32"/>
      <c r="G13" s="26"/>
      <c r="J13" s="22"/>
    </row>
    <row r="14" spans="1:10" ht="30" customHeight="1" x14ac:dyDescent="0.25">
      <c r="B14" s="23" t="s">
        <v>10</v>
      </c>
      <c r="C14" s="24" t="str">
        <f>IFERROR(D14/D8,"")</f>
        <v/>
      </c>
      <c r="D14" s="25"/>
      <c r="E14" s="26"/>
      <c r="F14" s="27" t="str">
        <f>IFERROR(G14/G8,"")</f>
        <v/>
      </c>
      <c r="G14" s="28" t="str">
        <f>IFERROR(G8-G10-G11,"")</f>
        <v/>
      </c>
      <c r="I14" s="17" t="str">
        <f>IFERROR(G14-D14,"")</f>
        <v/>
      </c>
      <c r="J14" s="18" t="str">
        <f>IFERROR(G14/D14-1,"")</f>
        <v/>
      </c>
    </row>
    <row r="15" spans="1:10" ht="9.9499999999999993" customHeight="1" x14ac:dyDescent="0.25">
      <c r="E15" s="8"/>
      <c r="J15" s="22"/>
    </row>
    <row r="16" spans="1:10" ht="30" customHeight="1" x14ac:dyDescent="0.25">
      <c r="B16" s="23" t="s">
        <v>11</v>
      </c>
      <c r="C16" s="33"/>
      <c r="D16" s="34" t="str">
        <f>IFERROR(D8/D12,"")</f>
        <v/>
      </c>
      <c r="E16" s="35"/>
      <c r="F16" s="36"/>
      <c r="G16" s="37" t="str">
        <f>IFERROR(G8/G12,"")</f>
        <v/>
      </c>
      <c r="I16" s="38" t="str">
        <f>IFERROR(G16-D16,"")</f>
        <v/>
      </c>
      <c r="J16" s="18" t="str">
        <f>IFERROR(G16/D16-1,"")</f>
        <v/>
      </c>
    </row>
    <row r="19" spans="2:4" x14ac:dyDescent="0.25">
      <c r="B19"/>
      <c r="C19"/>
      <c r="D19" s="39"/>
    </row>
    <row r="20" spans="2:4" x14ac:dyDescent="0.25">
      <c r="B20"/>
      <c r="C20"/>
    </row>
    <row r="21" spans="2:4" x14ac:dyDescent="0.25">
      <c r="B21"/>
      <c r="C21"/>
    </row>
    <row r="22" spans="2:4" x14ac:dyDescent="0.25">
      <c r="B22"/>
      <c r="C22"/>
    </row>
    <row r="23" spans="2:4" x14ac:dyDescent="0.25">
      <c r="B23"/>
      <c r="C23"/>
    </row>
  </sheetData>
  <sheetProtection sheet="1" objects="1" scenarios="1" selectLockedCells="1"/>
  <mergeCells count="5">
    <mergeCell ref="B2:J3"/>
    <mergeCell ref="C5:D5"/>
    <mergeCell ref="F5:G5"/>
    <mergeCell ref="I5:J5"/>
    <mergeCell ref="B7:B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300" r:id="rId1"/>
  <headerFooter>
    <oddHeader>&amp;L&amp;G&amp;R&amp;D
&amp;T</oddHeader>
    <oddFooter>&amp;Lwww.christianconsult.com.br&amp;Rchristian@christianconsult.com.br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Calculadora</vt:lpstr>
      <vt:lpstr>Calculadora!Area_de_impressao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Voillot Cruz</dc:creator>
  <cp:lastModifiedBy>Christian Voillot Cruz</cp:lastModifiedBy>
  <dcterms:created xsi:type="dcterms:W3CDTF">2017-05-30T18:22:53Z</dcterms:created>
  <dcterms:modified xsi:type="dcterms:W3CDTF">2018-06-05T14:22:32Z</dcterms:modified>
</cp:coreProperties>
</file>