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\OneDrive\2_christian consult\CURSOS ONLINE\Anexos Desenvolvimento\Arquivos para Download\Download Livro\"/>
    </mc:Choice>
  </mc:AlternateContent>
  <xr:revisionPtr revIDLastSave="2" documentId="11_7B142FFD5E8D15454193CEED677D080BC42894AE" xr6:coauthVersionLast="32" xr6:coauthVersionMax="32" xr10:uidLastSave="{5483270F-7FCE-47BC-86AA-7F44001E73E1}"/>
  <bookViews>
    <workbookView xWindow="0" yWindow="0" windowWidth="20160" windowHeight="9375" xr2:uid="{00000000-000D-0000-FFFF-FFFF00000000}"/>
  </bookViews>
  <sheets>
    <sheet name="FT (1)" sheetId="1" r:id="rId1"/>
  </sheets>
  <definedNames>
    <definedName name="_xlnm.Print_Area" localSheetId="0">'FT (1)'!$B$3:$H$46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6" i="1" l="1"/>
  <c r="B65" i="1"/>
  <c r="D67" i="1" s="1"/>
  <c r="B64" i="1"/>
  <c r="H31" i="1"/>
  <c r="G31" i="1"/>
  <c r="H30" i="1"/>
  <c r="G30" i="1"/>
  <c r="H29" i="1"/>
  <c r="G29" i="1"/>
  <c r="H28" i="1"/>
  <c r="G28" i="1"/>
  <c r="H27" i="1"/>
  <c r="G27" i="1"/>
  <c r="H26" i="1"/>
  <c r="G26" i="1"/>
  <c r="H25" i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3" i="1" s="1"/>
  <c r="G17" i="1"/>
  <c r="H7" i="1" l="1"/>
  <c r="C66" i="1" s="1"/>
  <c r="H6" i="1"/>
  <c r="C65" i="1" s="1"/>
  <c r="C11" i="1"/>
  <c r="H5" i="1"/>
  <c r="C64" i="1" s="1"/>
  <c r="C67" i="1"/>
  <c r="G9" i="1" s="1"/>
</calcChain>
</file>

<file path=xl/sharedStrings.xml><?xml version="1.0" encoding="utf-8"?>
<sst xmlns="http://schemas.openxmlformats.org/spreadsheetml/2006/main" count="37" uniqueCount="36">
  <si>
    <t>Ficha Técnica</t>
  </si>
  <si>
    <t>Filet com Fritas</t>
  </si>
  <si>
    <t>Area:</t>
  </si>
  <si>
    <t>Cardápio</t>
  </si>
  <si>
    <t>Rendimento: Receita - Custo</t>
  </si>
  <si>
    <t>Setor:</t>
  </si>
  <si>
    <t>Cozinha Quente</t>
  </si>
  <si>
    <t>Rendimento: Porção - Custo</t>
  </si>
  <si>
    <t>X</t>
  </si>
  <si>
    <t>Tipo:</t>
  </si>
  <si>
    <t>Grelhados</t>
  </si>
  <si>
    <t>Rendimento: Grama - Custo Kg</t>
  </si>
  <si>
    <t>Preço de Venda:</t>
  </si>
  <si>
    <t>Preço de Venda Sugerido:</t>
  </si>
  <si>
    <t>Markup Inverso:</t>
  </si>
  <si>
    <t>Markup:</t>
  </si>
  <si>
    <t>Custo Total</t>
  </si>
  <si>
    <t>Ingredientes...</t>
  </si>
  <si>
    <t>Informações de Compra</t>
  </si>
  <si>
    <t>Informações de Utilização</t>
  </si>
  <si>
    <t>Produto</t>
  </si>
  <si>
    <t>Preço</t>
  </si>
  <si>
    <t>Unid.</t>
  </si>
  <si>
    <t>Qtd.</t>
  </si>
  <si>
    <t>Qtd. Util.</t>
  </si>
  <si>
    <t>Unid. Util.</t>
  </si>
  <si>
    <t>Custo Unitário</t>
  </si>
  <si>
    <t>Steak 220gr</t>
  </si>
  <si>
    <t>Batata frita congelada</t>
  </si>
  <si>
    <t>Kg</t>
  </si>
  <si>
    <t>Molho grelhado</t>
  </si>
  <si>
    <t>L</t>
  </si>
  <si>
    <t>Modo de Preparo...</t>
  </si>
  <si>
    <t>Receita</t>
  </si>
  <si>
    <t>Porção</t>
  </si>
  <si>
    <t>Grama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</si>
</sst>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00"/>
  </numFmts>
  <fonts count="21" x14ac:knownFonts="1">
    <font>
      <sz val="12"/>
      <color theme="1"/>
      <name val="cambria"/>
      <family val="2"/>
    </font>
    <font>
      <sz val="26"/>
      <color theme="1"/>
      <name val="Calibri Light"/>
      <family val="1"/>
      <scheme val="major"/>
    </font>
    <font>
      <sz val="12"/>
      <color theme="1"/>
      <name val="Calibri Light"/>
      <family val="1"/>
      <scheme val="major"/>
    </font>
    <font>
      <sz val="28"/>
      <color theme="1"/>
      <name val="Calibri Light"/>
      <family val="1"/>
      <scheme val="major"/>
    </font>
    <font>
      <sz val="20"/>
      <color theme="1"/>
      <name val="Calibri Light"/>
      <family val="1"/>
      <scheme val="major"/>
    </font>
    <font>
      <b/>
      <sz val="11"/>
      <color theme="1"/>
      <name val="Calibri Light"/>
      <family val="1"/>
      <scheme val="major"/>
    </font>
    <font>
      <sz val="10"/>
      <name val="Calibri Light"/>
      <family val="1"/>
      <scheme val="major"/>
    </font>
    <font>
      <sz val="11"/>
      <color theme="1"/>
      <name val="Calibri Light"/>
      <family val="1"/>
      <scheme val="major"/>
    </font>
    <font>
      <sz val="11"/>
      <color rgb="FFC00000"/>
      <name val="Calibri Light"/>
      <family val="1"/>
      <scheme val="major"/>
    </font>
    <font>
      <b/>
      <sz val="16"/>
      <color rgb="FF00B050"/>
      <name val="Calibri Light"/>
      <family val="1"/>
      <scheme val="major"/>
    </font>
    <font>
      <b/>
      <sz val="11"/>
      <color rgb="FF00B050"/>
      <name val="Calibri Light"/>
      <family val="1"/>
      <scheme val="major"/>
    </font>
    <font>
      <sz val="11"/>
      <color rgb="FF0000FF"/>
      <name val="Calibri Light"/>
      <family val="1"/>
      <scheme val="major"/>
    </font>
    <font>
      <sz val="11"/>
      <name val="Calibri Light"/>
      <family val="1"/>
      <scheme val="major"/>
    </font>
    <font>
      <b/>
      <sz val="11"/>
      <color rgb="FFC00000"/>
      <name val="Calibri Light"/>
      <family val="1"/>
      <scheme val="major"/>
    </font>
    <font>
      <sz val="10"/>
      <color theme="0" tint="-0.499984740745262"/>
      <name val="Calibri Light"/>
      <family val="1"/>
      <scheme val="major"/>
    </font>
    <font>
      <sz val="10"/>
      <color rgb="FFC00000"/>
      <name val="Calibri Light"/>
      <family val="1"/>
      <scheme val="major"/>
    </font>
    <font>
      <sz val="11"/>
      <color theme="0" tint="-0.499984740745262"/>
      <name val="Calibri Light"/>
      <family val="1"/>
      <scheme val="major"/>
    </font>
    <font>
      <sz val="10"/>
      <color theme="1"/>
      <name val="Calibri Light"/>
      <family val="1"/>
      <scheme val="major"/>
    </font>
    <font>
      <sz val="12"/>
      <name val="Calibri Light"/>
      <family val="1"/>
      <scheme val="major"/>
    </font>
    <font>
      <sz val="12"/>
      <color theme="8" tint="0.39997558519241921"/>
      <name val="Calibri Light"/>
      <family val="1"/>
      <scheme val="major"/>
    </font>
    <font>
      <sz val="11"/>
      <color theme="8" tint="0.39997558519241921"/>
      <name val="Calibri Light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8E7DC"/>
        <bgColor indexed="64"/>
      </patternFill>
    </fill>
  </fills>
  <borders count="19">
    <border>
      <left/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0691854609822"/>
      </left>
      <right/>
      <top style="thin">
        <color theme="0" tint="-0.149906918546098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0691854609822"/>
      </top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/>
      <top style="thin">
        <color theme="0" tint="-0.14993743705557422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3743705557422"/>
      </top>
      <bottom style="thin">
        <color theme="0" tint="-0.1499679555650502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 applyProtection="1"/>
    <xf numFmtId="0" fontId="3" fillId="0" borderId="0" xfId="0" applyFont="1" applyFill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6" fillId="3" borderId="4" xfId="0" applyFont="1" applyFill="1" applyBorder="1" applyAlignment="1" applyProtection="1">
      <alignment horizontal="left" vertical="center" indent="1"/>
    </xf>
    <xf numFmtId="0" fontId="7" fillId="0" borderId="4" xfId="0" applyFont="1" applyBorder="1" applyAlignment="1" applyProtection="1">
      <alignment horizontal="left" vertical="center" indent="1"/>
      <protection locked="0"/>
    </xf>
    <xf numFmtId="43" fontId="8" fillId="3" borderId="4" xfId="0" applyNumberFormat="1" applyFont="1" applyFill="1" applyBorder="1" applyAlignment="1" applyProtection="1">
      <alignment vertical="center"/>
    </xf>
    <xf numFmtId="0" fontId="9" fillId="0" borderId="0" xfId="0" applyFont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left" vertical="center" wrapText="1" indent="7"/>
    </xf>
    <xf numFmtId="0" fontId="5" fillId="0" borderId="0" xfId="0" applyFont="1" applyFill="1" applyBorder="1" applyAlignment="1" applyProtection="1">
      <alignment horizontal="left" vertical="center" indent="7"/>
    </xf>
    <xf numFmtId="0" fontId="7" fillId="0" borderId="0" xfId="0" applyFont="1" applyFill="1" applyAlignment="1" applyProtection="1">
      <alignment horizontal="center"/>
    </xf>
    <xf numFmtId="0" fontId="5" fillId="0" borderId="0" xfId="0" applyFont="1" applyFill="1" applyBorder="1" applyAlignment="1" applyProtection="1">
      <alignment horizontal="left" vertical="center" indent="8"/>
    </xf>
    <xf numFmtId="0" fontId="7" fillId="0" borderId="0" xfId="0" applyFont="1" applyBorder="1" applyProtection="1"/>
    <xf numFmtId="0" fontId="6" fillId="3" borderId="10" xfId="0" applyFont="1" applyFill="1" applyBorder="1" applyAlignment="1" applyProtection="1">
      <alignment vertical="center"/>
    </xf>
    <xf numFmtId="0" fontId="6" fillId="3" borderId="11" xfId="0" applyFont="1" applyFill="1" applyBorder="1" applyAlignment="1" applyProtection="1">
      <alignment horizontal="center" vertical="center"/>
    </xf>
    <xf numFmtId="0" fontId="14" fillId="3" borderId="11" xfId="0" applyFont="1" applyFill="1" applyBorder="1" applyAlignment="1" applyProtection="1">
      <alignment horizontal="center" vertical="center"/>
    </xf>
    <xf numFmtId="0" fontId="15" fillId="3" borderId="11" xfId="0" applyFont="1" applyFill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left" vertical="center" indent="1"/>
      <protection locked="0"/>
    </xf>
    <xf numFmtId="43" fontId="16" fillId="0" borderId="11" xfId="0" applyNumberFormat="1" applyFont="1" applyBorder="1" applyAlignment="1" applyProtection="1">
      <alignment vertical="center"/>
      <protection locked="0"/>
    </xf>
    <xf numFmtId="164" fontId="16" fillId="0" borderId="12" xfId="0" applyNumberFormat="1" applyFont="1" applyBorder="1" applyAlignment="1" applyProtection="1">
      <alignment horizontal="center" vertical="center"/>
      <protection locked="0"/>
    </xf>
    <xf numFmtId="164" fontId="16" fillId="0" borderId="11" xfId="0" applyNumberFormat="1" applyFont="1" applyBorder="1" applyAlignment="1" applyProtection="1">
      <alignment horizontal="left" vertical="center" indent="4"/>
      <protection locked="0"/>
    </xf>
    <xf numFmtId="164" fontId="7" fillId="0" borderId="11" xfId="0" applyNumberFormat="1" applyFont="1" applyBorder="1" applyAlignment="1" applyProtection="1">
      <alignment horizontal="left" vertical="center" indent="4"/>
      <protection locked="0"/>
    </xf>
    <xf numFmtId="164" fontId="7" fillId="3" borderId="11" xfId="0" applyNumberFormat="1" applyFont="1" applyFill="1" applyBorder="1" applyAlignment="1" applyProtection="1">
      <alignment horizontal="center" vertical="center"/>
    </xf>
    <xf numFmtId="43" fontId="8" fillId="3" borderId="11" xfId="0" applyNumberFormat="1" applyFont="1" applyFill="1" applyBorder="1" applyAlignment="1" applyProtection="1">
      <alignment vertical="center"/>
    </xf>
    <xf numFmtId="0" fontId="7" fillId="0" borderId="10" xfId="0" applyFont="1" applyBorder="1" applyAlignment="1" applyProtection="1">
      <alignment horizontal="left" vertical="center" indent="1"/>
      <protection locked="0"/>
    </xf>
    <xf numFmtId="43" fontId="16" fillId="0" borderId="10" xfId="0" applyNumberFormat="1" applyFont="1" applyBorder="1" applyAlignment="1" applyProtection="1">
      <alignment vertical="center"/>
      <protection locked="0"/>
    </xf>
    <xf numFmtId="164" fontId="16" fillId="0" borderId="10" xfId="0" applyNumberFormat="1" applyFont="1" applyBorder="1" applyAlignment="1" applyProtection="1">
      <alignment horizontal="center" vertical="center"/>
      <protection locked="0"/>
    </xf>
    <xf numFmtId="164" fontId="16" fillId="0" borderId="10" xfId="0" applyNumberFormat="1" applyFont="1" applyBorder="1" applyAlignment="1" applyProtection="1">
      <alignment horizontal="left" vertical="center" indent="4"/>
      <protection locked="0"/>
    </xf>
    <xf numFmtId="164" fontId="7" fillId="0" borderId="10" xfId="0" applyNumberFormat="1" applyFont="1" applyBorder="1" applyAlignment="1" applyProtection="1">
      <alignment horizontal="left" vertical="center" indent="4"/>
      <protection locked="0"/>
    </xf>
    <xf numFmtId="0" fontId="7" fillId="0" borderId="10" xfId="0" applyFont="1" applyBorder="1" applyProtection="1"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left" indent="4"/>
      <protection locked="0"/>
    </xf>
    <xf numFmtId="0" fontId="7" fillId="0" borderId="0" xfId="0" applyFont="1" applyBorder="1" applyAlignment="1" applyProtection="1">
      <alignment horizontal="center"/>
    </xf>
    <xf numFmtId="164" fontId="7" fillId="0" borderId="0" xfId="0" applyNumberFormat="1" applyFont="1" applyFill="1" applyBorder="1" applyAlignment="1" applyProtection="1">
      <alignment horizontal="center" vertical="center"/>
    </xf>
    <xf numFmtId="43" fontId="8" fillId="0" borderId="0" xfId="0" applyNumberFormat="1" applyFont="1" applyFill="1" applyBorder="1" applyAlignment="1" applyProtection="1">
      <alignment vertical="center"/>
    </xf>
    <xf numFmtId="0" fontId="18" fillId="0" borderId="0" xfId="0" applyFont="1" applyProtection="1"/>
    <xf numFmtId="0" fontId="19" fillId="0" borderId="0" xfId="0" applyFont="1" applyProtection="1"/>
    <xf numFmtId="0" fontId="19" fillId="0" borderId="0" xfId="0" applyFont="1" applyBorder="1" applyProtection="1"/>
    <xf numFmtId="0" fontId="20" fillId="0" borderId="0" xfId="0" applyFont="1" applyBorder="1" applyProtection="1"/>
    <xf numFmtId="43" fontId="20" fillId="0" borderId="0" xfId="0" applyNumberFormat="1" applyFont="1" applyBorder="1" applyProtection="1"/>
    <xf numFmtId="2" fontId="20" fillId="0" borderId="0" xfId="0" applyNumberFormat="1" applyFont="1" applyBorder="1" applyProtection="1"/>
    <xf numFmtId="0" fontId="7" fillId="0" borderId="16" xfId="0" applyFont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left" vertical="center"/>
      <protection locked="0"/>
    </xf>
    <xf numFmtId="0" fontId="7" fillId="0" borderId="18" xfId="0" applyFont="1" applyBorder="1" applyAlignment="1" applyProtection="1">
      <alignment horizontal="left" vertical="center"/>
      <protection locked="0"/>
    </xf>
    <xf numFmtId="0" fontId="6" fillId="3" borderId="10" xfId="0" applyFont="1" applyFill="1" applyBorder="1" applyAlignment="1" applyProtection="1">
      <alignment horizontal="left" vertical="center" wrapText="1" indent="8"/>
    </xf>
    <xf numFmtId="43" fontId="13" fillId="3" borderId="10" xfId="0" applyNumberFormat="1" applyFont="1" applyFill="1" applyBorder="1" applyAlignment="1" applyProtection="1">
      <alignment horizontal="center" vertical="center"/>
    </xf>
    <xf numFmtId="0" fontId="14" fillId="3" borderId="10" xfId="0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 applyProtection="1">
      <alignment horizontal="center" vertical="center"/>
    </xf>
    <xf numFmtId="0" fontId="17" fillId="3" borderId="13" xfId="0" applyFont="1" applyFill="1" applyBorder="1" applyAlignment="1" applyProtection="1">
      <alignment horizontal="left" vertical="center" indent="1"/>
    </xf>
    <xf numFmtId="0" fontId="17" fillId="3" borderId="14" xfId="0" applyFont="1" applyFill="1" applyBorder="1" applyAlignment="1" applyProtection="1">
      <alignment horizontal="left" vertical="center" indent="1"/>
    </xf>
    <xf numFmtId="0" fontId="17" fillId="3" borderId="15" xfId="0" applyFont="1" applyFill="1" applyBorder="1" applyAlignment="1" applyProtection="1">
      <alignment horizontal="left" vertical="center" indent="1"/>
    </xf>
    <xf numFmtId="0" fontId="7" fillId="0" borderId="5" xfId="0" applyFont="1" applyBorder="1" applyAlignment="1" applyProtection="1">
      <alignment horizontal="left" vertical="center" indent="1"/>
      <protection locked="0"/>
    </xf>
    <xf numFmtId="0" fontId="7" fillId="0" borderId="6" xfId="0" applyFont="1" applyBorder="1" applyAlignment="1" applyProtection="1">
      <alignment horizontal="left" vertical="center" indent="1"/>
      <protection locked="0"/>
    </xf>
    <xf numFmtId="0" fontId="6" fillId="3" borderId="4" xfId="0" applyFont="1" applyFill="1" applyBorder="1" applyAlignment="1" applyProtection="1">
      <alignment horizontal="left" vertical="center" indent="1"/>
    </xf>
    <xf numFmtId="43" fontId="10" fillId="0" borderId="8" xfId="0" applyNumberFormat="1" applyFont="1" applyFill="1" applyBorder="1" applyAlignment="1" applyProtection="1">
      <alignment horizontal="center" vertical="center"/>
      <protection locked="0"/>
    </xf>
    <xf numFmtId="43" fontId="10" fillId="0" borderId="9" xfId="0" applyNumberFormat="1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left" vertical="center" indent="1"/>
    </xf>
    <xf numFmtId="43" fontId="11" fillId="3" borderId="7" xfId="0" applyNumberFormat="1" applyFont="1" applyFill="1" applyBorder="1" applyAlignment="1" applyProtection="1">
      <alignment horizontal="center" vertical="center"/>
    </xf>
    <xf numFmtId="43" fontId="11" fillId="3" borderId="8" xfId="0" applyNumberFormat="1" applyFont="1" applyFill="1" applyBorder="1" applyAlignment="1" applyProtection="1">
      <alignment horizontal="center" vertical="center"/>
    </xf>
    <xf numFmtId="43" fontId="11" fillId="3" borderId="9" xfId="0" applyNumberFormat="1" applyFont="1" applyFill="1" applyBorder="1" applyAlignment="1" applyProtection="1">
      <alignment horizontal="center" vertical="center"/>
    </xf>
    <xf numFmtId="0" fontId="6" fillId="3" borderId="7" xfId="0" applyFont="1" applyFill="1" applyBorder="1" applyAlignment="1" applyProtection="1">
      <alignment horizontal="left" vertical="center" wrapText="1" indent="8"/>
    </xf>
    <xf numFmtId="43" fontId="12" fillId="0" borderId="7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4"/>
  <sheetViews>
    <sheetView showGridLines="0" showRowColHeaders="0" tabSelected="1" workbookViewId="0">
      <selection activeCell="C7" sqref="C7:D7"/>
    </sheetView>
  </sheetViews>
  <sheetFormatPr defaultColWidth="8.88671875" defaultRowHeight="15.75" x14ac:dyDescent="0.25"/>
  <cols>
    <col min="1" max="1" width="2.33203125" style="1" customWidth="1"/>
    <col min="2" max="2" width="23.77734375" style="1" customWidth="1"/>
    <col min="3" max="8" width="10.77734375" style="1" customWidth="1"/>
    <col min="9" max="9" width="2.33203125" style="1" customWidth="1"/>
    <col min="10" max="16384" width="8.88671875" style="1"/>
  </cols>
  <sheetData>
    <row r="1" spans="2:9" ht="50.1" customHeight="1" x14ac:dyDescent="0.25">
      <c r="B1" s="62" t="s">
        <v>0</v>
      </c>
      <c r="C1" s="62"/>
      <c r="D1" s="62"/>
      <c r="E1" s="62"/>
      <c r="F1" s="62"/>
      <c r="G1" s="62"/>
      <c r="H1" s="62"/>
    </row>
    <row r="2" spans="2:9" ht="17.100000000000001" customHeight="1" x14ac:dyDescent="0.25">
      <c r="B2" s="2"/>
      <c r="C2" s="2"/>
      <c r="D2" s="2"/>
      <c r="E2" s="2"/>
      <c r="F2" s="2"/>
      <c r="G2" s="2"/>
      <c r="H2" s="2"/>
    </row>
    <row r="3" spans="2:9" ht="39.950000000000003" customHeight="1" x14ac:dyDescent="0.25">
      <c r="B3" s="63" t="s">
        <v>1</v>
      </c>
      <c r="C3" s="64"/>
      <c r="D3" s="64"/>
      <c r="E3" s="64"/>
      <c r="F3" s="64"/>
      <c r="G3" s="64"/>
      <c r="H3" s="65"/>
    </row>
    <row r="4" spans="2:9" ht="17.100000000000001" customHeight="1" x14ac:dyDescent="0.25">
      <c r="B4" s="3"/>
      <c r="C4" s="3"/>
      <c r="D4" s="3"/>
      <c r="E4" s="3"/>
      <c r="F4" s="3"/>
      <c r="G4" s="3"/>
      <c r="H4" s="3"/>
    </row>
    <row r="5" spans="2:9" ht="17.100000000000001" customHeight="1" x14ac:dyDescent="0.25">
      <c r="B5" s="4" t="s">
        <v>2</v>
      </c>
      <c r="C5" s="51" t="s">
        <v>3</v>
      </c>
      <c r="D5" s="52"/>
      <c r="E5" s="53" t="s">
        <v>4</v>
      </c>
      <c r="F5" s="53"/>
      <c r="G5" s="5">
        <v>1</v>
      </c>
      <c r="H5" s="6">
        <f>IFERROR(G13/G5,"")</f>
        <v>12.548000000000002</v>
      </c>
      <c r="I5" s="7" t="s">
        <v>8</v>
      </c>
    </row>
    <row r="6" spans="2:9" ht="17.100000000000001" customHeight="1" x14ac:dyDescent="0.25">
      <c r="B6" s="4" t="s">
        <v>5</v>
      </c>
      <c r="C6" s="51" t="s">
        <v>6</v>
      </c>
      <c r="D6" s="52"/>
      <c r="E6" s="53" t="s">
        <v>7</v>
      </c>
      <c r="F6" s="53"/>
      <c r="G6" s="5">
        <v>1</v>
      </c>
      <c r="H6" s="6">
        <f>IFERROR(G13/G6,"")</f>
        <v>12.548000000000002</v>
      </c>
      <c r="I6" s="7"/>
    </row>
    <row r="7" spans="2:9" ht="17.100000000000001" customHeight="1" x14ac:dyDescent="0.25">
      <c r="B7" s="4" t="s">
        <v>9</v>
      </c>
      <c r="C7" s="51" t="s">
        <v>10</v>
      </c>
      <c r="D7" s="52"/>
      <c r="E7" s="53" t="s">
        <v>11</v>
      </c>
      <c r="F7" s="53"/>
      <c r="G7" s="5">
        <v>650</v>
      </c>
      <c r="H7" s="6">
        <f>IFERROR(G13/G7*1000,"")</f>
        <v>19.304615384615389</v>
      </c>
      <c r="I7" s="7"/>
    </row>
    <row r="8" spans="2:9" ht="17.100000000000001" customHeight="1" x14ac:dyDescent="0.25">
      <c r="B8" s="3"/>
      <c r="C8" s="3"/>
      <c r="D8" s="3"/>
      <c r="E8" s="3"/>
      <c r="F8" s="3"/>
      <c r="G8" s="3"/>
      <c r="H8" s="3"/>
    </row>
    <row r="9" spans="2:9" ht="17.100000000000001" customHeight="1" x14ac:dyDescent="0.25">
      <c r="B9" s="8" t="s">
        <v>12</v>
      </c>
      <c r="C9" s="54">
        <v>25.1</v>
      </c>
      <c r="D9" s="55"/>
      <c r="E9" s="56" t="s">
        <v>13</v>
      </c>
      <c r="F9" s="56"/>
      <c r="G9" s="57">
        <f>IFERROR(G11*C67,"")</f>
        <v>25.096000000000004</v>
      </c>
      <c r="H9" s="57"/>
    </row>
    <row r="10" spans="2:9" ht="17.100000000000001" customHeight="1" x14ac:dyDescent="0.25">
      <c r="B10" s="9"/>
      <c r="C10" s="10"/>
      <c r="D10" s="3"/>
      <c r="E10" s="11"/>
      <c r="F10" s="11"/>
      <c r="G10" s="3"/>
      <c r="H10" s="3"/>
    </row>
    <row r="11" spans="2:9" ht="17.100000000000001" customHeight="1" x14ac:dyDescent="0.25">
      <c r="B11" s="8" t="s">
        <v>14</v>
      </c>
      <c r="C11" s="58">
        <f>IFERROR(C9/G13,"")</f>
        <v>2.0003187759005416</v>
      </c>
      <c r="D11" s="59"/>
      <c r="E11" s="60" t="s">
        <v>15</v>
      </c>
      <c r="F11" s="60"/>
      <c r="G11" s="61">
        <v>2</v>
      </c>
      <c r="H11" s="61"/>
    </row>
    <row r="12" spans="2:9" ht="17.100000000000001" customHeight="1" x14ac:dyDescent="0.25">
      <c r="B12" s="3"/>
      <c r="C12" s="3"/>
      <c r="D12" s="3"/>
      <c r="E12" s="11"/>
      <c r="F12" s="11"/>
      <c r="G12" s="3"/>
      <c r="H12" s="3"/>
    </row>
    <row r="13" spans="2:9" ht="17.100000000000001" customHeight="1" x14ac:dyDescent="0.25">
      <c r="B13" s="3"/>
      <c r="C13" s="3"/>
      <c r="D13" s="3"/>
      <c r="E13" s="44" t="s">
        <v>16</v>
      </c>
      <c r="F13" s="44"/>
      <c r="G13" s="45">
        <f>IFERROR(SUM(H17:H31),"")</f>
        <v>12.548000000000002</v>
      </c>
      <c r="H13" s="45"/>
    </row>
    <row r="14" spans="2:9" ht="17.100000000000001" customHeight="1" x14ac:dyDescent="0.25">
      <c r="B14" s="12"/>
      <c r="C14" s="12"/>
      <c r="D14" s="12"/>
      <c r="E14" s="12"/>
      <c r="F14" s="12"/>
      <c r="G14" s="12"/>
      <c r="H14" s="12"/>
    </row>
    <row r="15" spans="2:9" ht="17.100000000000001" customHeight="1" x14ac:dyDescent="0.25">
      <c r="B15" s="13" t="s">
        <v>17</v>
      </c>
      <c r="C15" s="46" t="s">
        <v>18</v>
      </c>
      <c r="D15" s="46"/>
      <c r="E15" s="46"/>
      <c r="F15" s="47" t="s">
        <v>19</v>
      </c>
      <c r="G15" s="47"/>
      <c r="H15" s="47"/>
    </row>
    <row r="16" spans="2:9" ht="17.100000000000001" customHeight="1" x14ac:dyDescent="0.25">
      <c r="B16" s="14" t="s">
        <v>20</v>
      </c>
      <c r="C16" s="15" t="s">
        <v>21</v>
      </c>
      <c r="D16" s="15" t="s">
        <v>22</v>
      </c>
      <c r="E16" s="15" t="s">
        <v>23</v>
      </c>
      <c r="F16" s="14" t="s">
        <v>24</v>
      </c>
      <c r="G16" s="14" t="s">
        <v>25</v>
      </c>
      <c r="H16" s="16" t="s">
        <v>26</v>
      </c>
    </row>
    <row r="17" spans="2:8" ht="17.100000000000001" customHeight="1" x14ac:dyDescent="0.25">
      <c r="B17" s="17" t="s">
        <v>27</v>
      </c>
      <c r="C17" s="18">
        <v>8.9</v>
      </c>
      <c r="D17" s="19" t="s">
        <v>22</v>
      </c>
      <c r="E17" s="20">
        <v>1</v>
      </c>
      <c r="F17" s="21">
        <v>1</v>
      </c>
      <c r="G17" s="22" t="str">
        <f>IF(D17&gt;0,D17,"")</f>
        <v>Unid.</v>
      </c>
      <c r="H17" s="23">
        <f>IFERROR(C17/E17*F17,"")</f>
        <v>8.9</v>
      </c>
    </row>
    <row r="18" spans="2:8" ht="17.100000000000001" customHeight="1" x14ac:dyDescent="0.25">
      <c r="B18" s="24" t="s">
        <v>28</v>
      </c>
      <c r="C18" s="25">
        <v>15.9</v>
      </c>
      <c r="D18" s="26" t="s">
        <v>29</v>
      </c>
      <c r="E18" s="27">
        <v>1</v>
      </c>
      <c r="F18" s="28">
        <v>0.17</v>
      </c>
      <c r="G18" s="22" t="str">
        <f t="shared" ref="G18:G31" si="0">IF(D18&gt;0,D18,"")</f>
        <v>Kg</v>
      </c>
      <c r="H18" s="23">
        <f t="shared" ref="H18:H31" si="1">IFERROR(C18/E18*F18,"")</f>
        <v>2.7030000000000003</v>
      </c>
    </row>
    <row r="19" spans="2:8" ht="17.100000000000001" customHeight="1" x14ac:dyDescent="0.25">
      <c r="B19" s="24" t="s">
        <v>30</v>
      </c>
      <c r="C19" s="25">
        <v>18.899999999999999</v>
      </c>
      <c r="D19" s="26" t="s">
        <v>31</v>
      </c>
      <c r="E19" s="27">
        <v>1</v>
      </c>
      <c r="F19" s="28">
        <v>0.05</v>
      </c>
      <c r="G19" s="22" t="str">
        <f t="shared" si="0"/>
        <v>L</v>
      </c>
      <c r="H19" s="23">
        <f t="shared" si="1"/>
        <v>0.94499999999999995</v>
      </c>
    </row>
    <row r="20" spans="2:8" ht="17.100000000000001" customHeight="1" x14ac:dyDescent="0.25">
      <c r="B20" s="24"/>
      <c r="C20" s="25"/>
      <c r="D20" s="26"/>
      <c r="E20" s="27"/>
      <c r="F20" s="28"/>
      <c r="G20" s="22" t="str">
        <f t="shared" si="0"/>
        <v/>
      </c>
      <c r="H20" s="23" t="str">
        <f t="shared" si="1"/>
        <v/>
      </c>
    </row>
    <row r="21" spans="2:8" ht="17.100000000000001" customHeight="1" x14ac:dyDescent="0.25">
      <c r="B21" s="24"/>
      <c r="C21" s="25"/>
      <c r="D21" s="26"/>
      <c r="E21" s="27"/>
      <c r="F21" s="28"/>
      <c r="G21" s="22" t="str">
        <f t="shared" si="0"/>
        <v/>
      </c>
      <c r="H21" s="23" t="str">
        <f t="shared" si="1"/>
        <v/>
      </c>
    </row>
    <row r="22" spans="2:8" ht="17.100000000000001" customHeight="1" x14ac:dyDescent="0.25">
      <c r="B22" s="24"/>
      <c r="C22" s="25"/>
      <c r="D22" s="26"/>
      <c r="E22" s="27"/>
      <c r="F22" s="28"/>
      <c r="G22" s="22" t="str">
        <f t="shared" si="0"/>
        <v/>
      </c>
      <c r="H22" s="23" t="str">
        <f t="shared" si="1"/>
        <v/>
      </c>
    </row>
    <row r="23" spans="2:8" ht="17.100000000000001" customHeight="1" x14ac:dyDescent="0.25">
      <c r="B23" s="24"/>
      <c r="C23" s="25"/>
      <c r="D23" s="26"/>
      <c r="E23" s="27"/>
      <c r="F23" s="28"/>
      <c r="G23" s="22" t="str">
        <f t="shared" si="0"/>
        <v/>
      </c>
      <c r="H23" s="23" t="str">
        <f t="shared" si="1"/>
        <v/>
      </c>
    </row>
    <row r="24" spans="2:8" ht="17.100000000000001" customHeight="1" x14ac:dyDescent="0.25">
      <c r="B24" s="24"/>
      <c r="C24" s="25"/>
      <c r="D24" s="26"/>
      <c r="E24" s="27"/>
      <c r="F24" s="28"/>
      <c r="G24" s="22" t="str">
        <f t="shared" si="0"/>
        <v/>
      </c>
      <c r="H24" s="23" t="str">
        <f t="shared" si="1"/>
        <v/>
      </c>
    </row>
    <row r="25" spans="2:8" ht="17.100000000000001" customHeight="1" x14ac:dyDescent="0.25">
      <c r="B25" s="24"/>
      <c r="C25" s="25"/>
      <c r="D25" s="26"/>
      <c r="E25" s="27"/>
      <c r="F25" s="28"/>
      <c r="G25" s="22" t="str">
        <f t="shared" si="0"/>
        <v/>
      </c>
      <c r="H25" s="23" t="str">
        <f t="shared" si="1"/>
        <v/>
      </c>
    </row>
    <row r="26" spans="2:8" ht="17.100000000000001" customHeight="1" x14ac:dyDescent="0.25">
      <c r="B26" s="24"/>
      <c r="C26" s="25"/>
      <c r="D26" s="26"/>
      <c r="E26" s="27"/>
      <c r="F26" s="28"/>
      <c r="G26" s="22" t="str">
        <f t="shared" si="0"/>
        <v/>
      </c>
      <c r="H26" s="23" t="str">
        <f t="shared" si="1"/>
        <v/>
      </c>
    </row>
    <row r="27" spans="2:8" ht="17.100000000000001" customHeight="1" x14ac:dyDescent="0.25">
      <c r="B27" s="29"/>
      <c r="C27" s="29"/>
      <c r="D27" s="30"/>
      <c r="E27" s="27"/>
      <c r="F27" s="31"/>
      <c r="G27" s="22" t="str">
        <f t="shared" si="0"/>
        <v/>
      </c>
      <c r="H27" s="23" t="str">
        <f t="shared" si="1"/>
        <v/>
      </c>
    </row>
    <row r="28" spans="2:8" ht="17.100000000000001" customHeight="1" x14ac:dyDescent="0.25">
      <c r="B28" s="29"/>
      <c r="C28" s="29"/>
      <c r="D28" s="30"/>
      <c r="E28" s="27"/>
      <c r="F28" s="31"/>
      <c r="G28" s="22" t="str">
        <f t="shared" si="0"/>
        <v/>
      </c>
      <c r="H28" s="23" t="str">
        <f t="shared" si="1"/>
        <v/>
      </c>
    </row>
    <row r="29" spans="2:8" ht="17.100000000000001" customHeight="1" x14ac:dyDescent="0.25">
      <c r="B29" s="29"/>
      <c r="C29" s="29"/>
      <c r="D29" s="30"/>
      <c r="E29" s="27"/>
      <c r="F29" s="31"/>
      <c r="G29" s="22" t="str">
        <f t="shared" si="0"/>
        <v/>
      </c>
      <c r="H29" s="23" t="str">
        <f t="shared" si="1"/>
        <v/>
      </c>
    </row>
    <row r="30" spans="2:8" ht="17.100000000000001" customHeight="1" x14ac:dyDescent="0.25">
      <c r="B30" s="29"/>
      <c r="C30" s="29"/>
      <c r="D30" s="30"/>
      <c r="E30" s="27"/>
      <c r="F30" s="31"/>
      <c r="G30" s="22" t="str">
        <f t="shared" si="0"/>
        <v/>
      </c>
      <c r="H30" s="23" t="str">
        <f t="shared" si="1"/>
        <v/>
      </c>
    </row>
    <row r="31" spans="2:8" ht="17.100000000000001" customHeight="1" x14ac:dyDescent="0.25">
      <c r="B31" s="29"/>
      <c r="C31" s="29"/>
      <c r="D31" s="30"/>
      <c r="E31" s="27"/>
      <c r="F31" s="31"/>
      <c r="G31" s="22" t="str">
        <f t="shared" si="0"/>
        <v/>
      </c>
      <c r="H31" s="23" t="str">
        <f t="shared" si="1"/>
        <v/>
      </c>
    </row>
    <row r="32" spans="2:8" ht="17.100000000000001" customHeight="1" x14ac:dyDescent="0.25">
      <c r="B32" s="12"/>
      <c r="C32" s="12"/>
      <c r="D32" s="32"/>
      <c r="E32" s="12"/>
      <c r="F32" s="12"/>
      <c r="G32" s="33"/>
      <c r="H32" s="34"/>
    </row>
    <row r="33" spans="2:8" ht="17.100000000000001" customHeight="1" x14ac:dyDescent="0.25">
      <c r="B33" s="48" t="s">
        <v>32</v>
      </c>
      <c r="C33" s="49"/>
      <c r="D33" s="49"/>
      <c r="E33" s="49"/>
      <c r="F33" s="49"/>
      <c r="G33" s="49"/>
      <c r="H33" s="50"/>
    </row>
    <row r="34" spans="2:8" ht="17.100000000000001" customHeight="1" x14ac:dyDescent="0.25">
      <c r="B34" s="41"/>
      <c r="C34" s="42"/>
      <c r="D34" s="42"/>
      <c r="E34" s="42"/>
      <c r="F34" s="42"/>
      <c r="G34" s="42"/>
      <c r="H34" s="43"/>
    </row>
    <row r="35" spans="2:8" ht="17.100000000000001" customHeight="1" x14ac:dyDescent="0.25">
      <c r="B35" s="41"/>
      <c r="C35" s="42"/>
      <c r="D35" s="42"/>
      <c r="E35" s="42"/>
      <c r="F35" s="42"/>
      <c r="G35" s="42"/>
      <c r="H35" s="43"/>
    </row>
    <row r="36" spans="2:8" ht="17.100000000000001" customHeight="1" x14ac:dyDescent="0.25">
      <c r="B36" s="41"/>
      <c r="C36" s="42"/>
      <c r="D36" s="42"/>
      <c r="E36" s="42"/>
      <c r="F36" s="42"/>
      <c r="G36" s="42"/>
      <c r="H36" s="43"/>
    </row>
    <row r="37" spans="2:8" ht="17.100000000000001" customHeight="1" x14ac:dyDescent="0.25">
      <c r="B37" s="41"/>
      <c r="C37" s="42"/>
      <c r="D37" s="42"/>
      <c r="E37" s="42"/>
      <c r="F37" s="42"/>
      <c r="G37" s="42"/>
      <c r="H37" s="43"/>
    </row>
    <row r="38" spans="2:8" ht="17.100000000000001" customHeight="1" x14ac:dyDescent="0.25">
      <c r="B38" s="41"/>
      <c r="C38" s="42"/>
      <c r="D38" s="42"/>
      <c r="E38" s="42"/>
      <c r="F38" s="42"/>
      <c r="G38" s="42"/>
      <c r="H38" s="43"/>
    </row>
    <row r="39" spans="2:8" ht="17.100000000000001" customHeight="1" x14ac:dyDescent="0.25">
      <c r="B39" s="41"/>
      <c r="C39" s="42"/>
      <c r="D39" s="42"/>
      <c r="E39" s="42"/>
      <c r="F39" s="42"/>
      <c r="G39" s="42"/>
      <c r="H39" s="43"/>
    </row>
    <row r="40" spans="2:8" ht="17.100000000000001" customHeight="1" x14ac:dyDescent="0.25">
      <c r="B40" s="41"/>
      <c r="C40" s="42"/>
      <c r="D40" s="42"/>
      <c r="E40" s="42"/>
      <c r="F40" s="42"/>
      <c r="G40" s="42"/>
      <c r="H40" s="43"/>
    </row>
    <row r="41" spans="2:8" ht="17.100000000000001" customHeight="1" x14ac:dyDescent="0.25">
      <c r="B41" s="41"/>
      <c r="C41" s="42"/>
      <c r="D41" s="42"/>
      <c r="E41" s="42"/>
      <c r="F41" s="42"/>
      <c r="G41" s="42"/>
      <c r="H41" s="43"/>
    </row>
    <row r="42" spans="2:8" ht="17.100000000000001" customHeight="1" x14ac:dyDescent="0.25">
      <c r="B42" s="41"/>
      <c r="C42" s="42"/>
      <c r="D42" s="42"/>
      <c r="E42" s="42"/>
      <c r="F42" s="42"/>
      <c r="G42" s="42"/>
      <c r="H42" s="43"/>
    </row>
    <row r="43" spans="2:8" ht="17.100000000000001" customHeight="1" x14ac:dyDescent="0.25">
      <c r="B43" s="41"/>
      <c r="C43" s="42"/>
      <c r="D43" s="42"/>
      <c r="E43" s="42"/>
      <c r="F43" s="42"/>
      <c r="G43" s="42"/>
      <c r="H43" s="43"/>
    </row>
    <row r="44" spans="2:8" ht="17.100000000000001" customHeight="1" x14ac:dyDescent="0.25">
      <c r="B44" s="41"/>
      <c r="C44" s="42"/>
      <c r="D44" s="42"/>
      <c r="E44" s="42"/>
      <c r="F44" s="42"/>
      <c r="G44" s="42"/>
      <c r="H44" s="43"/>
    </row>
    <row r="45" spans="2:8" ht="17.100000000000001" customHeight="1" x14ac:dyDescent="0.25">
      <c r="B45" s="41"/>
      <c r="C45" s="42"/>
      <c r="D45" s="42"/>
      <c r="E45" s="42"/>
      <c r="F45" s="42"/>
      <c r="G45" s="42"/>
      <c r="H45" s="43"/>
    </row>
    <row r="46" spans="2:8" ht="17.100000000000001" customHeight="1" x14ac:dyDescent="0.25">
      <c r="B46" s="41"/>
      <c r="C46" s="42"/>
      <c r="D46" s="42"/>
      <c r="E46" s="42"/>
      <c r="F46" s="42"/>
      <c r="G46" s="42"/>
      <c r="H46" s="43"/>
    </row>
    <row r="60" spans="1:8" x14ac:dyDescent="0.25">
      <c r="B60" s="35"/>
      <c r="C60" s="35"/>
      <c r="D60" s="35"/>
      <c r="E60" s="35"/>
      <c r="F60" s="35"/>
      <c r="G60" s="35"/>
      <c r="H60" s="35"/>
    </row>
    <row r="61" spans="1:8" x14ac:dyDescent="0.25">
      <c r="B61" s="35"/>
      <c r="C61" s="35"/>
      <c r="D61" s="35"/>
      <c r="E61" s="35"/>
      <c r="F61" s="35"/>
      <c r="G61" s="35"/>
      <c r="H61" s="35"/>
    </row>
    <row r="62" spans="1:8" x14ac:dyDescent="0.25">
      <c r="B62" s="35"/>
      <c r="C62" s="35"/>
      <c r="D62" s="35"/>
      <c r="E62" s="35"/>
      <c r="F62" s="35"/>
      <c r="G62" s="35"/>
      <c r="H62" s="35"/>
    </row>
    <row r="63" spans="1:8" s="36" customFormat="1" x14ac:dyDescent="0.25"/>
    <row r="64" spans="1:8" s="36" customFormat="1" hidden="1" x14ac:dyDescent="0.25">
      <c r="A64" s="37"/>
      <c r="B64" s="38" t="str">
        <f>I5</f>
        <v>X</v>
      </c>
      <c r="C64" s="39">
        <f>H5</f>
        <v>12.548000000000002</v>
      </c>
      <c r="D64" s="38" t="s">
        <v>33</v>
      </c>
    </row>
    <row r="65" spans="1:4" s="36" customFormat="1" hidden="1" x14ac:dyDescent="0.25">
      <c r="A65" s="37"/>
      <c r="B65" s="38">
        <f t="shared" ref="B65:B66" si="2">I6</f>
        <v>0</v>
      </c>
      <c r="C65" s="39">
        <f t="shared" ref="C65:C66" si="3">H6</f>
        <v>12.548000000000002</v>
      </c>
      <c r="D65" s="38" t="s">
        <v>34</v>
      </c>
    </row>
    <row r="66" spans="1:4" s="36" customFormat="1" hidden="1" x14ac:dyDescent="0.25">
      <c r="A66" s="37"/>
      <c r="B66" s="38">
        <f t="shared" si="2"/>
        <v>0</v>
      </c>
      <c r="C66" s="39">
        <f t="shared" si="3"/>
        <v>19.304615384615389</v>
      </c>
      <c r="D66" s="38" t="s">
        <v>35</v>
      </c>
    </row>
    <row r="67" spans="1:4" s="36" customFormat="1" hidden="1" x14ac:dyDescent="0.25">
      <c r="A67" s="37"/>
      <c r="B67" s="38"/>
      <c r="C67" s="40">
        <f>IFERROR(VLOOKUP("x",$B$64:$C$66,2,FALSE),0)</f>
        <v>12.548000000000002</v>
      </c>
      <c r="D67" s="40" t="str">
        <f>IFERROR(VLOOKUP("x",$B$64:$D$66,3,FALSE),0)</f>
        <v>Receita</v>
      </c>
    </row>
    <row r="68" spans="1:4" s="36" customFormat="1" x14ac:dyDescent="0.25"/>
    <row r="69" spans="1:4" s="36" customFormat="1" x14ac:dyDescent="0.25"/>
    <row r="70" spans="1:4" s="36" customFormat="1" x14ac:dyDescent="0.25"/>
    <row r="71" spans="1:4" s="36" customFormat="1" x14ac:dyDescent="0.25"/>
    <row r="72" spans="1:4" s="36" customFormat="1" x14ac:dyDescent="0.25"/>
    <row r="73" spans="1:4" s="36" customFormat="1" x14ac:dyDescent="0.25"/>
    <row r="74" spans="1:4" s="36" customFormat="1" x14ac:dyDescent="0.25"/>
    <row r="75" spans="1:4" s="36" customFormat="1" x14ac:dyDescent="0.25"/>
    <row r="76" spans="1:4" s="36" customFormat="1" x14ac:dyDescent="0.25"/>
    <row r="77" spans="1:4" s="36" customFormat="1" x14ac:dyDescent="0.25"/>
    <row r="78" spans="1:4" s="36" customFormat="1" x14ac:dyDescent="0.25"/>
    <row r="79" spans="1:4" s="36" customFormat="1" x14ac:dyDescent="0.25"/>
    <row r="80" spans="1:4" s="36" customFormat="1" x14ac:dyDescent="0.25"/>
    <row r="81" s="36" customFormat="1" x14ac:dyDescent="0.25"/>
    <row r="82" s="36" customFormat="1" x14ac:dyDescent="0.25"/>
    <row r="83" s="36" customFormat="1" x14ac:dyDescent="0.25"/>
    <row r="84" s="36" customFormat="1" x14ac:dyDescent="0.25"/>
  </sheetData>
  <sheetProtection sheet="1" objects="1" scenarios="1" selectLockedCells="1"/>
  <mergeCells count="32">
    <mergeCell ref="B1:H1"/>
    <mergeCell ref="B3:H3"/>
    <mergeCell ref="C5:D5"/>
    <mergeCell ref="E5:F5"/>
    <mergeCell ref="C6:D6"/>
    <mergeCell ref="E6:F6"/>
    <mergeCell ref="B34:H34"/>
    <mergeCell ref="C7:D7"/>
    <mergeCell ref="E7:F7"/>
    <mergeCell ref="C9:D9"/>
    <mergeCell ref="E9:F9"/>
    <mergeCell ref="G9:H9"/>
    <mergeCell ref="C11:D11"/>
    <mergeCell ref="E11:F11"/>
    <mergeCell ref="G11:H11"/>
    <mergeCell ref="E13:F13"/>
    <mergeCell ref="G13:H13"/>
    <mergeCell ref="C15:E15"/>
    <mergeCell ref="F15:H15"/>
    <mergeCell ref="B33:H33"/>
    <mergeCell ref="B46:H46"/>
    <mergeCell ref="B35:H35"/>
    <mergeCell ref="B36:H36"/>
    <mergeCell ref="B37:H37"/>
    <mergeCell ref="B38:H38"/>
    <mergeCell ref="B39:H39"/>
    <mergeCell ref="B40:H40"/>
    <mergeCell ref="B41:H41"/>
    <mergeCell ref="B42:H42"/>
    <mergeCell ref="B43:H43"/>
    <mergeCell ref="B44:H44"/>
    <mergeCell ref="B45:H45"/>
  </mergeCells>
  <dataValidations count="1">
    <dataValidation type="list" allowBlank="1" showInputMessage="1" showErrorMessage="1" sqref="I5:I7" xr:uid="{00000000-0002-0000-0000-000000000000}">
      <formula1>"X"</formula1>
    </dataValidation>
  </dataValidations>
  <printOptions horizontalCentered="1" verticalCentered="1"/>
  <pageMargins left="0.51181102362204722" right="0.51181102362204722" top="1.1811023622047245" bottom="0.78740157480314965" header="0.78740157480314965" footer="0.31496062992125984"/>
  <pageSetup paperSize="9" scale="87" orientation="portrait" verticalDpi="300" r:id="rId1"/>
  <headerFooter>
    <oddHeader>&amp;R&amp;D
&amp;T</oddHeader>
    <oddFooter>&amp;Lwww.christianconsult.com.br&amp;Rchristian@christianconsult.com.br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FT (1)</vt:lpstr>
      <vt:lpstr>'FT (1)'!Area_de_impressao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Voillot Cruz</dc:creator>
  <cp:lastModifiedBy>Christian Voillot Cruz</cp:lastModifiedBy>
  <dcterms:created xsi:type="dcterms:W3CDTF">2017-05-30T18:19:03Z</dcterms:created>
  <dcterms:modified xsi:type="dcterms:W3CDTF">2018-06-05T14:19:05Z</dcterms:modified>
</cp:coreProperties>
</file>