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xtreme SSD/Soccer/Director of Select/Financials/"/>
    </mc:Choice>
  </mc:AlternateContent>
  <xr:revisionPtr revIDLastSave="0" documentId="13_ncr:1_{097E1137-2345-E94F-B500-49AA68A7CC02}" xr6:coauthVersionLast="36" xr6:coauthVersionMax="40" xr10:uidLastSave="{00000000-0000-0000-0000-000000000000}"/>
  <bookViews>
    <workbookView xWindow="2560" yWindow="1220" windowWidth="16140" windowHeight="17760" xr2:uid="{6A625843-C7E0-4848-BC9F-515A5326E13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69" i="1" l="1"/>
  <c r="D70" i="1" l="1"/>
  <c r="D72" i="1" s="1"/>
</calcChain>
</file>

<file path=xl/sharedStrings.xml><?xml version="1.0" encoding="utf-8"?>
<sst xmlns="http://schemas.openxmlformats.org/spreadsheetml/2006/main" count="120" uniqueCount="119">
  <si>
    <t>Jamboree</t>
  </si>
  <si>
    <t>Office Supplies</t>
  </si>
  <si>
    <t>Bad Checks</t>
  </si>
  <si>
    <t>Bank Charges</t>
  </si>
  <si>
    <t>Computer/Bonzi</t>
  </si>
  <si>
    <t>Professional Fees</t>
  </si>
  <si>
    <t>Advertising</t>
  </si>
  <si>
    <t>Paint</t>
  </si>
  <si>
    <t>Misc</t>
  </si>
  <si>
    <t>Awards</t>
  </si>
  <si>
    <t>Uniforms</t>
  </si>
  <si>
    <t>Licenses</t>
  </si>
  <si>
    <t>Coach Training</t>
  </si>
  <si>
    <t>FY19 Budget</t>
  </si>
  <si>
    <t>Character Recog.</t>
  </si>
  <si>
    <t>Goal Repair</t>
  </si>
  <si>
    <t>Field Rentals</t>
  </si>
  <si>
    <t>Sanicans</t>
  </si>
  <si>
    <t>KPSRA/Refs</t>
  </si>
  <si>
    <t>Equipment</t>
  </si>
  <si>
    <t>Meeting/facilities</t>
  </si>
  <si>
    <t>G8 Ref Training</t>
  </si>
  <si>
    <t>Select: 15.4%</t>
  </si>
  <si>
    <t>Fall League Fields</t>
  </si>
  <si>
    <t>Fall Practices (May-Oct)</t>
  </si>
  <si>
    <t>Spring League Fields</t>
  </si>
  <si>
    <t>Spring League Practices</t>
  </si>
  <si>
    <t>Tryouts</t>
  </si>
  <si>
    <t>Open Practices</t>
  </si>
  <si>
    <t>Select Equipment</t>
  </si>
  <si>
    <t>Select Practice Tees</t>
  </si>
  <si>
    <t>Select Coach Gear</t>
  </si>
  <si>
    <t>Select Team Events</t>
  </si>
  <si>
    <t>Select Outside Trainer</t>
  </si>
  <si>
    <t>Select Kick Off Event</t>
  </si>
  <si>
    <t>Safesport Training</t>
  </si>
  <si>
    <t>Select Scholarship</t>
  </si>
  <si>
    <t>Finacial Aid</t>
  </si>
  <si>
    <t>Tournaments (Rec)</t>
  </si>
  <si>
    <t>Rec Equipment</t>
  </si>
  <si>
    <t>Rec Uniforms</t>
  </si>
  <si>
    <t>2019 ESTIMATED INCOME</t>
  </si>
  <si>
    <t>Total SKSC</t>
  </si>
  <si>
    <t>Select Team Formation Mtng</t>
  </si>
  <si>
    <t>TOTAL 2019 SKSC INCOME</t>
  </si>
  <si>
    <t>Administrative Costs</t>
  </si>
  <si>
    <t>Field Related Expenses</t>
  </si>
  <si>
    <t>Registration and Scheduling Costs</t>
  </si>
  <si>
    <t>Referees</t>
  </si>
  <si>
    <t>Equipment and Uniforms</t>
  </si>
  <si>
    <t>Program Development</t>
  </si>
  <si>
    <t>Mult 7% admin fee</t>
  </si>
  <si>
    <t>TeamSnap (Select Program)</t>
  </si>
  <si>
    <t>US Club: Select Players</t>
  </si>
  <si>
    <t>Fall League Fees- PSPL</t>
  </si>
  <si>
    <t>Spring League Fees-PSPL</t>
  </si>
  <si>
    <t>Tournament Fees- Select</t>
  </si>
  <si>
    <t>US Club: Select Staff</t>
  </si>
  <si>
    <t>US Club Bkgrnd Check- Select Staff</t>
  </si>
  <si>
    <t>Sideline Sports Training- Select Staff</t>
  </si>
  <si>
    <t>GK Training 2019</t>
  </si>
  <si>
    <t>Registration/Scheduling</t>
  </si>
  <si>
    <t>Rec Coaches Gear</t>
  </si>
  <si>
    <t>Referree Costs</t>
  </si>
  <si>
    <t>Center</t>
  </si>
  <si>
    <t>Ars</t>
  </si>
  <si>
    <t>Division</t>
  </si>
  <si>
    <t># Teams</t>
  </si>
  <si>
    <t>$/Game</t>
  </si>
  <si>
    <t># Games Fall</t>
  </si>
  <si>
    <t>Total $ Fall</t>
  </si>
  <si>
    <t># Games Spring</t>
  </si>
  <si>
    <t>Total $ Spring</t>
  </si>
  <si>
    <t>Select-Fall</t>
  </si>
  <si>
    <t>Select-Spring</t>
  </si>
  <si>
    <t>Comp1 U11-12 (1)</t>
  </si>
  <si>
    <t>Comp1 U13-14 (3)</t>
  </si>
  <si>
    <t>Comp1 U15-16 (2)</t>
  </si>
  <si>
    <t>Comp1 U17-19 (1)</t>
  </si>
  <si>
    <t>N</t>
  </si>
  <si>
    <t>Reduction</t>
  </si>
  <si>
    <t>Total $</t>
  </si>
  <si>
    <t>Select Head Coaches</t>
  </si>
  <si>
    <t>Select 1st Asst Coaches</t>
  </si>
  <si>
    <t>Select 2nd Asst Coaches</t>
  </si>
  <si>
    <t>NSYSA Fees</t>
  </si>
  <si>
    <t>Comp Player Fee</t>
  </si>
  <si>
    <t># Players</t>
  </si>
  <si>
    <t># Games</t>
  </si>
  <si>
    <t>NSYSA Player Fees</t>
  </si>
  <si>
    <t>NSYSA Scheduling Fees</t>
  </si>
  <si>
    <t>Player Fee</t>
  </si>
  <si>
    <t>Sched Fee</t>
  </si>
  <si>
    <t>Total Sched</t>
  </si>
  <si>
    <t>Total Plyr</t>
  </si>
  <si>
    <t>Uniform Kit Pricing</t>
  </si>
  <si>
    <t>Base</t>
  </si>
  <si>
    <t>Tax (8.7%)</t>
  </si>
  <si>
    <t>Size 4/5 SKSC Balls</t>
  </si>
  <si>
    <t>United Practice Tees</t>
  </si>
  <si>
    <t>Total Micro</t>
  </si>
  <si>
    <t>Total Mod</t>
  </si>
  <si>
    <t>Total Reg</t>
  </si>
  <si>
    <t>Soccer Balls</t>
  </si>
  <si>
    <t xml:space="preserve">Fall Leagues </t>
  </si>
  <si>
    <t>Spring League (Select)</t>
  </si>
  <si>
    <t>Directed Sponsor Funds</t>
  </si>
  <si>
    <t>Website Hosting</t>
  </si>
  <si>
    <t>GK, USC</t>
  </si>
  <si>
    <t>Total Program Cost (United)</t>
  </si>
  <si>
    <t>Coaching Discounts (United)</t>
  </si>
  <si>
    <t>2019 SK United Expenses</t>
  </si>
  <si>
    <t>TOTAL 2019 SKSC BUDGET</t>
  </si>
  <si>
    <t>Total Fall League Cost</t>
  </si>
  <si>
    <t>Coach Reductions</t>
  </si>
  <si>
    <t>Total Allocation: $15,000</t>
  </si>
  <si>
    <t>Total Allocation: $36,000</t>
  </si>
  <si>
    <t>Total Allocation: $17,500</t>
  </si>
  <si>
    <t>Variable expenses, figures represent maximum potential 2019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</si>
</sst>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Fill="1"/>
    <xf numFmtId="6" fontId="0" fillId="0" borderId="0" xfId="0" applyNumberFormat="1"/>
    <xf numFmtId="0" fontId="0" fillId="0" borderId="0" xfId="0" applyFill="1" applyBorder="1"/>
    <xf numFmtId="6" fontId="0" fillId="0" borderId="0" xfId="0" applyNumberFormat="1" applyBorder="1"/>
    <xf numFmtId="0" fontId="0" fillId="0" borderId="0" xfId="0" applyAlignment="1">
      <alignment horizontal="center"/>
    </xf>
    <xf numFmtId="0" fontId="3" fillId="0" borderId="0" xfId="0" applyFont="1"/>
    <xf numFmtId="6" fontId="0" fillId="0" borderId="0" xfId="0" applyNumberFormat="1" applyAlignment="1">
      <alignment horizontal="right"/>
    </xf>
    <xf numFmtId="6" fontId="4" fillId="0" borderId="0" xfId="0" applyNumberFormat="1" applyFont="1"/>
    <xf numFmtId="0" fontId="6" fillId="0" borderId="0" xfId="0" applyFont="1"/>
    <xf numFmtId="0" fontId="5" fillId="0" borderId="0" xfId="0" applyFont="1"/>
    <xf numFmtId="0" fontId="2" fillId="0" borderId="0" xfId="0" applyFont="1"/>
    <xf numFmtId="0" fontId="4" fillId="0" borderId="0" xfId="0" applyFont="1"/>
    <xf numFmtId="0" fontId="7" fillId="0" borderId="1" xfId="0" applyFont="1" applyBorder="1"/>
    <xf numFmtId="0" fontId="8" fillId="3" borderId="0" xfId="0" applyFont="1" applyFill="1"/>
    <xf numFmtId="0" fontId="9" fillId="3" borderId="0" xfId="0" applyFont="1" applyFill="1"/>
    <xf numFmtId="6" fontId="0" fillId="0" borderId="0" xfId="0" applyNumberFormat="1" applyFill="1"/>
    <xf numFmtId="0" fontId="8" fillId="2" borderId="0" xfId="0" applyFont="1" applyFill="1"/>
    <xf numFmtId="0" fontId="2" fillId="0" borderId="0" xfId="0" applyFont="1" applyFill="1" applyBorder="1"/>
    <xf numFmtId="0" fontId="3" fillId="0" borderId="0" xfId="0" applyFont="1" applyFill="1"/>
    <xf numFmtId="2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4" fontId="0" fillId="0" borderId="0" xfId="0" applyNumberFormat="1"/>
    <xf numFmtId="1" fontId="0" fillId="0" borderId="0" xfId="0" applyNumberFormat="1"/>
    <xf numFmtId="1" fontId="0" fillId="0" borderId="0" xfId="0" applyNumberFormat="1" applyFill="1" applyBorder="1"/>
    <xf numFmtId="0" fontId="10" fillId="0" borderId="0" xfId="0" applyFont="1"/>
    <xf numFmtId="164" fontId="0" fillId="0" borderId="0" xfId="0" applyNumberFormat="1"/>
    <xf numFmtId="164" fontId="0" fillId="0" borderId="0" xfId="0" applyNumberFormat="1" applyFill="1" applyBorder="1"/>
    <xf numFmtId="6" fontId="2" fillId="0" borderId="0" xfId="0" applyNumberFormat="1" applyFont="1"/>
    <xf numFmtId="8" fontId="0" fillId="0" borderId="0" xfId="0" applyNumberFormat="1"/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8" fillId="3" borderId="0" xfId="0" applyNumberFormat="1" applyFont="1" applyFill="1"/>
    <xf numFmtId="164" fontId="8" fillId="3" borderId="0" xfId="0" applyNumberFormat="1" applyFont="1" applyFill="1" applyAlignment="1">
      <alignment horizontal="right"/>
    </xf>
    <xf numFmtId="164" fontId="4" fillId="0" borderId="0" xfId="0" applyNumberFormat="1" applyFont="1"/>
    <xf numFmtId="164" fontId="0" fillId="0" borderId="0" xfId="0" applyNumberFormat="1" applyAlignment="1">
      <alignment horizontal="right"/>
    </xf>
    <xf numFmtId="164" fontId="8" fillId="2" borderId="0" xfId="0" applyNumberFormat="1" applyFont="1" applyFill="1"/>
    <xf numFmtId="164" fontId="8" fillId="2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center"/>
    </xf>
    <xf numFmtId="0" fontId="11" fillId="4" borderId="0" xfId="0" applyFont="1" applyFill="1"/>
    <xf numFmtId="0" fontId="12" fillId="4" borderId="0" xfId="0" applyFont="1" applyFill="1"/>
    <xf numFmtId="164" fontId="11" fillId="4" borderId="0" xfId="0" applyNumberFormat="1" applyFont="1" applyFill="1"/>
    <xf numFmtId="164" fontId="11" fillId="4" borderId="0" xfId="0" applyNumberFormat="1" applyFont="1" applyFill="1" applyAlignment="1">
      <alignment horizontal="right"/>
    </xf>
    <xf numFmtId="0" fontId="13" fillId="0" borderId="0" xfId="0" applyFont="1"/>
    <xf numFmtId="0" fontId="4" fillId="0" borderId="0" xfId="0" applyFont="1" applyFill="1"/>
    <xf numFmtId="0" fontId="0" fillId="5" borderId="0" xfId="0" applyFill="1"/>
    <xf numFmtId="0" fontId="0" fillId="5" borderId="0" xfId="0" applyFont="1" applyFill="1"/>
    <xf numFmtId="0" fontId="0" fillId="5" borderId="0" xfId="0" applyFont="1" applyFill="1" applyBorder="1"/>
    <xf numFmtId="164" fontId="4" fillId="5" borderId="0" xfId="0" applyNumberFormat="1" applyFont="1" applyFill="1"/>
    <xf numFmtId="164" fontId="0" fillId="5" borderId="0" xfId="0" applyNumberFormat="1" applyFont="1" applyFill="1" applyAlignment="1">
      <alignment horizontal="right"/>
    </xf>
    <xf numFmtId="164" fontId="0" fillId="5" borderId="0" xfId="0" applyNumberFormat="1" applyFont="1" applyFill="1"/>
    <xf numFmtId="164" fontId="0" fillId="5" borderId="0" xfId="0" applyNumberFormat="1" applyFill="1" applyBorder="1"/>
    <xf numFmtId="164" fontId="0" fillId="5" borderId="0" xfId="0" applyNumberFormat="1" applyFill="1" applyBorder="1" applyAlignment="1">
      <alignment horizontal="right"/>
    </xf>
    <xf numFmtId="164" fontId="0" fillId="5" borderId="0" xfId="0" applyNumberFormat="1" applyFill="1"/>
    <xf numFmtId="164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right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64" fontId="0" fillId="6" borderId="0" xfId="0" applyNumberFormat="1" applyFill="1"/>
    <xf numFmtId="164" fontId="0" fillId="6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FAA66-DB5D-4F05-BC82-B876ACBD0C1C}">
  <dimension ref="A1:Q78"/>
  <sheetViews>
    <sheetView tabSelected="1" workbookViewId="0">
      <selection activeCell="F58" sqref="F58"/>
    </sheetView>
  </sheetViews>
  <sheetFormatPr baseColWidth="10" defaultColWidth="8.83203125" defaultRowHeight="15" x14ac:dyDescent="0.2"/>
  <cols>
    <col min="1" max="1" width="22" customWidth="1"/>
    <col min="2" max="2" width="21.1640625" customWidth="1"/>
    <col min="3" max="3" width="12.83203125" customWidth="1"/>
    <col min="4" max="5" width="11.83203125" customWidth="1"/>
    <col min="6" max="6" width="12.1640625" customWidth="1"/>
    <col min="7" max="8" width="19.83203125" customWidth="1"/>
    <col min="9" max="9" width="21.5" customWidth="1"/>
    <col min="11" max="11" width="9.1640625" bestFit="1" customWidth="1"/>
    <col min="12" max="12" width="9.6640625" customWidth="1"/>
    <col min="13" max="13" width="9.1640625" bestFit="1" customWidth="1"/>
    <col min="14" max="14" width="11.1640625" customWidth="1"/>
    <col min="15" max="15" width="9" customWidth="1"/>
    <col min="16" max="16" width="12.6640625" customWidth="1"/>
    <col min="17" max="17" width="11.5" customWidth="1"/>
  </cols>
  <sheetData>
    <row r="1" spans="1:13" ht="19" x14ac:dyDescent="0.25">
      <c r="A1" s="1" t="s">
        <v>13</v>
      </c>
      <c r="B1" s="1"/>
    </row>
    <row r="2" spans="1:13" x14ac:dyDescent="0.2">
      <c r="C2" s="12" t="s">
        <v>42</v>
      </c>
      <c r="D2" s="12" t="s">
        <v>22</v>
      </c>
    </row>
    <row r="3" spans="1:13" x14ac:dyDescent="0.2">
      <c r="A3" s="15" t="s">
        <v>45</v>
      </c>
      <c r="B3" s="15"/>
      <c r="C3" s="16"/>
      <c r="D3" s="16"/>
    </row>
    <row r="4" spans="1:13" x14ac:dyDescent="0.2">
      <c r="A4" s="2" t="s">
        <v>12</v>
      </c>
      <c r="B4" s="56" t="s">
        <v>108</v>
      </c>
      <c r="C4" s="33">
        <v>3000</v>
      </c>
      <c r="D4" s="34">
        <v>462</v>
      </c>
      <c r="E4" s="3"/>
      <c r="F4" s="12" t="s">
        <v>85</v>
      </c>
      <c r="G4" s="31" t="s">
        <v>91</v>
      </c>
      <c r="H4" s="12" t="s">
        <v>92</v>
      </c>
      <c r="I4" s="12" t="s">
        <v>87</v>
      </c>
      <c r="J4" s="12" t="s">
        <v>67</v>
      </c>
      <c r="K4" s="12" t="s">
        <v>88</v>
      </c>
      <c r="L4" s="12" t="s">
        <v>94</v>
      </c>
      <c r="M4" s="12" t="s">
        <v>93</v>
      </c>
    </row>
    <row r="5" spans="1:13" x14ac:dyDescent="0.2">
      <c r="A5" s="2" t="s">
        <v>1</v>
      </c>
      <c r="B5" s="2"/>
      <c r="C5" s="33">
        <v>750</v>
      </c>
      <c r="D5" s="34">
        <v>116</v>
      </c>
      <c r="E5" s="3"/>
      <c r="F5" s="12" t="s">
        <v>86</v>
      </c>
      <c r="G5" s="32">
        <v>20.5</v>
      </c>
      <c r="H5" s="3">
        <v>18</v>
      </c>
      <c r="I5" s="55">
        <v>110</v>
      </c>
      <c r="J5">
        <v>7</v>
      </c>
      <c r="K5">
        <v>35</v>
      </c>
      <c r="L5" s="29">
        <v>1980</v>
      </c>
      <c r="M5" s="29">
        <v>630</v>
      </c>
    </row>
    <row r="6" spans="1:13" x14ac:dyDescent="0.2">
      <c r="A6" s="2" t="s">
        <v>2</v>
      </c>
      <c r="B6" s="2"/>
      <c r="C6" s="33">
        <v>100</v>
      </c>
      <c r="D6" s="34">
        <v>15.4</v>
      </c>
      <c r="E6" s="3"/>
      <c r="F6" s="12"/>
      <c r="G6" s="3"/>
      <c r="H6" s="3"/>
      <c r="I6" s="55"/>
      <c r="L6" s="29"/>
      <c r="M6" s="29"/>
    </row>
    <row r="7" spans="1:13" x14ac:dyDescent="0.2">
      <c r="A7" s="17" t="s">
        <v>3</v>
      </c>
      <c r="B7" s="17"/>
      <c r="C7" s="33">
        <v>7000</v>
      </c>
      <c r="D7" s="34">
        <v>1078</v>
      </c>
      <c r="E7" s="3"/>
      <c r="F7" s="12" t="s">
        <v>95</v>
      </c>
      <c r="G7" s="12" t="s">
        <v>96</v>
      </c>
      <c r="H7" s="12" t="s">
        <v>97</v>
      </c>
      <c r="I7" s="12" t="s">
        <v>100</v>
      </c>
      <c r="J7" s="12" t="s">
        <v>101</v>
      </c>
      <c r="K7" s="12" t="s">
        <v>102</v>
      </c>
      <c r="L7" s="29"/>
      <c r="M7" s="29"/>
    </row>
    <row r="8" spans="1:13" x14ac:dyDescent="0.2">
      <c r="A8" s="2" t="s">
        <v>4</v>
      </c>
      <c r="B8" s="2"/>
      <c r="C8" s="33">
        <v>4500</v>
      </c>
      <c r="D8" s="34">
        <v>692</v>
      </c>
      <c r="E8" s="3"/>
      <c r="F8" s="12" t="s">
        <v>98</v>
      </c>
      <c r="G8" s="29">
        <v>13.5</v>
      </c>
      <c r="H8" s="29">
        <v>14.67</v>
      </c>
      <c r="I8" s="29">
        <v>0</v>
      </c>
      <c r="J8" s="29">
        <v>2391.94</v>
      </c>
      <c r="K8" s="29">
        <v>3183.39</v>
      </c>
      <c r="L8" s="29"/>
      <c r="M8" s="29"/>
    </row>
    <row r="9" spans="1:13" x14ac:dyDescent="0.2">
      <c r="A9" s="56" t="s">
        <v>107</v>
      </c>
      <c r="B9" s="56"/>
      <c r="C9" s="68">
        <v>200</v>
      </c>
      <c r="D9" s="69">
        <v>30.8</v>
      </c>
      <c r="E9" s="3"/>
      <c r="F9" s="12" t="s">
        <v>99</v>
      </c>
      <c r="G9" s="29">
        <v>26.51</v>
      </c>
      <c r="H9" s="29">
        <v>26.51</v>
      </c>
      <c r="I9" s="29">
        <v>0</v>
      </c>
      <c r="J9" s="29">
        <v>0</v>
      </c>
      <c r="K9" s="29">
        <v>0</v>
      </c>
      <c r="L9" s="29"/>
      <c r="M9" s="29"/>
    </row>
    <row r="10" spans="1:13" x14ac:dyDescent="0.2">
      <c r="A10" s="2" t="s">
        <v>5</v>
      </c>
      <c r="B10" s="2"/>
      <c r="C10" s="33">
        <v>1600</v>
      </c>
      <c r="D10" s="34">
        <v>246</v>
      </c>
      <c r="E10" s="3"/>
    </row>
    <row r="11" spans="1:13" x14ac:dyDescent="0.2">
      <c r="A11" s="57" t="s">
        <v>6</v>
      </c>
      <c r="B11" s="57"/>
      <c r="C11" s="65">
        <v>3000</v>
      </c>
      <c r="D11" s="67">
        <v>462</v>
      </c>
      <c r="E11" s="3"/>
    </row>
    <row r="12" spans="1:13" x14ac:dyDescent="0.2">
      <c r="A12" s="2" t="s">
        <v>8</v>
      </c>
      <c r="B12" s="2"/>
      <c r="C12" s="33">
        <v>1000</v>
      </c>
      <c r="D12" s="34">
        <v>154</v>
      </c>
      <c r="E12" s="3"/>
      <c r="F12" s="12"/>
      <c r="G12" s="12"/>
      <c r="H12" s="12"/>
      <c r="I12" s="12"/>
      <c r="J12" s="12"/>
      <c r="K12" s="12"/>
    </row>
    <row r="13" spans="1:13" x14ac:dyDescent="0.2">
      <c r="A13" s="2" t="s">
        <v>20</v>
      </c>
      <c r="B13" s="2"/>
      <c r="C13" s="33">
        <v>2500</v>
      </c>
      <c r="D13" s="34">
        <v>385</v>
      </c>
      <c r="E13" s="3"/>
      <c r="F13" s="12"/>
      <c r="G13" s="29"/>
      <c r="H13" s="29"/>
      <c r="I13" s="29"/>
      <c r="J13" s="29"/>
      <c r="K13" s="29"/>
    </row>
    <row r="14" spans="1:13" x14ac:dyDescent="0.2">
      <c r="A14" s="2"/>
      <c r="B14" s="24" t="s">
        <v>43</v>
      </c>
      <c r="C14" s="33">
        <v>300</v>
      </c>
      <c r="D14" s="34">
        <v>300</v>
      </c>
      <c r="E14" s="3"/>
      <c r="F14" s="12"/>
      <c r="G14" s="29"/>
      <c r="H14" s="29"/>
      <c r="I14" s="29"/>
      <c r="J14" s="29"/>
      <c r="K14" s="29"/>
    </row>
    <row r="15" spans="1:13" x14ac:dyDescent="0.2">
      <c r="A15" s="57" t="s">
        <v>14</v>
      </c>
      <c r="B15" s="57"/>
      <c r="C15" s="65">
        <v>2500</v>
      </c>
      <c r="D15" s="67">
        <v>385</v>
      </c>
      <c r="E15" s="3"/>
      <c r="F15" s="12"/>
      <c r="G15" s="29"/>
      <c r="H15" s="29"/>
      <c r="I15" s="29"/>
      <c r="J15" s="29"/>
      <c r="K15" s="29"/>
    </row>
    <row r="16" spans="1:13" x14ac:dyDescent="0.2">
      <c r="A16" s="2" t="s">
        <v>9</v>
      </c>
      <c r="B16" s="2"/>
      <c r="C16" s="33">
        <v>1000</v>
      </c>
      <c r="D16" s="34">
        <v>154</v>
      </c>
      <c r="E16" s="3"/>
      <c r="F16" s="12"/>
      <c r="G16" s="29"/>
      <c r="H16" s="29"/>
      <c r="I16" s="29"/>
      <c r="J16" s="29"/>
      <c r="K16" s="29"/>
    </row>
    <row r="17" spans="1:14" x14ac:dyDescent="0.2">
      <c r="A17" s="2" t="s">
        <v>52</v>
      </c>
      <c r="B17" s="20"/>
      <c r="C17" s="33">
        <v>596</v>
      </c>
      <c r="D17" s="34">
        <v>596</v>
      </c>
      <c r="E17" s="3"/>
      <c r="F17" s="12"/>
      <c r="G17" s="29"/>
      <c r="H17" s="29"/>
      <c r="I17" s="33"/>
      <c r="J17" s="33"/>
      <c r="K17" s="33"/>
    </row>
    <row r="18" spans="1:14" x14ac:dyDescent="0.2">
      <c r="A18" s="4" t="s">
        <v>11</v>
      </c>
      <c r="B18" s="4"/>
      <c r="C18" s="30">
        <v>120</v>
      </c>
      <c r="D18" s="35">
        <v>18.48</v>
      </c>
      <c r="E18" s="3"/>
      <c r="G18" s="3"/>
    </row>
    <row r="19" spans="1:14" x14ac:dyDescent="0.2">
      <c r="A19" s="15" t="s">
        <v>46</v>
      </c>
      <c r="B19" s="15"/>
      <c r="C19" s="36"/>
      <c r="D19" s="37"/>
      <c r="E19" s="3"/>
      <c r="G19" s="3"/>
    </row>
    <row r="20" spans="1:14" x14ac:dyDescent="0.2">
      <c r="A20" t="s">
        <v>16</v>
      </c>
      <c r="B20" s="3" t="s">
        <v>117</v>
      </c>
      <c r="C20" s="38"/>
      <c r="D20" s="39"/>
      <c r="E20" s="3"/>
      <c r="F20" s="12" t="s">
        <v>63</v>
      </c>
    </row>
    <row r="21" spans="1:14" x14ac:dyDescent="0.2">
      <c r="B21" s="9"/>
      <c r="C21" s="38"/>
      <c r="D21" s="39"/>
      <c r="E21" s="3"/>
      <c r="F21" s="12" t="s">
        <v>66</v>
      </c>
      <c r="G21" s="12" t="s">
        <v>64</v>
      </c>
      <c r="H21" s="12" t="s">
        <v>65</v>
      </c>
      <c r="I21" s="12" t="s">
        <v>68</v>
      </c>
      <c r="J21" s="12" t="s">
        <v>67</v>
      </c>
      <c r="K21" s="12" t="s">
        <v>69</v>
      </c>
      <c r="L21" s="12" t="s">
        <v>70</v>
      </c>
      <c r="M21" s="12" t="s">
        <v>71</v>
      </c>
      <c r="N21" s="12" t="s">
        <v>72</v>
      </c>
    </row>
    <row r="22" spans="1:14" x14ac:dyDescent="0.2">
      <c r="B22" t="s">
        <v>23</v>
      </c>
      <c r="C22" s="29">
        <v>5150</v>
      </c>
      <c r="D22" s="39">
        <v>2450</v>
      </c>
      <c r="F22" s="28" t="s">
        <v>75</v>
      </c>
      <c r="G22" s="29">
        <v>37.200000000000003</v>
      </c>
      <c r="H22" s="29">
        <v>26.04</v>
      </c>
      <c r="I22" s="29">
        <v>89.28</v>
      </c>
      <c r="J22" s="26">
        <v>1</v>
      </c>
      <c r="K22" s="26">
        <v>5</v>
      </c>
      <c r="L22" s="29">
        <v>446.4</v>
      </c>
      <c r="M22" s="26">
        <v>4</v>
      </c>
      <c r="N22" s="29">
        <v>357.12</v>
      </c>
    </row>
    <row r="23" spans="1:14" x14ac:dyDescent="0.2">
      <c r="B23" t="s">
        <v>24</v>
      </c>
      <c r="C23" s="29">
        <v>6912</v>
      </c>
      <c r="D23" s="39">
        <v>6912</v>
      </c>
      <c r="F23" s="28" t="s">
        <v>76</v>
      </c>
      <c r="G23" s="29">
        <v>43.4</v>
      </c>
      <c r="H23" s="29">
        <v>30.38</v>
      </c>
      <c r="I23" s="29">
        <v>104.16</v>
      </c>
      <c r="J23" s="26">
        <v>3</v>
      </c>
      <c r="K23" s="26">
        <v>5</v>
      </c>
      <c r="L23" s="29">
        <v>1562.4</v>
      </c>
      <c r="M23" s="26">
        <v>4</v>
      </c>
      <c r="N23" s="29">
        <v>833.28</v>
      </c>
    </row>
    <row r="24" spans="1:14" x14ac:dyDescent="0.2">
      <c r="B24" s="57" t="s">
        <v>25</v>
      </c>
      <c r="C24" s="65">
        <v>1960</v>
      </c>
      <c r="D24" s="67">
        <v>1960</v>
      </c>
      <c r="F24" s="28" t="s">
        <v>77</v>
      </c>
      <c r="G24" s="30">
        <v>52.8</v>
      </c>
      <c r="H24" s="30">
        <v>36.96</v>
      </c>
      <c r="I24" s="30">
        <v>127</v>
      </c>
      <c r="J24" s="27">
        <v>2</v>
      </c>
      <c r="K24" s="27">
        <v>5</v>
      </c>
      <c r="L24" s="30">
        <v>1270</v>
      </c>
      <c r="M24" s="26">
        <v>4</v>
      </c>
      <c r="N24" s="29">
        <v>0</v>
      </c>
    </row>
    <row r="25" spans="1:14" x14ac:dyDescent="0.2">
      <c r="B25" t="s">
        <v>26</v>
      </c>
      <c r="C25" s="29">
        <v>2800</v>
      </c>
      <c r="D25" s="39">
        <v>2800</v>
      </c>
      <c r="F25" s="28" t="s">
        <v>78</v>
      </c>
      <c r="G25" s="30">
        <v>59.4</v>
      </c>
      <c r="H25" s="30">
        <v>41.58</v>
      </c>
      <c r="I25" s="30">
        <v>143</v>
      </c>
      <c r="J25" s="27">
        <v>1</v>
      </c>
      <c r="K25" s="27">
        <v>5</v>
      </c>
      <c r="L25" s="30">
        <v>715</v>
      </c>
      <c r="M25" s="26">
        <v>0</v>
      </c>
      <c r="N25" s="29">
        <v>0</v>
      </c>
    </row>
    <row r="26" spans="1:14" x14ac:dyDescent="0.2">
      <c r="B26" t="s">
        <v>27</v>
      </c>
      <c r="C26" s="29">
        <v>432</v>
      </c>
      <c r="D26" s="39">
        <v>432</v>
      </c>
      <c r="F26" s="13"/>
      <c r="G26" s="3"/>
      <c r="I26" s="12"/>
      <c r="J26" s="12"/>
      <c r="K26" s="12"/>
      <c r="L26" s="12" t="s">
        <v>73</v>
      </c>
      <c r="M26" s="12" t="s">
        <v>74</v>
      </c>
      <c r="N26" s="29"/>
    </row>
    <row r="27" spans="1:14" x14ac:dyDescent="0.2">
      <c r="B27" t="s">
        <v>28</v>
      </c>
      <c r="C27" s="29">
        <v>210</v>
      </c>
      <c r="D27" s="39">
        <v>38</v>
      </c>
      <c r="F27" s="28" t="s">
        <v>113</v>
      </c>
      <c r="G27" s="3"/>
      <c r="I27" s="29"/>
      <c r="J27" s="30"/>
      <c r="K27" s="30"/>
      <c r="L27" s="30">
        <v>3993.8</v>
      </c>
      <c r="M27" s="29">
        <v>1190.4000000000001</v>
      </c>
      <c r="N27" s="29"/>
    </row>
    <row r="28" spans="1:14" x14ac:dyDescent="0.2">
      <c r="A28" s="2" t="s">
        <v>15</v>
      </c>
      <c r="B28" s="2"/>
      <c r="C28" s="33">
        <v>500</v>
      </c>
      <c r="D28" s="34">
        <v>77</v>
      </c>
      <c r="E28" s="3"/>
      <c r="F28" s="28" t="s">
        <v>51</v>
      </c>
      <c r="G28" s="3"/>
      <c r="I28" s="29"/>
      <c r="J28" s="29"/>
      <c r="K28" s="29"/>
      <c r="L28" s="29">
        <v>4273</v>
      </c>
      <c r="M28" s="29">
        <v>1277.58</v>
      </c>
      <c r="N28" s="29"/>
    </row>
    <row r="29" spans="1:14" x14ac:dyDescent="0.2">
      <c r="A29" s="2" t="s">
        <v>17</v>
      </c>
      <c r="B29" s="2"/>
      <c r="C29" s="33">
        <v>11000</v>
      </c>
      <c r="D29" s="34">
        <v>1694</v>
      </c>
      <c r="E29" s="3"/>
      <c r="F29" s="13"/>
      <c r="G29" s="3"/>
      <c r="I29" s="12"/>
      <c r="J29" s="12"/>
      <c r="K29" s="12"/>
      <c r="L29" s="12"/>
      <c r="M29" s="12"/>
      <c r="N29" s="29"/>
    </row>
    <row r="30" spans="1:14" x14ac:dyDescent="0.2">
      <c r="A30" s="2" t="s">
        <v>7</v>
      </c>
      <c r="B30" s="2"/>
      <c r="C30" s="33">
        <v>5000</v>
      </c>
      <c r="D30" s="34">
        <v>770</v>
      </c>
      <c r="E30" s="3"/>
      <c r="F30" s="28"/>
      <c r="G30" s="3"/>
      <c r="I30" s="29"/>
      <c r="J30" s="30"/>
      <c r="K30" s="30"/>
      <c r="L30" s="30"/>
      <c r="M30" s="29"/>
      <c r="N30" s="29"/>
    </row>
    <row r="31" spans="1:14" x14ac:dyDescent="0.2">
      <c r="A31" s="18" t="s">
        <v>47</v>
      </c>
      <c r="B31" s="18"/>
      <c r="C31" s="40"/>
      <c r="D31" s="41"/>
      <c r="E31" s="3"/>
      <c r="F31" s="12" t="s">
        <v>114</v>
      </c>
      <c r="G31" s="12"/>
      <c r="H31" s="31" t="s">
        <v>79</v>
      </c>
      <c r="I31" s="12" t="s">
        <v>80</v>
      </c>
      <c r="J31" s="12" t="s">
        <v>81</v>
      </c>
      <c r="K31" s="29"/>
      <c r="L31" s="29"/>
      <c r="M31" s="29"/>
      <c r="N31" s="29"/>
    </row>
    <row r="32" spans="1:14" x14ac:dyDescent="0.2">
      <c r="A32" t="s">
        <v>61</v>
      </c>
      <c r="B32" t="s">
        <v>116</v>
      </c>
      <c r="C32" s="42"/>
      <c r="D32" s="39"/>
      <c r="E32" s="6"/>
      <c r="F32" s="12" t="s">
        <v>82</v>
      </c>
      <c r="H32">
        <v>7</v>
      </c>
      <c r="I32" s="29">
        <v>300</v>
      </c>
      <c r="J32" s="29">
        <v>2100</v>
      </c>
      <c r="N32" s="25"/>
    </row>
    <row r="33" spans="1:14" x14ac:dyDescent="0.2">
      <c r="B33" s="13"/>
      <c r="C33" s="42"/>
      <c r="D33" s="39"/>
      <c r="E33" s="6"/>
      <c r="F33" s="12" t="s">
        <v>83</v>
      </c>
      <c r="H33">
        <v>7</v>
      </c>
      <c r="I33" s="29">
        <v>150</v>
      </c>
      <c r="J33" s="29">
        <v>1050</v>
      </c>
      <c r="K33" s="12"/>
      <c r="L33" s="12"/>
      <c r="M33" s="12"/>
      <c r="N33" s="25"/>
    </row>
    <row r="34" spans="1:14" x14ac:dyDescent="0.2">
      <c r="B34" s="22" t="s">
        <v>89</v>
      </c>
      <c r="C34" s="50">
        <v>10845</v>
      </c>
      <c r="D34" s="39">
        <v>1980</v>
      </c>
      <c r="E34" s="6"/>
      <c r="F34" s="12" t="s">
        <v>84</v>
      </c>
      <c r="H34">
        <v>7</v>
      </c>
      <c r="I34" s="29">
        <v>150</v>
      </c>
      <c r="J34" s="29">
        <v>1050</v>
      </c>
      <c r="K34" s="30"/>
      <c r="L34" s="30"/>
      <c r="M34" s="29"/>
      <c r="N34" s="25"/>
    </row>
    <row r="35" spans="1:14" x14ac:dyDescent="0.2">
      <c r="B35" s="22" t="s">
        <v>90</v>
      </c>
      <c r="C35" s="50">
        <v>5215</v>
      </c>
      <c r="D35" s="39">
        <v>630</v>
      </c>
      <c r="E35" s="6"/>
      <c r="F35" s="28"/>
      <c r="G35" s="3"/>
      <c r="I35" s="29"/>
      <c r="J35" s="29"/>
      <c r="K35" s="29"/>
      <c r="L35" s="29"/>
      <c r="M35" s="29"/>
      <c r="N35" s="25"/>
    </row>
    <row r="36" spans="1:14" x14ac:dyDescent="0.2">
      <c r="B36" s="22" t="s">
        <v>53</v>
      </c>
      <c r="C36" s="43">
        <v>2800</v>
      </c>
      <c r="D36" s="39">
        <v>2800</v>
      </c>
      <c r="E36" s="6"/>
    </row>
    <row r="37" spans="1:14" x14ac:dyDescent="0.2">
      <c r="B37" s="22" t="s">
        <v>54</v>
      </c>
      <c r="C37" s="43">
        <v>1750</v>
      </c>
      <c r="D37" s="39">
        <v>1750</v>
      </c>
      <c r="E37" s="6"/>
    </row>
    <row r="38" spans="1:14" x14ac:dyDescent="0.2">
      <c r="B38" s="58" t="s">
        <v>55</v>
      </c>
      <c r="C38" s="66">
        <v>1750</v>
      </c>
      <c r="D38" s="67">
        <v>1750</v>
      </c>
      <c r="E38" s="6"/>
      <c r="F38" s="12"/>
      <c r="G38" s="12"/>
      <c r="H38" s="31"/>
      <c r="I38" s="12"/>
      <c r="J38" s="12"/>
    </row>
    <row r="39" spans="1:14" x14ac:dyDescent="0.2">
      <c r="B39" s="58" t="s">
        <v>56</v>
      </c>
      <c r="C39" s="66">
        <v>12600</v>
      </c>
      <c r="D39" s="67">
        <v>12600</v>
      </c>
      <c r="E39" s="6"/>
      <c r="F39" s="12"/>
      <c r="I39" s="29"/>
      <c r="J39" s="29"/>
    </row>
    <row r="40" spans="1:14" x14ac:dyDescent="0.2">
      <c r="B40" s="22" t="s">
        <v>57</v>
      </c>
      <c r="C40" s="43">
        <v>504</v>
      </c>
      <c r="D40" s="39">
        <v>504</v>
      </c>
      <c r="E40" s="6"/>
      <c r="F40" s="12"/>
      <c r="I40" s="29"/>
      <c r="J40" s="29"/>
    </row>
    <row r="41" spans="1:14" ht="29" customHeight="1" x14ac:dyDescent="0.2">
      <c r="B41" s="23" t="s">
        <v>58</v>
      </c>
      <c r="C41" s="43">
        <v>378</v>
      </c>
      <c r="D41" s="39">
        <v>378</v>
      </c>
      <c r="E41" s="6"/>
      <c r="F41" s="12"/>
      <c r="I41" s="29"/>
      <c r="J41" s="29"/>
    </row>
    <row r="42" spans="1:14" ht="29" customHeight="1" x14ac:dyDescent="0.2">
      <c r="B42" s="23" t="s">
        <v>59</v>
      </c>
      <c r="C42" s="43">
        <v>105</v>
      </c>
      <c r="D42" s="39">
        <v>105</v>
      </c>
      <c r="E42" s="6"/>
      <c r="F42" s="12"/>
      <c r="I42" s="29"/>
      <c r="J42" s="29"/>
    </row>
    <row r="43" spans="1:14" x14ac:dyDescent="0.2">
      <c r="B43" s="22" t="s">
        <v>35</v>
      </c>
      <c r="C43" s="70"/>
      <c r="D43" s="71"/>
      <c r="F43" s="12"/>
      <c r="I43" s="29"/>
      <c r="J43" s="29"/>
    </row>
    <row r="44" spans="1:14" x14ac:dyDescent="0.2">
      <c r="B44" s="7"/>
      <c r="C44" s="29"/>
      <c r="D44" s="39"/>
      <c r="F44" s="12"/>
      <c r="I44" s="29"/>
      <c r="J44" s="29"/>
    </row>
    <row r="45" spans="1:14" x14ac:dyDescent="0.2">
      <c r="A45" s="18" t="s">
        <v>48</v>
      </c>
      <c r="B45" s="18"/>
      <c r="C45" s="40"/>
      <c r="D45" s="41"/>
      <c r="E45" s="3"/>
      <c r="F45" s="12"/>
      <c r="I45" s="29"/>
      <c r="J45" s="29"/>
    </row>
    <row r="46" spans="1:14" x14ac:dyDescent="0.2">
      <c r="A46" t="s">
        <v>18</v>
      </c>
      <c r="B46" t="s">
        <v>115</v>
      </c>
      <c r="C46" s="38"/>
      <c r="D46" s="39"/>
      <c r="E46" s="3"/>
      <c r="F46" s="12"/>
      <c r="I46" s="29"/>
      <c r="J46" s="29"/>
    </row>
    <row r="47" spans="1:14" x14ac:dyDescent="0.2">
      <c r="B47" s="13"/>
      <c r="C47" s="38"/>
      <c r="D47" s="39"/>
    </row>
    <row r="48" spans="1:14" x14ac:dyDescent="0.2">
      <c r="B48" s="57" t="s">
        <v>104</v>
      </c>
      <c r="C48" s="60">
        <f>SUM(D48:D48)</f>
        <v>4272.51</v>
      </c>
      <c r="D48" s="61">
        <v>4272.51</v>
      </c>
      <c r="E48" s="3"/>
    </row>
    <row r="49" spans="1:15" x14ac:dyDescent="0.2">
      <c r="B49" s="58" t="s">
        <v>105</v>
      </c>
      <c r="C49" s="62">
        <v>1277.58</v>
      </c>
      <c r="D49" s="61">
        <v>1277.58</v>
      </c>
    </row>
    <row r="50" spans="1:15" x14ac:dyDescent="0.2">
      <c r="A50" s="18" t="s">
        <v>49</v>
      </c>
      <c r="B50" s="18"/>
      <c r="C50" s="40"/>
      <c r="D50" s="41"/>
    </row>
    <row r="51" spans="1:15" x14ac:dyDescent="0.2">
      <c r="A51" s="2" t="s">
        <v>19</v>
      </c>
      <c r="B51" s="2"/>
      <c r="C51" s="33"/>
      <c r="D51" s="34"/>
      <c r="E51" s="3"/>
      <c r="F51" s="12"/>
      <c r="H51" s="12"/>
      <c r="I51" s="12"/>
      <c r="O51" s="21"/>
    </row>
    <row r="52" spans="1:15" x14ac:dyDescent="0.2">
      <c r="A52" s="19"/>
      <c r="B52" s="59" t="s">
        <v>39</v>
      </c>
      <c r="C52" s="63">
        <v>4000</v>
      </c>
      <c r="D52" s="64">
        <v>0</v>
      </c>
      <c r="E52" s="5"/>
      <c r="F52" s="12"/>
      <c r="H52" s="39"/>
    </row>
    <row r="53" spans="1:15" x14ac:dyDescent="0.2">
      <c r="A53" s="19"/>
      <c r="B53" s="24" t="s">
        <v>29</v>
      </c>
      <c r="C53" s="30">
        <v>1450</v>
      </c>
      <c r="D53" s="35">
        <v>1450</v>
      </c>
      <c r="E53" s="5"/>
      <c r="F53" s="12"/>
      <c r="H53" s="39"/>
    </row>
    <row r="54" spans="1:15" x14ac:dyDescent="0.2">
      <c r="A54" s="19"/>
      <c r="B54" s="24" t="s">
        <v>103</v>
      </c>
      <c r="C54" s="30">
        <v>9451.35</v>
      </c>
      <c r="D54" s="35">
        <v>1613.7</v>
      </c>
      <c r="E54" s="5"/>
      <c r="F54" s="12"/>
      <c r="H54" s="39"/>
    </row>
    <row r="55" spans="1:15" x14ac:dyDescent="0.2">
      <c r="A55" s="2" t="s">
        <v>10</v>
      </c>
      <c r="B55" s="2"/>
      <c r="C55" s="33"/>
      <c r="D55" s="34">
        <v>0</v>
      </c>
      <c r="E55" s="3"/>
      <c r="F55" s="12"/>
      <c r="H55" s="39"/>
    </row>
    <row r="56" spans="1:15" x14ac:dyDescent="0.2">
      <c r="A56" s="2"/>
      <c r="B56" s="2" t="s">
        <v>40</v>
      </c>
      <c r="C56" s="33">
        <v>17720.45</v>
      </c>
      <c r="D56" s="34">
        <v>0</v>
      </c>
      <c r="E56" s="3"/>
      <c r="F56" s="12"/>
      <c r="H56" s="3"/>
    </row>
    <row r="57" spans="1:15" x14ac:dyDescent="0.2">
      <c r="A57" s="2"/>
      <c r="B57" s="24" t="s">
        <v>30</v>
      </c>
      <c r="C57" s="33">
        <v>2916.1</v>
      </c>
      <c r="D57" s="34">
        <v>2916.1</v>
      </c>
      <c r="E57" s="3"/>
      <c r="F57" s="12"/>
    </row>
    <row r="58" spans="1:15" x14ac:dyDescent="0.2">
      <c r="A58" s="2"/>
      <c r="B58" s="24" t="s">
        <v>31</v>
      </c>
      <c r="C58" s="33">
        <v>2000</v>
      </c>
      <c r="D58" s="34">
        <v>2000</v>
      </c>
      <c r="E58" s="3"/>
    </row>
    <row r="59" spans="1:15" x14ac:dyDescent="0.2">
      <c r="A59" s="2" t="s">
        <v>62</v>
      </c>
      <c r="B59" s="2"/>
      <c r="C59" s="33">
        <v>1004.42</v>
      </c>
      <c r="D59" s="34">
        <v>0</v>
      </c>
      <c r="E59" s="3"/>
    </row>
    <row r="60" spans="1:15" x14ac:dyDescent="0.2">
      <c r="A60" s="18" t="s">
        <v>50</v>
      </c>
      <c r="B60" s="18"/>
      <c r="C60" s="40"/>
      <c r="D60" s="41"/>
      <c r="E60" s="3"/>
    </row>
    <row r="61" spans="1:15" x14ac:dyDescent="0.2">
      <c r="A61" s="4" t="s">
        <v>21</v>
      </c>
      <c r="B61" s="4"/>
      <c r="C61" s="33">
        <v>1100</v>
      </c>
      <c r="D61" s="34">
        <v>169</v>
      </c>
      <c r="E61" s="3"/>
    </row>
    <row r="62" spans="1:15" x14ac:dyDescent="0.2">
      <c r="A62" s="57" t="s">
        <v>0</v>
      </c>
      <c r="B62" s="57"/>
      <c r="C62" s="65">
        <v>1000</v>
      </c>
      <c r="D62" s="29">
        <v>0</v>
      </c>
      <c r="E62" s="3"/>
    </row>
    <row r="63" spans="1:15" x14ac:dyDescent="0.2">
      <c r="A63" s="57" t="s">
        <v>38</v>
      </c>
      <c r="B63" s="57"/>
      <c r="C63" s="65">
        <v>2000</v>
      </c>
      <c r="D63" s="39">
        <v>0</v>
      </c>
      <c r="E63" s="3"/>
    </row>
    <row r="64" spans="1:15" x14ac:dyDescent="0.2">
      <c r="A64" s="22" t="s">
        <v>36</v>
      </c>
      <c r="C64" s="29">
        <v>0</v>
      </c>
      <c r="D64" s="39">
        <v>0</v>
      </c>
      <c r="E64" s="3"/>
      <c r="K64" s="31"/>
      <c r="L64" s="12"/>
    </row>
    <row r="65" spans="1:17" x14ac:dyDescent="0.2">
      <c r="A65" s="22" t="s">
        <v>32</v>
      </c>
      <c r="C65" s="29">
        <v>2450</v>
      </c>
      <c r="D65" s="39">
        <v>2450</v>
      </c>
      <c r="E65" s="3"/>
      <c r="K65" s="3"/>
      <c r="Q65" s="3"/>
    </row>
    <row r="66" spans="1:17" x14ac:dyDescent="0.2">
      <c r="A66" s="22" t="s">
        <v>33</v>
      </c>
      <c r="B66" t="s">
        <v>60</v>
      </c>
      <c r="C66" s="29">
        <v>1600</v>
      </c>
      <c r="D66" s="39">
        <v>1600</v>
      </c>
      <c r="E66" s="3"/>
      <c r="K66" s="3"/>
      <c r="Q66" s="3"/>
    </row>
    <row r="67" spans="1:17" x14ac:dyDescent="0.2">
      <c r="A67" s="22" t="s">
        <v>34</v>
      </c>
      <c r="C67" s="29">
        <v>500</v>
      </c>
      <c r="D67" s="39">
        <v>500</v>
      </c>
      <c r="E67" s="3"/>
      <c r="K67" s="3"/>
    </row>
    <row r="68" spans="1:17" x14ac:dyDescent="0.2">
      <c r="A68" t="s">
        <v>37</v>
      </c>
      <c r="C68" s="29">
        <v>600</v>
      </c>
      <c r="D68" s="39">
        <v>600</v>
      </c>
      <c r="E68" s="3"/>
      <c r="Q68" s="3"/>
    </row>
    <row r="69" spans="1:17" ht="16" customHeight="1" x14ac:dyDescent="0.2">
      <c r="A69" s="14" t="s">
        <v>112</v>
      </c>
      <c r="B69" s="14"/>
      <c r="C69" s="44">
        <f>SUM(C22:C30,C4:C18,C34:C42,C43,C48:C49,C52:C53,C56:C59,C61:C68)</f>
        <v>141968.06000000003</v>
      </c>
      <c r="D69" s="45"/>
      <c r="E69" s="3"/>
      <c r="K69" s="3"/>
      <c r="Q69" s="3"/>
    </row>
    <row r="70" spans="1:17" x14ac:dyDescent="0.2">
      <c r="A70" s="10" t="s">
        <v>111</v>
      </c>
      <c r="B70" s="10"/>
      <c r="C70" s="46"/>
      <c r="D70" s="47">
        <f>SUM(D4:D69)</f>
        <v>63573.57</v>
      </c>
      <c r="E70" s="3"/>
      <c r="K70" s="3"/>
      <c r="Q70" s="3"/>
    </row>
    <row r="71" spans="1:17" x14ac:dyDescent="0.2">
      <c r="A71" s="10" t="s">
        <v>110</v>
      </c>
      <c r="B71" s="10"/>
      <c r="C71" s="46"/>
      <c r="D71" s="47">
        <v>4200</v>
      </c>
      <c r="E71" s="3"/>
      <c r="Q71" s="3"/>
    </row>
    <row r="72" spans="1:17" x14ac:dyDescent="0.2">
      <c r="A72" s="10" t="s">
        <v>109</v>
      </c>
      <c r="B72" s="10"/>
      <c r="C72" s="46"/>
      <c r="D72" s="47">
        <f>SUM(D70:D71)</f>
        <v>67773.570000000007</v>
      </c>
      <c r="E72" s="3"/>
    </row>
    <row r="73" spans="1:17" x14ac:dyDescent="0.2">
      <c r="C73" s="29"/>
      <c r="D73" s="39"/>
      <c r="E73" s="3"/>
    </row>
    <row r="74" spans="1:17" x14ac:dyDescent="0.2">
      <c r="A74" s="11" t="s">
        <v>41</v>
      </c>
      <c r="C74" s="48"/>
      <c r="D74" s="49">
        <v>66000</v>
      </c>
      <c r="E74" s="3"/>
    </row>
    <row r="75" spans="1:17" x14ac:dyDescent="0.2">
      <c r="A75" s="11" t="s">
        <v>106</v>
      </c>
      <c r="C75" s="48"/>
      <c r="D75" s="49">
        <v>1750</v>
      </c>
      <c r="E75" s="3"/>
    </row>
    <row r="76" spans="1:17" ht="22" customHeight="1" x14ac:dyDescent="0.25">
      <c r="A76" s="51" t="s">
        <v>44</v>
      </c>
      <c r="B76" s="52"/>
      <c r="C76" s="53"/>
      <c r="D76" s="54">
        <v>67750</v>
      </c>
      <c r="E76" s="3"/>
    </row>
    <row r="77" spans="1:17" x14ac:dyDescent="0.2">
      <c r="C77" s="3"/>
      <c r="D77" s="8"/>
      <c r="E77" s="3"/>
    </row>
    <row r="78" spans="1:17" x14ac:dyDescent="0.2">
      <c r="A78" s="57" t="s">
        <v>118</v>
      </c>
      <c r="B78" s="57"/>
      <c r="C78" s="57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McDaniel</dc:creator>
  <cp:lastModifiedBy>matthew mcdaniel</cp:lastModifiedBy>
  <dcterms:created xsi:type="dcterms:W3CDTF">2019-02-16T18:42:18Z</dcterms:created>
  <dcterms:modified xsi:type="dcterms:W3CDTF">2019-04-12T16:23:33Z</dcterms:modified>
</cp:coreProperties>
</file>