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CENIKY SMLOUVY_\CENIKY\2018 CENIKY\2018 CENIK EUR\"/>
    </mc:Choice>
  </mc:AlternateContent>
  <bookViews>
    <workbookView xWindow="0" yWindow="0" windowWidth="25200" windowHeight="11385"/>
  </bookViews>
  <sheets>
    <sheet name="TL-STREAM" sheetId="1" r:id="rId1"/>
  </sheets>
  <externalReferences>
    <externalReference r:id="rId2"/>
  </externalReferences>
  <definedNames>
    <definedName name="_xlnm.Print_Area" localSheetId="0">'TL-STREAM'!$A$1:$D$111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C96" i="1"/>
  <c r="D95" i="1"/>
  <c r="C95" i="1"/>
  <c r="D94" i="1"/>
  <c r="D93" i="1"/>
  <c r="C93" i="1"/>
  <c r="D89" i="1"/>
  <c r="C89" i="1"/>
  <c r="D75" i="1"/>
  <c r="C75" i="1"/>
  <c r="D74" i="1"/>
  <c r="C74" i="1"/>
  <c r="D71" i="1"/>
  <c r="C71" i="1"/>
  <c r="D70" i="1"/>
  <c r="C70" i="1"/>
  <c r="D69" i="1"/>
  <c r="C69" i="1"/>
  <c r="D68" i="1"/>
  <c r="C68" i="1"/>
  <c r="D67" i="1"/>
  <c r="C67" i="1"/>
  <c r="D64" i="1"/>
  <c r="C64" i="1"/>
  <c r="D61" i="1"/>
  <c r="C61" i="1"/>
  <c r="D60" i="1"/>
  <c r="C60" i="1"/>
  <c r="D17" i="1"/>
  <c r="D97" i="1" s="1"/>
</calcChain>
</file>

<file path=xl/sharedStrings.xml><?xml version="1.0" encoding="utf-8"?>
<sst xmlns="http://schemas.openxmlformats.org/spreadsheetml/2006/main" count="119" uniqueCount="98">
  <si>
    <t>Customer/Dealer:</t>
  </si>
  <si>
    <t>TL PUBLIC PRICE LIST</t>
  </si>
  <si>
    <t>STANDARD FEATURES</t>
  </si>
  <si>
    <t>RETAIL PRICE              ex VAT</t>
  </si>
  <si>
    <r>
      <t xml:space="preserve">AIRFRAME </t>
    </r>
    <r>
      <rPr>
        <b/>
        <sz val="12"/>
        <color theme="3"/>
        <rFont val="Calibri"/>
        <family val="2"/>
        <charset val="238"/>
      </rPr>
      <t>&amp; POWERPLANT</t>
    </r>
  </si>
  <si>
    <t>• Carbon kevlar composite airframe with retractable landing gear • White painted•</t>
  </si>
  <si>
    <r>
      <t xml:space="preserve">• </t>
    </r>
    <r>
      <rPr>
        <b/>
        <sz val="11"/>
        <color theme="4" tint="-0.499984740745262"/>
        <rFont val="Calibri"/>
        <family val="2"/>
        <charset val="238"/>
      </rPr>
      <t>Rotax 912ULS 100hp engine</t>
    </r>
    <r>
      <rPr>
        <sz val="11"/>
        <color theme="1" tint="0.249977111117893"/>
        <rFont val="Calibri"/>
        <family val="2"/>
      </rPr>
      <t xml:space="preserve"> • 4 Cylinders • Liquid/air cooled • Integrated reduction gear • Key ignition system • Throttle control• Slipper clutch• Tubular steel engine mount • 6 rubber engine mounts • Carburettor brackets • Carburettor drip pans • Air and oil filters • Oil and water coolers • Oil thermostat • Fireproof sleeves on the fuel lines • </t>
    </r>
    <r>
      <rPr>
        <b/>
        <sz val="11"/>
        <color theme="4" tint="-0.499984740745262"/>
        <rFont val="Calibri"/>
        <family val="2"/>
        <charset val="238"/>
      </rPr>
      <t>3-blade in-flight adjustable hydraulic propeller</t>
    </r>
    <r>
      <rPr>
        <sz val="11"/>
        <color theme="1" tint="0.249977111117893"/>
        <rFont val="Calibri"/>
        <family val="2"/>
      </rPr>
      <t xml:space="preserve"> • Carbon fiber blades with metal leading edge protection • Propeller blade sleeves • Carbon fiber white propeller spinner •</t>
    </r>
  </si>
  <si>
    <t>FLIGHT CONTROLS</t>
  </si>
  <si>
    <t>• Pilot and co-pilot side differential toe brake system • Inflight electric adjustable pedals for pilot and co-pilot • Dual flight controls with military style side sticks• Engine controls - central quadrant with single throttle level, choke etc • Electric trim for elevator and airelons• Electric flaps•</t>
  </si>
  <si>
    <t>ELECTRIC SYSTEM</t>
  </si>
  <si>
    <t xml:space="preserve">• 12volt 12amp battery • Switches • 2x USB sockets • </t>
  </si>
  <si>
    <t>FUEL SYSTEM</t>
  </si>
  <si>
    <t>• 92 litre fuel tank mounted in the fuselage body• Engine driven fuel pump • Fuel sampling quick drain • Fuel gauge• Fuel pressure gauge • Fuel selector • Gasculator</t>
  </si>
  <si>
    <t>INTERIOR &amp; SAFETY FEATURES</t>
  </si>
  <si>
    <r>
      <t xml:space="preserve">• Comfortable sport seats with 4-point safety harnesses for both pilot and co-pilot • Wall to wall carpeting • Canopy locking system • Front anti fog ventilation • Side turning vents • Side ventilation tunnels • Two luggage compartments • </t>
    </r>
    <r>
      <rPr>
        <b/>
        <sz val="11"/>
        <color theme="4" tint="-0.499984740745262"/>
        <rFont val="Calibri"/>
        <family val="2"/>
        <charset val="238"/>
      </rPr>
      <t>Full airframe recovery system</t>
    </r>
    <r>
      <rPr>
        <sz val="11"/>
        <color theme="1" tint="0.249977111117893"/>
        <rFont val="Calibri"/>
        <family val="2"/>
        <charset val="238"/>
      </rPr>
      <t xml:space="preserve"> •</t>
    </r>
  </si>
  <si>
    <t>EXTERIOR</t>
  </si>
  <si>
    <t>• Panoramatic blue or tinted canopy with 3 locking points• Steerable nose wheel by pedals • Tie down rings on both wings and at fuselage rear • Tow bar for manoeuvering on the ground •</t>
  </si>
  <si>
    <t>TL SUPPORT</t>
  </si>
  <si>
    <t>• 2 years or 100 flying hours manufacturers warranty within the EU • 1 year and 100 flying hours outside the EU • Documents supplied with aircraft - Printed POH  • Electronic AMM and illustrated spare parts catalogue •</t>
  </si>
  <si>
    <t>TL Stream aircraft is offered in one specification which could be added with following items:</t>
  </si>
  <si>
    <t xml:space="preserve">Please select from the following options:  </t>
  </si>
  <si>
    <t>Aircraft seats leather</t>
  </si>
  <si>
    <r>
      <t xml:space="preserve">Units of measurement                                                </t>
    </r>
    <r>
      <rPr>
        <b/>
        <sz val="11"/>
        <color theme="3"/>
        <rFont val="Calibri"/>
        <family val="2"/>
        <charset val="238"/>
      </rPr>
      <t>ALT</t>
    </r>
    <r>
      <rPr>
        <sz val="11"/>
        <color theme="3"/>
        <rFont val="Calibri"/>
        <family val="2"/>
        <charset val="238"/>
      </rPr>
      <t xml:space="preserve">   </t>
    </r>
    <r>
      <rPr>
        <sz val="11"/>
        <color indexed="8"/>
        <rFont val="Calibri"/>
        <family val="2"/>
      </rPr>
      <t xml:space="preserve">                                                    </t>
    </r>
    <r>
      <rPr>
        <b/>
        <sz val="11"/>
        <color theme="3"/>
        <rFont val="Calibri"/>
        <family val="2"/>
        <charset val="238"/>
      </rPr>
      <t>ASI</t>
    </r>
  </si>
  <si>
    <t>Compass</t>
  </si>
  <si>
    <t>Canopy option</t>
  </si>
  <si>
    <t>Aircraft design:</t>
  </si>
  <si>
    <t>http://www.tl-ultralight.cz/en/ultralight-aircraft/stream</t>
  </si>
  <si>
    <t>Insert pattern number 1-6 ____                    Colour A _____               Colour B _____</t>
  </si>
  <si>
    <t>Following upgrades &amp; options include installation and accessories</t>
  </si>
  <si>
    <t>↓</t>
  </si>
  <si>
    <t>Insert a ' X ' next to the options that you wish to add to your order</t>
  </si>
  <si>
    <t xml:space="preserve">STANDARD POWERPLANT </t>
  </si>
  <si>
    <t xml:space="preserve">Upgrade to ROTAX 912 ULS (100 HP) </t>
  </si>
  <si>
    <t>standard</t>
  </si>
  <si>
    <t xml:space="preserve">AUX Fuel pump with LED warning </t>
  </si>
  <si>
    <t xml:space="preserve">STANDARD PROPELLER </t>
  </si>
  <si>
    <t>FLIGHT ADJUSTABLE</t>
  </si>
  <si>
    <t>upgrade to 3-Blade carbon PowerMax propeller with automat HYDRAULIC</t>
  </si>
  <si>
    <t>STANDARD AVIONICS</t>
  </si>
  <si>
    <t>ENGINE ANALOGUE</t>
  </si>
  <si>
    <t>Fuel gauge and Fuel pressure gauge</t>
  </si>
  <si>
    <t>FLIGHT ANALOGUE</t>
  </si>
  <si>
    <t>Altimeter</t>
  </si>
  <si>
    <t>Speedmeter</t>
  </si>
  <si>
    <t>GARMIN G3x GLASS COCKPIT and its options</t>
  </si>
  <si>
    <r>
      <t xml:space="preserve">GARMIN G3x Touch Dual Display </t>
    </r>
    <r>
      <rPr>
        <sz val="10"/>
        <color indexed="8"/>
        <rFont val="Calibri"/>
        <family val="2"/>
        <charset val="238"/>
      </rPr>
      <t xml:space="preserve"> (size 10.6´´PILOT) (size 7´´ COPILOT)</t>
    </r>
  </si>
  <si>
    <t>RADIO (Cons antenna included)</t>
  </si>
  <si>
    <t>GARMIN GTR 225A Comm radio (8.33 frequency)</t>
  </si>
  <si>
    <t xml:space="preserve">upgrade to GARMIN GNC 255 Nav/Comm radio </t>
  </si>
  <si>
    <t>Nav/Comm antenna VOR</t>
  </si>
  <si>
    <t>TRANSPONDER</t>
  </si>
  <si>
    <r>
      <t xml:space="preserve">GARMIN Transponder GTX 35 </t>
    </r>
    <r>
      <rPr>
        <sz val="10"/>
        <color indexed="8"/>
        <rFont val="Calibri"/>
        <family val="2"/>
        <charset val="238"/>
      </rPr>
      <t>(ADSB IN)</t>
    </r>
  </si>
  <si>
    <r>
      <t xml:space="preserve">upgrade to GARMIN Transponder GTX 45 </t>
    </r>
    <r>
      <rPr>
        <sz val="10"/>
        <color indexed="8"/>
        <rFont val="Calibri"/>
        <family val="2"/>
        <charset val="238"/>
      </rPr>
      <t>(ADSB IN+OUT)</t>
    </r>
  </si>
  <si>
    <t>OTHER G3x accessories</t>
  </si>
  <si>
    <t>GARMIN AOA pitot tube unheated</t>
  </si>
  <si>
    <t>upgrade to GARMIN AOA pitot tube heated</t>
  </si>
  <si>
    <t>GARMIN IFR charts</t>
  </si>
  <si>
    <t>Safety camera for G3x</t>
  </si>
  <si>
    <t xml:space="preserve">Extra battery 6ah </t>
  </si>
  <si>
    <t>GARMIN backup horizont G5</t>
  </si>
  <si>
    <t>2 Headsets BOSE A20 with bluetooth</t>
  </si>
  <si>
    <t>TRAFFIC &amp; ELT</t>
  </si>
  <si>
    <r>
      <t>GARMIN GDL39 3D portable</t>
    </r>
    <r>
      <rPr>
        <sz val="11"/>
        <color indexed="10"/>
        <rFont val="Calibri"/>
        <family val="2"/>
        <charset val="238"/>
      </rPr>
      <t xml:space="preserve"> </t>
    </r>
  </si>
  <si>
    <r>
      <t>ELT Kannad Integra</t>
    </r>
    <r>
      <rPr>
        <sz val="10"/>
        <color indexed="8"/>
        <rFont val="Calibri"/>
        <family val="2"/>
        <charset val="238"/>
      </rPr>
      <t xml:space="preserve"> (wt gps and internal antenna)</t>
    </r>
  </si>
  <si>
    <t>AUTOPILOT, two servos</t>
  </si>
  <si>
    <r>
      <t>GARMIN G3x control panel GMC 307</t>
    </r>
    <r>
      <rPr>
        <sz val="11"/>
        <color indexed="10"/>
        <rFont val="Calibri"/>
        <family val="2"/>
        <charset val="238"/>
      </rPr>
      <t xml:space="preserve">       </t>
    </r>
  </si>
  <si>
    <t>INTERIOR OPTIONS</t>
  </si>
  <si>
    <t>2 turning ventilation windows</t>
  </si>
  <si>
    <t xml:space="preserve">Cabin heat </t>
  </si>
  <si>
    <t>Leather seats and upholstary</t>
  </si>
  <si>
    <t>2 level seat heating</t>
  </si>
  <si>
    <t>Parking brake</t>
  </si>
  <si>
    <t>EXTERIOR OPTIONS</t>
  </si>
  <si>
    <t>LIGHTS</t>
  </si>
  <si>
    <t>Wingtip Lighting LED</t>
  </si>
  <si>
    <t>VINYL DESIGN</t>
  </si>
  <si>
    <t>Exterior Vinyl design</t>
  </si>
  <si>
    <t>Luxury exterior Vinyl design</t>
  </si>
  <si>
    <t>UNDERCARRIAGE</t>
  </si>
  <si>
    <t>Co-pilot side differential toe brake system</t>
  </si>
  <si>
    <t>EXPORT</t>
  </si>
  <si>
    <t>Loading charge</t>
  </si>
  <si>
    <t>Container shipping Estimate</t>
  </si>
  <si>
    <t>TBA</t>
  </si>
  <si>
    <t xml:space="preserve">Czech registration </t>
  </si>
  <si>
    <t>Non-registration certificate, Export documents</t>
  </si>
  <si>
    <t>TOTAL COST ex VAT</t>
  </si>
  <si>
    <t xml:space="preserve">I understand that any changes to the order can only be accepted with the approval of </t>
  </si>
  <si>
    <t>Order Revision No.</t>
  </si>
  <si>
    <t>Original Issue</t>
  </si>
  <si>
    <t>the manufacturer. I have read, accepted and signed this as binding order (signature of customer):</t>
  </si>
  <si>
    <t>Signature:…………………………………………………………</t>
  </si>
  <si>
    <t>Date:………………………………………</t>
  </si>
  <si>
    <t>For and on behalf of TL-Ultralight (signature of dealer):</t>
  </si>
  <si>
    <t>TL-ULTRALIGHT s.r.o.</t>
  </si>
  <si>
    <t>Airport 515, Pouchov</t>
  </si>
  <si>
    <t>503 41 Hradec Kralove</t>
  </si>
  <si>
    <t>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</si>
</sst>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"/>
    <numFmt numFmtId="165" formatCode="#,##0\ [$€-1]"/>
    <numFmt numFmtId="166" formatCode="#,##0.00\ [$€-1]"/>
  </numFmts>
  <fonts count="44" x14ac:knownFonts="1">
    <font>
      <sz val="11"/>
      <color indexed="8"/>
      <name val="Calibri"/>
      <family val="2"/>
    </font>
    <font>
      <sz val="8"/>
      <color rgb="FF000000"/>
      <name val="Tahoma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u/>
      <sz val="11"/>
      <color theme="3"/>
      <name val="Calibri"/>
      <family val="2"/>
    </font>
    <font>
      <sz val="11"/>
      <color theme="3"/>
      <name val="Calibri"/>
      <family val="2"/>
    </font>
    <font>
      <b/>
      <u/>
      <sz val="11"/>
      <color indexed="8"/>
      <name val="Calibri"/>
      <family val="2"/>
      <charset val="238"/>
    </font>
    <font>
      <b/>
      <sz val="11"/>
      <color theme="3" tint="-0.249977111117893"/>
      <name val="Calibri"/>
      <family val="2"/>
      <charset val="238"/>
    </font>
    <font>
      <b/>
      <u/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b/>
      <sz val="16"/>
      <color theme="3"/>
      <name val="Calibri"/>
      <family val="2"/>
    </font>
    <font>
      <b/>
      <sz val="12"/>
      <color theme="0"/>
      <name val="Calibri"/>
      <family val="2"/>
    </font>
    <font>
      <b/>
      <sz val="12"/>
      <color indexed="8"/>
      <name val="Calibri"/>
      <family val="2"/>
    </font>
    <font>
      <b/>
      <sz val="12"/>
      <color theme="3"/>
      <name val="Calibri"/>
      <family val="2"/>
    </font>
    <font>
      <b/>
      <sz val="12"/>
      <color theme="3"/>
      <name val="Calibri"/>
      <family val="2"/>
      <charset val="238"/>
    </font>
    <font>
      <b/>
      <sz val="14"/>
      <color theme="3" tint="-0.249977111117893"/>
      <name val="Calibri"/>
      <family val="2"/>
      <charset val="238"/>
    </font>
    <font>
      <b/>
      <sz val="11"/>
      <color indexed="8"/>
      <name val="Calibri"/>
      <family val="2"/>
    </font>
    <font>
      <sz val="11"/>
      <color theme="1" tint="0.249977111117893"/>
      <name val="Calibri"/>
      <family val="2"/>
    </font>
    <font>
      <b/>
      <sz val="11"/>
      <color theme="4" tint="-0.499984740745262"/>
      <name val="Calibri"/>
      <family val="2"/>
      <charset val="238"/>
    </font>
    <font>
      <sz val="11"/>
      <color theme="1" tint="0.249977111117893"/>
      <name val="Calibri"/>
      <family val="2"/>
      <charset val="238"/>
    </font>
    <font>
      <b/>
      <sz val="11"/>
      <color theme="3"/>
      <name val="Calibri"/>
      <family val="2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u/>
      <sz val="11"/>
      <color theme="10"/>
      <name val="Calibri"/>
      <family val="2"/>
    </font>
    <font>
      <b/>
      <sz val="10"/>
      <color indexed="8"/>
      <name val="Calibri"/>
      <family val="2"/>
      <charset val="238"/>
    </font>
    <font>
      <b/>
      <sz val="14"/>
      <color rgb="FF002060"/>
      <name val="Calibri"/>
      <family val="2"/>
      <charset val="238"/>
    </font>
    <font>
      <sz val="14"/>
      <color theme="3" tint="-0.249977111117893"/>
      <name val="Calibri"/>
      <family val="2"/>
    </font>
    <font>
      <sz val="12"/>
      <color rgb="FF00B0F0"/>
      <name val="Calibri"/>
      <family val="2"/>
      <charset val="238"/>
    </font>
    <font>
      <sz val="11"/>
      <color rgb="FFFF0000"/>
      <name val="Calibri"/>
      <family val="2"/>
    </font>
    <font>
      <b/>
      <sz val="14"/>
      <color indexed="8"/>
      <name val="Calibri"/>
      <family val="2"/>
    </font>
    <font>
      <sz val="14"/>
      <color theme="4" tint="-0.499984740745262"/>
      <name val="Calibri"/>
      <family val="2"/>
    </font>
    <font>
      <b/>
      <sz val="14"/>
      <color rgb="FF002060"/>
      <name val="Calibri"/>
      <family val="2"/>
    </font>
    <font>
      <sz val="11"/>
      <color indexed="10"/>
      <name val="Calibri"/>
      <family val="2"/>
      <charset val="238"/>
    </font>
    <font>
      <b/>
      <sz val="14"/>
      <color theme="3" tint="-0.249977111117893"/>
      <name val="Calibri"/>
      <family val="2"/>
    </font>
    <font>
      <sz val="14"/>
      <color rgb="FF002060"/>
      <name val="Calibri"/>
      <family val="2"/>
    </font>
    <font>
      <b/>
      <sz val="14"/>
      <color theme="0"/>
      <name val="Calibri"/>
      <family val="2"/>
    </font>
    <font>
      <sz val="12"/>
      <color indexed="8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2" tint="-0.89999084444715716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hair">
        <color theme="3"/>
      </bottom>
      <diagonal/>
    </border>
    <border>
      <left/>
      <right/>
      <top style="medium">
        <color theme="3"/>
      </top>
      <bottom style="hair">
        <color theme="3"/>
      </bottom>
      <diagonal/>
    </border>
    <border>
      <left/>
      <right style="medium">
        <color theme="3"/>
      </right>
      <top style="medium">
        <color theme="3"/>
      </top>
      <bottom style="hair">
        <color theme="3"/>
      </bottom>
      <diagonal/>
    </border>
    <border>
      <left style="medium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/>
      <top style="hair">
        <color theme="3"/>
      </top>
      <bottom/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 style="medium">
        <color theme="3"/>
      </left>
      <right/>
      <top/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hair">
        <color theme="3"/>
      </left>
      <right style="medium">
        <color theme="3"/>
      </right>
      <top style="hair">
        <color theme="3"/>
      </top>
      <bottom style="medium">
        <color theme="3"/>
      </bottom>
      <diagonal/>
    </border>
    <border>
      <left style="hair">
        <color theme="3"/>
      </left>
      <right style="medium">
        <color theme="3"/>
      </right>
      <top style="hair">
        <color theme="3"/>
      </top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hair">
        <color theme="3"/>
      </right>
      <top style="hair">
        <color theme="3"/>
      </top>
      <bottom style="medium">
        <color theme="3"/>
      </bottom>
      <diagonal/>
    </border>
    <border>
      <left style="hair">
        <color theme="3"/>
      </left>
      <right/>
      <top style="hair">
        <color theme="3"/>
      </top>
      <bottom style="medium">
        <color theme="3"/>
      </bottom>
      <diagonal/>
    </border>
    <border>
      <left/>
      <right/>
      <top style="hair">
        <color theme="3"/>
      </top>
      <bottom style="medium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/>
      <top style="hair">
        <color theme="3"/>
      </top>
      <bottom style="thin">
        <color theme="3"/>
      </bottom>
      <diagonal/>
    </border>
    <border>
      <left/>
      <right/>
      <top style="hair">
        <color theme="3"/>
      </top>
      <bottom style="thin">
        <color theme="3"/>
      </bottom>
      <diagonal/>
    </border>
    <border>
      <left/>
      <right style="medium">
        <color theme="3"/>
      </right>
      <top style="hair">
        <color theme="3"/>
      </top>
      <bottom style="thin">
        <color theme="3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74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165" fontId="2" fillId="0" borderId="0" xfId="0" applyNumberFormat="1" applyFont="1" applyProtection="1"/>
    <xf numFmtId="166" fontId="2" fillId="0" borderId="0" xfId="0" applyNumberFormat="1" applyFont="1" applyProtection="1"/>
    <xf numFmtId="166" fontId="0" fillId="0" borderId="0" xfId="0" applyNumberFormat="1" applyFont="1" applyProtection="1"/>
    <xf numFmtId="0" fontId="16" fillId="7" borderId="0" xfId="0" applyFont="1" applyFill="1" applyBorder="1" applyAlignment="1" applyProtection="1"/>
    <xf numFmtId="0" fontId="28" fillId="0" borderId="15" xfId="0" applyFont="1" applyFill="1" applyBorder="1" applyAlignment="1" applyProtection="1">
      <alignment horizontal="center" vertical="center"/>
      <protection locked="0"/>
    </xf>
    <xf numFmtId="166" fontId="31" fillId="0" borderId="0" xfId="0" applyNumberFormat="1" applyFont="1" applyBorder="1" applyProtection="1"/>
    <xf numFmtId="166" fontId="31" fillId="0" borderId="0" xfId="0" applyNumberFormat="1" applyFont="1" applyProtection="1"/>
    <xf numFmtId="0" fontId="28" fillId="4" borderId="15" xfId="0" applyFont="1" applyFill="1" applyBorder="1" applyAlignment="1" applyProtection="1">
      <alignment horizontal="center" vertical="center"/>
      <protection locked="0"/>
    </xf>
    <xf numFmtId="0" fontId="28" fillId="0" borderId="27" xfId="0" applyFont="1" applyFill="1" applyBorder="1" applyAlignment="1" applyProtection="1">
      <alignment horizontal="center" vertical="center"/>
      <protection locked="0"/>
    </xf>
    <xf numFmtId="0" fontId="0" fillId="8" borderId="5" xfId="0" applyFont="1" applyFill="1" applyBorder="1" applyAlignment="1" applyProtection="1">
      <alignment horizontal="center" vertical="center"/>
      <protection locked="0"/>
    </xf>
    <xf numFmtId="0" fontId="39" fillId="4" borderId="0" xfId="0" applyFont="1" applyFill="1" applyBorder="1" applyProtection="1">
      <protection locked="0"/>
    </xf>
    <xf numFmtId="14" fontId="39" fillId="4" borderId="5" xfId="0" applyNumberFormat="1" applyFont="1" applyFill="1" applyBorder="1" applyProtection="1">
      <protection locked="0"/>
    </xf>
    <xf numFmtId="0" fontId="39" fillId="0" borderId="0" xfId="0" applyFont="1" applyBorder="1" applyProtection="1">
      <protection locked="0"/>
    </xf>
    <xf numFmtId="14" fontId="39" fillId="0" borderId="5" xfId="0" applyNumberFormat="1" applyFont="1" applyBorder="1" applyProtection="1">
      <protection locked="0"/>
    </xf>
    <xf numFmtId="0" fontId="16" fillId="0" borderId="0" xfId="0" applyFont="1" applyBorder="1" applyProtection="1"/>
    <xf numFmtId="0" fontId="13" fillId="0" borderId="0" xfId="0" applyFont="1" applyBorder="1" applyAlignment="1" applyProtection="1">
      <protection hidden="1"/>
    </xf>
    <xf numFmtId="164" fontId="3" fillId="0" borderId="0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wrapText="1"/>
      <protection hidden="1"/>
    </xf>
    <xf numFmtId="165" fontId="17" fillId="0" borderId="0" xfId="0" applyNumberFormat="1" applyFont="1" applyFill="1" applyBorder="1" applyProtection="1">
      <protection hidden="1"/>
    </xf>
    <xf numFmtId="165" fontId="17" fillId="0" borderId="5" xfId="0" applyNumberFormat="1" applyFont="1" applyFill="1" applyBorder="1" applyProtection="1">
      <protection hidden="1"/>
    </xf>
    <xf numFmtId="0" fontId="17" fillId="0" borderId="5" xfId="0" applyFont="1" applyBorder="1" applyAlignment="1" applyProtection="1">
      <alignment vertical="top" wrapText="1"/>
      <protection hidden="1"/>
    </xf>
    <xf numFmtId="0" fontId="14" fillId="0" borderId="0" xfId="0" applyFont="1" applyBorder="1" applyAlignment="1" applyProtection="1">
      <alignment wrapText="1"/>
      <protection hidden="1"/>
    </xf>
    <xf numFmtId="0" fontId="2" fillId="0" borderId="0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19" fillId="0" borderId="0" xfId="0" applyFont="1" applyBorder="1" applyAlignment="1" applyProtection="1">
      <alignment wrapText="1"/>
      <protection hidden="1"/>
    </xf>
    <xf numFmtId="0" fontId="19" fillId="0" borderId="5" xfId="0" applyFont="1" applyBorder="1" applyAlignment="1" applyProtection="1">
      <alignment horizontal="left" vertical="top" wrapText="1"/>
      <protection hidden="1"/>
    </xf>
    <xf numFmtId="0" fontId="19" fillId="0" borderId="5" xfId="0" applyFont="1" applyBorder="1" applyAlignment="1" applyProtection="1">
      <alignment vertical="top" wrapText="1"/>
      <protection hidden="1"/>
    </xf>
    <xf numFmtId="0" fontId="19" fillId="0" borderId="5" xfId="0" applyFont="1" applyBorder="1" applyAlignment="1" applyProtection="1">
      <alignment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5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2" fillId="5" borderId="0" xfId="0" applyFont="1" applyFill="1" applyBorder="1" applyAlignment="1" applyProtection="1">
      <alignment wrapText="1"/>
      <protection hidden="1"/>
    </xf>
    <xf numFmtId="0" fontId="2" fillId="5" borderId="0" xfId="0" applyFont="1" applyFill="1" applyBorder="1" applyAlignment="1" applyProtection="1">
      <protection hidden="1"/>
    </xf>
    <xf numFmtId="0" fontId="2" fillId="5" borderId="5" xfId="0" applyFont="1" applyFill="1" applyBorder="1" applyAlignment="1" applyProtection="1">
      <protection hidden="1"/>
    </xf>
    <xf numFmtId="0" fontId="22" fillId="3" borderId="0" xfId="0" applyFont="1" applyFill="1" applyBorder="1" applyAlignment="1" applyProtection="1">
      <alignment vertical="center"/>
      <protection hidden="1"/>
    </xf>
    <xf numFmtId="0" fontId="21" fillId="3" borderId="0" xfId="0" applyFont="1" applyFill="1" applyBorder="1" applyAlignment="1" applyProtection="1">
      <protection hidden="1"/>
    </xf>
    <xf numFmtId="0" fontId="21" fillId="3" borderId="5" xfId="0" applyFont="1" applyFill="1" applyBorder="1" applyAlignment="1" applyProtection="1">
      <protection hidden="1"/>
    </xf>
    <xf numFmtId="0" fontId="0" fillId="4" borderId="0" xfId="0" applyFont="1" applyFill="1" applyBorder="1" applyAlignment="1" applyProtection="1">
      <alignment vertical="center"/>
      <protection hidden="1"/>
    </xf>
    <xf numFmtId="0" fontId="2" fillId="4" borderId="0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0" xfId="0" applyFont="1" applyFill="1" applyBorder="1" applyAlignment="1" applyProtection="1">
      <alignment vertical="center"/>
      <protection hidden="1"/>
    </xf>
    <xf numFmtId="0" fontId="26" fillId="4" borderId="0" xfId="1" applyFill="1" applyBorder="1" applyAlignment="1" applyProtection="1">
      <alignment vertical="center"/>
      <protection hidden="1"/>
    </xf>
    <xf numFmtId="0" fontId="27" fillId="4" borderId="0" xfId="0" applyFont="1" applyFill="1" applyBorder="1" applyAlignment="1" applyProtection="1">
      <protection hidden="1"/>
    </xf>
    <xf numFmtId="0" fontId="27" fillId="4" borderId="5" xfId="0" applyFont="1" applyFill="1" applyBorder="1" applyAlignment="1" applyProtection="1">
      <protection hidden="1"/>
    </xf>
    <xf numFmtId="0" fontId="24" fillId="4" borderId="7" xfId="0" applyFont="1" applyFill="1" applyBorder="1" applyAlignment="1" applyProtection="1">
      <alignment vertical="top"/>
      <protection hidden="1"/>
    </xf>
    <xf numFmtId="0" fontId="24" fillId="4" borderId="8" xfId="0" applyFont="1" applyFill="1" applyBorder="1" applyAlignment="1" applyProtection="1">
      <alignment vertical="top"/>
      <protection hidden="1"/>
    </xf>
    <xf numFmtId="0" fontId="22" fillId="3" borderId="9" xfId="0" applyFont="1" applyFill="1" applyBorder="1" applyAlignment="1" applyProtection="1">
      <alignment vertical="center"/>
      <protection hidden="1"/>
    </xf>
    <xf numFmtId="0" fontId="22" fillId="3" borderId="10" xfId="0" applyFont="1" applyFill="1" applyBorder="1" applyAlignment="1" applyProtection="1">
      <alignment vertical="center"/>
      <protection hidden="1"/>
    </xf>
    <xf numFmtId="0" fontId="22" fillId="3" borderId="11" xfId="0" applyFont="1" applyFill="1" applyBorder="1" applyAlignment="1" applyProtection="1">
      <alignment vertical="center"/>
      <protection hidden="1"/>
    </xf>
    <xf numFmtId="0" fontId="22" fillId="6" borderId="13" xfId="0" applyFont="1" applyFill="1" applyBorder="1" applyAlignment="1" applyProtection="1">
      <alignment vertical="center"/>
      <protection hidden="1"/>
    </xf>
    <xf numFmtId="0" fontId="22" fillId="6" borderId="13" xfId="0" applyFont="1" applyFill="1" applyBorder="1" applyAlignment="1" applyProtection="1">
      <protection hidden="1"/>
    </xf>
    <xf numFmtId="0" fontId="22" fillId="6" borderId="14" xfId="0" applyFont="1" applyFill="1" applyBorder="1" applyAlignment="1" applyProtection="1">
      <protection hidden="1"/>
    </xf>
    <xf numFmtId="0" fontId="11" fillId="3" borderId="13" xfId="0" applyFont="1" applyFill="1" applyBorder="1" applyAlignment="1" applyProtection="1">
      <alignment horizontal="left" vertical="center"/>
      <protection hidden="1"/>
    </xf>
    <xf numFmtId="0" fontId="16" fillId="3" borderId="13" xfId="0" applyFont="1" applyFill="1" applyBorder="1" applyAlignment="1" applyProtection="1">
      <protection hidden="1"/>
    </xf>
    <xf numFmtId="0" fontId="16" fillId="3" borderId="14" xfId="0" applyFont="1" applyFill="1" applyBorder="1" applyAlignment="1" applyProtection="1">
      <protection hidden="1"/>
    </xf>
    <xf numFmtId="0" fontId="0" fillId="0" borderId="13" xfId="0" applyFont="1" applyFill="1" applyBorder="1" applyAlignment="1" applyProtection="1">
      <alignment vertical="center"/>
      <protection hidden="1"/>
    </xf>
    <xf numFmtId="164" fontId="29" fillId="0" borderId="13" xfId="0" applyNumberFormat="1" applyFont="1" applyFill="1" applyBorder="1" applyAlignment="1" applyProtection="1">
      <alignment vertical="center"/>
      <protection hidden="1"/>
    </xf>
    <xf numFmtId="164" fontId="30" fillId="0" borderId="16" xfId="0" applyNumberFormat="1" applyFont="1" applyFill="1" applyBorder="1" applyAlignment="1" applyProtection="1">
      <alignment horizontal="center" vertical="center"/>
      <protection hidden="1"/>
    </xf>
    <xf numFmtId="0" fontId="11" fillId="3" borderId="18" xfId="0" applyFont="1" applyFill="1" applyBorder="1" applyAlignment="1" applyProtection="1">
      <alignment horizontal="left" vertical="center"/>
      <protection hidden="1"/>
    </xf>
    <xf numFmtId="0" fontId="32" fillId="3" borderId="18" xfId="0" applyFont="1" applyFill="1" applyBorder="1" applyAlignment="1" applyProtection="1">
      <alignment vertical="center"/>
      <protection hidden="1"/>
    </xf>
    <xf numFmtId="0" fontId="32" fillId="3" borderId="19" xfId="0" applyFont="1" applyFill="1" applyBorder="1" applyAlignment="1" applyProtection="1">
      <alignment vertical="center"/>
      <protection hidden="1"/>
    </xf>
    <xf numFmtId="0" fontId="11" fillId="6" borderId="21" xfId="0" applyFont="1" applyFill="1" applyBorder="1" applyAlignment="1" applyProtection="1">
      <alignment horizontal="left" vertical="center"/>
      <protection hidden="1"/>
    </xf>
    <xf numFmtId="0" fontId="32" fillId="6" borderId="21" xfId="0" applyFont="1" applyFill="1" applyBorder="1" applyAlignment="1" applyProtection="1">
      <alignment vertical="center"/>
      <protection hidden="1"/>
    </xf>
    <xf numFmtId="0" fontId="32" fillId="6" borderId="22" xfId="0" applyFont="1" applyFill="1" applyBorder="1" applyAlignment="1" applyProtection="1">
      <alignment vertical="center"/>
      <protection hidden="1"/>
    </xf>
    <xf numFmtId="0" fontId="0" fillId="0" borderId="23" xfId="0" applyFont="1" applyFill="1" applyBorder="1" applyAlignment="1" applyProtection="1">
      <alignment vertical="center"/>
      <protection hidden="1"/>
    </xf>
    <xf numFmtId="164" fontId="33" fillId="0" borderId="13" xfId="0" applyNumberFormat="1" applyFont="1" applyFill="1" applyBorder="1" applyAlignment="1" applyProtection="1">
      <alignment vertical="center"/>
      <protection hidden="1"/>
    </xf>
    <xf numFmtId="0" fontId="11" fillId="6" borderId="13" xfId="0" applyFont="1" applyFill="1" applyBorder="1" applyAlignment="1" applyProtection="1">
      <alignment horizontal="left" vertical="center"/>
      <protection hidden="1"/>
    </xf>
    <xf numFmtId="0" fontId="32" fillId="6" borderId="13" xfId="0" applyFont="1" applyFill="1" applyBorder="1" applyAlignment="1" applyProtection="1">
      <alignment vertical="center"/>
      <protection hidden="1"/>
    </xf>
    <xf numFmtId="0" fontId="32" fillId="6" borderId="14" xfId="0" applyFont="1" applyFill="1" applyBorder="1" applyAlignment="1" applyProtection="1">
      <alignment vertical="center"/>
      <protection hidden="1"/>
    </xf>
    <xf numFmtId="164" fontId="30" fillId="0" borderId="24" xfId="0" applyNumberFormat="1" applyFont="1" applyFill="1" applyBorder="1" applyAlignment="1" applyProtection="1">
      <alignment horizontal="center" vertical="center"/>
      <protection hidden="1"/>
    </xf>
    <xf numFmtId="0" fontId="11" fillId="3" borderId="10" xfId="0" applyFont="1" applyFill="1" applyBorder="1" applyAlignment="1" applyProtection="1">
      <alignment horizontal="left" vertical="center"/>
      <protection hidden="1"/>
    </xf>
    <xf numFmtId="0" fontId="32" fillId="3" borderId="10" xfId="0" applyFont="1" applyFill="1" applyBorder="1" applyAlignment="1" applyProtection="1">
      <alignment vertical="center"/>
      <protection hidden="1"/>
    </xf>
    <xf numFmtId="0" fontId="32" fillId="3" borderId="11" xfId="0" applyFont="1" applyFill="1" applyBorder="1" applyAlignment="1" applyProtection="1">
      <alignment vertical="center"/>
      <protection hidden="1"/>
    </xf>
    <xf numFmtId="0" fontId="22" fillId="6" borderId="13" xfId="0" applyFont="1" applyFill="1" applyBorder="1" applyAlignment="1" applyProtection="1">
      <alignment horizontal="left" vertical="center"/>
      <protection hidden="1"/>
    </xf>
    <xf numFmtId="0" fontId="32" fillId="6" borderId="13" xfId="0" applyFont="1" applyFill="1" applyBorder="1" applyAlignment="1" applyProtection="1">
      <protection hidden="1"/>
    </xf>
    <xf numFmtId="0" fontId="32" fillId="6" borderId="14" xfId="0" applyFont="1" applyFill="1" applyBorder="1" applyAlignment="1" applyProtection="1">
      <protection hidden="1"/>
    </xf>
    <xf numFmtId="164" fontId="30" fillId="0" borderId="25" xfId="0" applyNumberFormat="1" applyFont="1" applyFill="1" applyBorder="1" applyAlignment="1" applyProtection="1">
      <alignment horizontal="center" vertical="center"/>
      <protection hidden="1"/>
    </xf>
    <xf numFmtId="164" fontId="29" fillId="0" borderId="23" xfId="0" applyNumberFormat="1" applyFont="1" applyFill="1" applyBorder="1" applyAlignment="1" applyProtection="1">
      <alignment vertical="center"/>
      <protection hidden="1"/>
    </xf>
    <xf numFmtId="164" fontId="34" fillId="4" borderId="16" xfId="0" applyNumberFormat="1" applyFont="1" applyFill="1" applyBorder="1" applyAlignment="1" applyProtection="1">
      <alignment vertical="center"/>
      <protection hidden="1"/>
    </xf>
    <xf numFmtId="0" fontId="0" fillId="0" borderId="26" xfId="0" applyFont="1" applyFill="1" applyBorder="1" applyAlignment="1" applyProtection="1">
      <alignment vertical="center"/>
      <protection hidden="1"/>
    </xf>
    <xf numFmtId="0" fontId="2" fillId="0" borderId="23" xfId="0" applyFont="1" applyFill="1" applyBorder="1" applyAlignment="1" applyProtection="1">
      <alignment vertical="center"/>
      <protection hidden="1"/>
    </xf>
    <xf numFmtId="0" fontId="2" fillId="0" borderId="26" xfId="0" applyFont="1" applyFill="1" applyBorder="1" applyAlignment="1" applyProtection="1">
      <alignment vertical="center"/>
      <protection hidden="1"/>
    </xf>
    <xf numFmtId="164" fontId="29" fillId="0" borderId="23" xfId="0" applyNumberFormat="1" applyFont="1" applyFill="1" applyBorder="1" applyAlignment="1" applyProtection="1">
      <alignment horizontal="right" vertical="center"/>
      <protection hidden="1"/>
    </xf>
    <xf numFmtId="49" fontId="0" fillId="0" borderId="23" xfId="0" applyNumberFormat="1" applyFont="1" applyFill="1" applyBorder="1" applyAlignment="1" applyProtection="1">
      <alignment vertical="center"/>
      <protection hidden="1"/>
    </xf>
    <xf numFmtId="164" fontId="36" fillId="3" borderId="13" xfId="0" applyNumberFormat="1" applyFont="1" applyFill="1" applyBorder="1" applyAlignment="1" applyProtection="1">
      <alignment horizontal="left" vertical="center"/>
      <protection hidden="1"/>
    </xf>
    <xf numFmtId="0" fontId="32" fillId="3" borderId="14" xfId="0" applyFont="1" applyFill="1" applyBorder="1" applyAlignment="1" applyProtection="1">
      <alignment horizontal="left" vertical="center"/>
      <protection hidden="1"/>
    </xf>
    <xf numFmtId="0" fontId="0" fillId="0" borderId="28" xfId="0" applyFont="1" applyFill="1" applyBorder="1" applyAlignment="1" applyProtection="1">
      <alignment vertical="center"/>
      <protection hidden="1"/>
    </xf>
    <xf numFmtId="164" fontId="29" fillId="0" borderId="29" xfId="0" applyNumberFormat="1" applyFont="1" applyFill="1" applyBorder="1" applyAlignment="1" applyProtection="1">
      <alignment vertical="center"/>
      <protection hidden="1"/>
    </xf>
    <xf numFmtId="164" fontId="36" fillId="3" borderId="10" xfId="0" applyNumberFormat="1" applyFont="1" applyFill="1" applyBorder="1" applyAlignment="1" applyProtection="1">
      <alignment vertical="center"/>
      <protection hidden="1"/>
    </xf>
    <xf numFmtId="164" fontId="36" fillId="3" borderId="18" xfId="0" applyNumberFormat="1" applyFont="1" applyFill="1" applyBorder="1" applyAlignment="1" applyProtection="1">
      <alignment vertical="center"/>
      <protection hidden="1"/>
    </xf>
    <xf numFmtId="164" fontId="36" fillId="6" borderId="21" xfId="0" applyNumberFormat="1" applyFont="1" applyFill="1" applyBorder="1" applyAlignment="1" applyProtection="1">
      <alignment vertical="center"/>
      <protection hidden="1"/>
    </xf>
    <xf numFmtId="164" fontId="36" fillId="6" borderId="13" xfId="0" applyNumberFormat="1" applyFont="1" applyFill="1" applyBorder="1" applyAlignment="1" applyProtection="1">
      <alignment vertical="center"/>
      <protection hidden="1"/>
    </xf>
    <xf numFmtId="0" fontId="2" fillId="0" borderId="30" xfId="0" applyFont="1" applyFill="1" applyBorder="1" applyAlignment="1" applyProtection="1">
      <alignment vertical="center"/>
      <protection hidden="1"/>
    </xf>
    <xf numFmtId="164" fontId="36" fillId="3" borderId="13" xfId="0" applyNumberFormat="1" applyFont="1" applyFill="1" applyBorder="1" applyAlignment="1" applyProtection="1">
      <alignment vertical="center"/>
      <protection hidden="1"/>
    </xf>
    <xf numFmtId="0" fontId="32" fillId="3" borderId="14" xfId="0" applyFont="1" applyFill="1" applyBorder="1" applyAlignment="1" applyProtection="1">
      <alignment vertical="center"/>
      <protection hidden="1"/>
    </xf>
    <xf numFmtId="164" fontId="37" fillId="0" borderId="23" xfId="0" applyNumberFormat="1" applyFont="1" applyFill="1" applyBorder="1" applyAlignment="1" applyProtection="1">
      <alignment vertical="center"/>
      <protection hidden="1"/>
    </xf>
    <xf numFmtId="0" fontId="0" fillId="0" borderId="30" xfId="0" applyFont="1" applyFill="1" applyBorder="1" applyAlignment="1" applyProtection="1">
      <alignment vertical="center"/>
      <protection hidden="1"/>
    </xf>
    <xf numFmtId="164" fontId="37" fillId="0" borderId="23" xfId="0" applyNumberFormat="1" applyFont="1" applyFill="1" applyBorder="1" applyAlignment="1" applyProtection="1">
      <alignment horizontal="right" vertical="center"/>
      <protection hidden="1"/>
    </xf>
    <xf numFmtId="0" fontId="38" fillId="3" borderId="32" xfId="0" applyFont="1" applyFill="1" applyBorder="1" applyAlignment="1" applyProtection="1">
      <alignment vertical="center"/>
      <protection hidden="1"/>
    </xf>
    <xf numFmtId="0" fontId="38" fillId="3" borderId="32" xfId="0" applyFont="1" applyFill="1" applyBorder="1" applyAlignment="1" applyProtection="1">
      <alignment horizontal="right" vertical="center"/>
      <protection hidden="1"/>
    </xf>
    <xf numFmtId="164" fontId="38" fillId="3" borderId="33" xfId="0" applyNumberFormat="1" applyFont="1" applyFill="1" applyBorder="1" applyAlignment="1" applyProtection="1">
      <alignment vertical="center"/>
      <protection hidden="1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0" borderId="4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10" fillId="2" borderId="4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wrapTex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wrapText="1"/>
      <protection locked="0"/>
    </xf>
    <xf numFmtId="0" fontId="12" fillId="0" borderId="4" xfId="0" applyFont="1" applyFill="1" applyBorder="1" applyAlignment="1" applyProtection="1">
      <protection locked="0"/>
    </xf>
    <xf numFmtId="0" fontId="16" fillId="0" borderId="4" xfId="0" applyFont="1" applyFill="1" applyBorder="1" applyAlignment="1" applyProtection="1">
      <alignment horizontal="center" vertical="top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16" fillId="5" borderId="4" xfId="0" applyFont="1" applyFill="1" applyBorder="1" applyAlignment="1" applyProtection="1">
      <alignment horizontal="center" vertical="top"/>
      <protection locked="0"/>
    </xf>
    <xf numFmtId="0" fontId="21" fillId="3" borderId="4" xfId="0" applyFont="1" applyFill="1" applyBorder="1" applyAlignment="1" applyProtection="1">
      <protection locked="0"/>
    </xf>
    <xf numFmtId="0" fontId="0" fillId="4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protection locked="0"/>
    </xf>
    <xf numFmtId="0" fontId="25" fillId="4" borderId="4" xfId="0" applyFont="1" applyFill="1" applyBorder="1" applyAlignment="1" applyProtection="1">
      <protection locked="0"/>
    </xf>
    <xf numFmtId="0" fontId="24" fillId="4" borderId="6" xfId="0" applyFont="1" applyFill="1" applyBorder="1" applyAlignment="1" applyProtection="1">
      <alignment vertical="top"/>
      <protection locked="0"/>
    </xf>
    <xf numFmtId="0" fontId="22" fillId="3" borderId="9" xfId="0" applyFont="1" applyFill="1" applyBorder="1" applyAlignment="1" applyProtection="1">
      <alignment vertical="center"/>
      <protection locked="0"/>
    </xf>
    <xf numFmtId="0" fontId="22" fillId="6" borderId="12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protection locked="0"/>
    </xf>
    <xf numFmtId="0" fontId="16" fillId="3" borderId="17" xfId="0" applyFont="1" applyFill="1" applyBorder="1" applyAlignment="1" applyProtection="1">
      <protection locked="0"/>
    </xf>
    <xf numFmtId="0" fontId="16" fillId="6" borderId="20" xfId="0" applyFont="1" applyFill="1" applyBorder="1" applyAlignment="1" applyProtection="1">
      <protection locked="0"/>
    </xf>
    <xf numFmtId="0" fontId="16" fillId="6" borderId="12" xfId="0" applyFont="1" applyFill="1" applyBorder="1" applyAlignment="1" applyProtection="1">
      <protection locked="0"/>
    </xf>
    <xf numFmtId="0" fontId="16" fillId="3" borderId="9" xfId="0" applyFont="1" applyFill="1" applyBorder="1" applyAlignment="1" applyProtection="1">
      <protection locked="0"/>
    </xf>
    <xf numFmtId="0" fontId="16" fillId="3" borderId="12" xfId="0" applyFont="1" applyFill="1" applyBorder="1" applyAlignment="1" applyProtection="1">
      <alignment horizontal="left"/>
      <protection locked="0"/>
    </xf>
    <xf numFmtId="0" fontId="38" fillId="3" borderId="31" xfId="0" applyFont="1" applyFill="1" applyBorder="1" applyAlignment="1" applyProtection="1">
      <protection locked="0"/>
    </xf>
    <xf numFmtId="165" fontId="12" fillId="0" borderId="5" xfId="0" applyNumberFormat="1" applyFont="1" applyFill="1" applyBorder="1" applyAlignment="1" applyProtection="1">
      <protection locked="0"/>
    </xf>
    <xf numFmtId="0" fontId="39" fillId="0" borderId="4" xfId="0" applyFont="1" applyBorder="1" applyProtection="1">
      <protection locked="0"/>
    </xf>
    <xf numFmtId="0" fontId="40" fillId="3" borderId="0" xfId="0" applyFont="1" applyFill="1" applyBorder="1" applyAlignment="1" applyProtection="1">
      <alignment horizontal="center" vertical="center" shrinkToFit="1"/>
      <protection locked="0"/>
    </xf>
    <xf numFmtId="0" fontId="39" fillId="0" borderId="5" xfId="0" applyFont="1" applyBorder="1" applyProtection="1">
      <protection locked="0"/>
    </xf>
    <xf numFmtId="0" fontId="39" fillId="4" borderId="4" xfId="0" applyFont="1" applyFill="1" applyBorder="1" applyProtection="1">
      <protection locked="0"/>
    </xf>
    <xf numFmtId="0" fontId="39" fillId="4" borderId="5" xfId="0" applyFont="1" applyFill="1" applyBorder="1" applyProtection="1">
      <protection locked="0"/>
    </xf>
    <xf numFmtId="0" fontId="12" fillId="4" borderId="4" xfId="0" applyFont="1" applyFill="1" applyBorder="1" applyProtection="1"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0" borderId="4" xfId="0" applyFont="1" applyBorder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2" fillId="0" borderId="4" xfId="0" applyFont="1" applyBorder="1" applyProtection="1">
      <protection locked="0"/>
    </xf>
    <xf numFmtId="0" fontId="41" fillId="0" borderId="0" xfId="0" applyFont="1" applyBorder="1" applyProtection="1">
      <protection locked="0"/>
    </xf>
    <xf numFmtId="0" fontId="4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42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0" fillId="0" borderId="0" xfId="0" applyFont="1" applyBorder="1" applyAlignment="1" applyProtection="1">
      <alignment horizontal="left" vertical="center" wrapText="1"/>
      <protection hidden="1"/>
    </xf>
    <xf numFmtId="0" fontId="24" fillId="4" borderId="0" xfId="0" applyFont="1" applyFill="1" applyBorder="1" applyAlignment="1" applyProtection="1">
      <protection hidden="1"/>
    </xf>
    <xf numFmtId="0" fontId="2" fillId="4" borderId="5" xfId="0" applyFont="1" applyFill="1" applyBorder="1" applyAlignment="1" applyProtection="1">
      <protection hidden="1"/>
    </xf>
    <xf numFmtId="0" fontId="12" fillId="0" borderId="4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Alignment="1" applyProtection="1">
      <alignment horizontal="left" vertical="top" wrapText="1"/>
      <protection hidden="1"/>
    </xf>
    <xf numFmtId="0" fontId="19" fillId="0" borderId="0" xfId="0" applyFont="1" applyBorder="1" applyAlignment="1" applyProtection="1">
      <alignment horizontal="left" vertical="top" wrapText="1"/>
      <protection hidden="1"/>
    </xf>
    <xf numFmtId="0" fontId="19" fillId="0" borderId="0" xfId="0" applyFont="1" applyBorder="1" applyAlignment="1" applyProtection="1">
      <alignment horizontal="left" wrapText="1"/>
      <protection hidden="1"/>
    </xf>
    <xf numFmtId="0" fontId="43" fillId="0" borderId="0" xfId="0" applyFont="1" applyFill="1" applyBorder="1" applyProtection="1"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171451</xdr:rowOff>
    </xdr:from>
    <xdr:to>
      <xdr:col>3</xdr:col>
      <xdr:colOff>1209675</xdr:colOff>
      <xdr:row>12</xdr:row>
      <xdr:rowOff>171451</xdr:rowOff>
    </xdr:to>
    <xdr:pic>
      <xdr:nvPicPr>
        <xdr:cNvPr id="2" name="Obrázek 1" descr="C:\Users\TL\Desktop\Stream POH_záhlaví\Stream.png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71451"/>
          <a:ext cx="4162425" cy="2286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265113</xdr:colOff>
      <xdr:row>1</xdr:row>
      <xdr:rowOff>88583</xdr:rowOff>
    </xdr:from>
    <xdr:to>
      <xdr:col>1</xdr:col>
      <xdr:colOff>4107498</xdr:colOff>
      <xdr:row>9</xdr:row>
      <xdr:rowOff>105728</xdr:rowOff>
    </xdr:to>
    <xdr:sp macro="" textlink="">
      <xdr:nvSpPr>
        <xdr:cNvPr id="3" name="Text Box 8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65113" y="279083"/>
          <a:ext cx="4156710" cy="154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0" anchor="t" upright="1"/>
        <a:lstStyle/>
        <a:p>
          <a:pPr algn="ctr" rtl="0">
            <a:defRPr sz="1000"/>
          </a:pPr>
          <a:r>
            <a:rPr lang="en-AU" sz="6600" b="1" i="1" u="none" strike="noStrike" baseline="0">
              <a:solidFill>
                <a:schemeClr val="tx2"/>
              </a:solidFill>
              <a:latin typeface="+mn-lt"/>
            </a:rPr>
            <a:t>S</a:t>
          </a:r>
          <a:r>
            <a:rPr lang="cs-CZ" sz="6600" b="1" i="1" u="none" strike="noStrike" baseline="0">
              <a:solidFill>
                <a:schemeClr val="tx2"/>
              </a:solidFill>
              <a:latin typeface="+mn-lt"/>
            </a:rPr>
            <a:t>tream </a:t>
          </a:r>
          <a:r>
            <a:rPr lang="cs-CZ" sz="3600" b="1" i="1" u="none" strike="noStrike" baseline="0">
              <a:solidFill>
                <a:schemeClr val="tx2"/>
              </a:solidFill>
              <a:latin typeface="+mn-lt"/>
            </a:rPr>
            <a:t>201</a:t>
          </a:r>
          <a:r>
            <a:rPr lang="en-GB" sz="3600" b="1" i="1" u="none" strike="noStrike" baseline="0">
              <a:solidFill>
                <a:schemeClr val="tx2"/>
              </a:solidFill>
              <a:latin typeface="+mn-lt"/>
            </a:rPr>
            <a:t>8</a:t>
          </a:r>
          <a:endParaRPr lang="en-AU" sz="3600" b="1" i="1" u="none" strike="noStrike" baseline="0">
            <a:solidFill>
              <a:schemeClr val="tx2"/>
            </a:solidFill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35</xdr:row>
          <xdr:rowOff>228600</xdr:rowOff>
        </xdr:from>
        <xdr:to>
          <xdr:col>1</xdr:col>
          <xdr:colOff>4114800</xdr:colOff>
          <xdr:row>36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Northern Hemisphere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36</xdr:row>
          <xdr:rowOff>9525</xdr:rowOff>
        </xdr:from>
        <xdr:to>
          <xdr:col>2</xdr:col>
          <xdr:colOff>638175</xdr:colOff>
          <xdr:row>36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Southern Hemisphere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36</xdr:row>
          <xdr:rowOff>209550</xdr:rowOff>
        </xdr:from>
        <xdr:to>
          <xdr:col>1</xdr:col>
          <xdr:colOff>3924300</xdr:colOff>
          <xdr:row>38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Blue canopy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4705350</xdr:colOff>
          <xdr:row>36</xdr:row>
          <xdr:rowOff>238125</xdr:rowOff>
        </xdr:from>
        <xdr:to>
          <xdr:col>2</xdr:col>
          <xdr:colOff>619125</xdr:colOff>
          <xdr:row>37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Brown tinted canopy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34</xdr:row>
          <xdr:rowOff>85725</xdr:rowOff>
        </xdr:from>
        <xdr:to>
          <xdr:col>1</xdr:col>
          <xdr:colOff>3752850</xdr:colOff>
          <xdr:row>34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JULIET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3857625</xdr:colOff>
          <xdr:row>34</xdr:row>
          <xdr:rowOff>95250</xdr:rowOff>
        </xdr:from>
        <xdr:to>
          <xdr:col>1</xdr:col>
          <xdr:colOff>4505325</xdr:colOff>
          <xdr:row>34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BRAVO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4695825</xdr:colOff>
          <xdr:row>34</xdr:row>
          <xdr:rowOff>95250</xdr:rowOff>
        </xdr:from>
        <xdr:to>
          <xdr:col>2</xdr:col>
          <xdr:colOff>57150</xdr:colOff>
          <xdr:row>34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LIMA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5276850</xdr:colOff>
          <xdr:row>34</xdr:row>
          <xdr:rowOff>104775</xdr:rowOff>
        </xdr:from>
        <xdr:to>
          <xdr:col>2</xdr:col>
          <xdr:colOff>1076325</xdr:colOff>
          <xdr:row>34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ROMEO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2990850</xdr:colOff>
          <xdr:row>35</xdr:row>
          <xdr:rowOff>19050</xdr:rowOff>
        </xdr:from>
        <xdr:to>
          <xdr:col>1</xdr:col>
          <xdr:colOff>4105275</xdr:colOff>
          <xdr:row>35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Feet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3848100</xdr:colOff>
          <xdr:row>35</xdr:row>
          <xdr:rowOff>9525</xdr:rowOff>
        </xdr:from>
        <xdr:to>
          <xdr:col>1</xdr:col>
          <xdr:colOff>4505325</xdr:colOff>
          <xdr:row>35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Metres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5267325</xdr:colOff>
          <xdr:row>35</xdr:row>
          <xdr:rowOff>19050</xdr:rowOff>
        </xdr:from>
        <xdr:to>
          <xdr:col>2</xdr:col>
          <xdr:colOff>1009650</xdr:colOff>
          <xdr:row>35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Km/hr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4695825</xdr:colOff>
          <xdr:row>35</xdr:row>
          <xdr:rowOff>19050</xdr:rowOff>
        </xdr:from>
        <xdr:to>
          <xdr:col>1</xdr:col>
          <xdr:colOff>5257800</xdr:colOff>
          <xdr:row>35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Knots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55561</xdr:colOff>
      <xdr:row>90</xdr:row>
      <xdr:rowOff>19049</xdr:rowOff>
    </xdr:from>
    <xdr:to>
      <xdr:col>0</xdr:col>
      <xdr:colOff>293686</xdr:colOff>
      <xdr:row>90</xdr:row>
      <xdr:rowOff>244126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1" y="23460074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87</xdr:row>
      <xdr:rowOff>15875</xdr:rowOff>
    </xdr:from>
    <xdr:to>
      <xdr:col>0</xdr:col>
      <xdr:colOff>293688</xdr:colOff>
      <xdr:row>87</xdr:row>
      <xdr:rowOff>240952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" y="2271395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85</xdr:row>
      <xdr:rowOff>23813</xdr:rowOff>
    </xdr:from>
    <xdr:to>
      <xdr:col>0</xdr:col>
      <xdr:colOff>293688</xdr:colOff>
      <xdr:row>86</xdr:row>
      <xdr:rowOff>2827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" y="22226588"/>
          <a:ext cx="238125" cy="226664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82</xdr:row>
      <xdr:rowOff>15875</xdr:rowOff>
    </xdr:from>
    <xdr:to>
      <xdr:col>0</xdr:col>
      <xdr:colOff>293688</xdr:colOff>
      <xdr:row>82</xdr:row>
      <xdr:rowOff>240952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" y="2147570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81</xdr:row>
      <xdr:rowOff>7938</xdr:rowOff>
    </xdr:from>
    <xdr:to>
      <xdr:col>0</xdr:col>
      <xdr:colOff>301625</xdr:colOff>
      <xdr:row>81</xdr:row>
      <xdr:rowOff>233015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220113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80</xdr:row>
      <xdr:rowOff>15875</xdr:rowOff>
    </xdr:from>
    <xdr:to>
      <xdr:col>0</xdr:col>
      <xdr:colOff>293687</xdr:colOff>
      <xdr:row>80</xdr:row>
      <xdr:rowOff>240952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" y="2098040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79</xdr:row>
      <xdr:rowOff>15875</xdr:rowOff>
    </xdr:from>
    <xdr:to>
      <xdr:col>0</xdr:col>
      <xdr:colOff>293687</xdr:colOff>
      <xdr:row>79</xdr:row>
      <xdr:rowOff>240952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" y="2073275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78</xdr:row>
      <xdr:rowOff>15875</xdr:rowOff>
    </xdr:from>
    <xdr:to>
      <xdr:col>0</xdr:col>
      <xdr:colOff>293688</xdr:colOff>
      <xdr:row>78</xdr:row>
      <xdr:rowOff>240952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" y="2048510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76</xdr:row>
      <xdr:rowOff>7937</xdr:rowOff>
    </xdr:from>
    <xdr:to>
      <xdr:col>0</xdr:col>
      <xdr:colOff>293687</xdr:colOff>
      <xdr:row>76</xdr:row>
      <xdr:rowOff>233014</xdr:rowOff>
    </xdr:to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" y="19981862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</xdr:colOff>
      <xdr:row>71</xdr:row>
      <xdr:rowOff>15875</xdr:rowOff>
    </xdr:from>
    <xdr:to>
      <xdr:col>0</xdr:col>
      <xdr:colOff>277812</xdr:colOff>
      <xdr:row>71</xdr:row>
      <xdr:rowOff>240952</xdr:rowOff>
    </xdr:to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" y="1875155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65</xdr:row>
      <xdr:rowOff>15875</xdr:rowOff>
    </xdr:from>
    <xdr:to>
      <xdr:col>0</xdr:col>
      <xdr:colOff>285750</xdr:colOff>
      <xdr:row>65</xdr:row>
      <xdr:rowOff>240952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26565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62</xdr:row>
      <xdr:rowOff>7937</xdr:rowOff>
    </xdr:from>
    <xdr:to>
      <xdr:col>0</xdr:col>
      <xdr:colOff>285750</xdr:colOff>
      <xdr:row>62</xdr:row>
      <xdr:rowOff>233014</xdr:rowOff>
    </xdr:to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514762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58</xdr:row>
      <xdr:rowOff>15875</xdr:rowOff>
    </xdr:from>
    <xdr:to>
      <xdr:col>0</xdr:col>
      <xdr:colOff>285750</xdr:colOff>
      <xdr:row>58</xdr:row>
      <xdr:rowOff>240952</xdr:rowOff>
    </xdr:to>
    <xdr:pic>
      <xdr:nvPicPr>
        <xdr:cNvPr id="28" name="Obrázek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53210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56</xdr:row>
      <xdr:rowOff>15875</xdr:rowOff>
    </xdr:from>
    <xdr:to>
      <xdr:col>0</xdr:col>
      <xdr:colOff>285750</xdr:colOff>
      <xdr:row>56</xdr:row>
      <xdr:rowOff>240952</xdr:rowOff>
    </xdr:to>
    <xdr:pic>
      <xdr:nvPicPr>
        <xdr:cNvPr id="29" name="Obrázek 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03680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53</xdr:row>
      <xdr:rowOff>15875</xdr:rowOff>
    </xdr:from>
    <xdr:to>
      <xdr:col>0</xdr:col>
      <xdr:colOff>285750</xdr:colOff>
      <xdr:row>53</xdr:row>
      <xdr:rowOff>240952</xdr:rowOff>
    </xdr:to>
    <xdr:pic>
      <xdr:nvPicPr>
        <xdr:cNvPr id="30" name="Obrázek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29385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</xdr:colOff>
      <xdr:row>54</xdr:row>
      <xdr:rowOff>15875</xdr:rowOff>
    </xdr:from>
    <xdr:to>
      <xdr:col>0</xdr:col>
      <xdr:colOff>293687</xdr:colOff>
      <xdr:row>54</xdr:row>
      <xdr:rowOff>240952</xdr:rowOff>
    </xdr:to>
    <xdr:pic>
      <xdr:nvPicPr>
        <xdr:cNvPr id="31" name="Obrázek 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" y="1454150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55563</xdr:colOff>
      <xdr:row>51</xdr:row>
      <xdr:rowOff>15875</xdr:rowOff>
    </xdr:from>
    <xdr:to>
      <xdr:col>0</xdr:col>
      <xdr:colOff>293688</xdr:colOff>
      <xdr:row>51</xdr:row>
      <xdr:rowOff>240952</xdr:rowOff>
    </xdr:to>
    <xdr:pic>
      <xdr:nvPicPr>
        <xdr:cNvPr id="32" name="Obrázek 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" y="1379855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48</xdr:row>
      <xdr:rowOff>15875</xdr:rowOff>
    </xdr:from>
    <xdr:to>
      <xdr:col>0</xdr:col>
      <xdr:colOff>285750</xdr:colOff>
      <xdr:row>48</xdr:row>
      <xdr:rowOff>240952</xdr:rowOff>
    </xdr:to>
    <xdr:pic>
      <xdr:nvPicPr>
        <xdr:cNvPr id="33" name="Obrázek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05560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45</xdr:row>
      <xdr:rowOff>15875</xdr:rowOff>
    </xdr:from>
    <xdr:to>
      <xdr:col>0</xdr:col>
      <xdr:colOff>285750</xdr:colOff>
      <xdr:row>45</xdr:row>
      <xdr:rowOff>240952</xdr:rowOff>
    </xdr:to>
    <xdr:pic>
      <xdr:nvPicPr>
        <xdr:cNvPr id="34" name="Obrázek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12650"/>
          <a:ext cx="238125" cy="2250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44</xdr:row>
      <xdr:rowOff>7937</xdr:rowOff>
    </xdr:from>
    <xdr:to>
      <xdr:col>0</xdr:col>
      <xdr:colOff>285750</xdr:colOff>
      <xdr:row>44</xdr:row>
      <xdr:rowOff>233014</xdr:rowOff>
    </xdr:to>
    <xdr:pic>
      <xdr:nvPicPr>
        <xdr:cNvPr id="35" name="Obrázek 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057062"/>
          <a:ext cx="238125" cy="2250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acovn&#237;%20verze/BARA%202018%20PUBLIC%20PRICE%20LI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L-STREAM"/>
      <sheetName val="TL-3000 SIRIUS"/>
      <sheetName val="TL-2000 STING S4"/>
      <sheetName val="DATABASE"/>
    </sheetNames>
    <sheetDataSet>
      <sheetData sheetId="0"/>
      <sheetData sheetId="1"/>
      <sheetData sheetId="2"/>
      <sheetData sheetId="3">
        <row r="6">
          <cell r="C6">
            <v>175931.92</v>
          </cell>
        </row>
        <row r="35">
          <cell r="C35">
            <v>2116.0308</v>
          </cell>
        </row>
        <row r="36">
          <cell r="C36">
            <v>590.30460000000005</v>
          </cell>
        </row>
        <row r="52">
          <cell r="C52">
            <v>1268.1761999999999</v>
          </cell>
        </row>
        <row r="53">
          <cell r="C53">
            <v>1652.4407999999999</v>
          </cell>
        </row>
        <row r="67">
          <cell r="C67">
            <v>2100.1799999999998</v>
          </cell>
        </row>
        <row r="70">
          <cell r="C70">
            <v>159.68100000000001</v>
          </cell>
        </row>
        <row r="71">
          <cell r="C71">
            <v>826.22039999999993</v>
          </cell>
        </row>
        <row r="75">
          <cell r="C75">
            <v>653.82000000000005</v>
          </cell>
        </row>
        <row r="77">
          <cell r="C77">
            <v>2222.58</v>
          </cell>
        </row>
        <row r="104">
          <cell r="C104">
            <v>4488</v>
          </cell>
        </row>
        <row r="106">
          <cell r="C106">
            <v>999</v>
          </cell>
        </row>
        <row r="110">
          <cell r="C110">
            <v>687.14339999999993</v>
          </cell>
        </row>
        <row r="112">
          <cell r="C112">
            <v>1757</v>
          </cell>
        </row>
        <row r="113">
          <cell r="C113">
            <v>192.78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/>
  <dimension ref="A1:H116"/>
  <sheetViews>
    <sheetView showGridLines="0" tabSelected="1" view="pageBreakPreview" zoomScaleNormal="100" zoomScaleSheetLayoutView="100" workbookViewId="0">
      <selection activeCell="B19" sqref="B19:C19"/>
    </sheetView>
  </sheetViews>
  <sheetFormatPr defaultColWidth="9.140625" defaultRowHeight="15" x14ac:dyDescent="0.25"/>
  <cols>
    <col min="1" max="1" width="4.7109375" style="2" customWidth="1"/>
    <col min="2" max="2" width="79.28515625" style="2" customWidth="1"/>
    <col min="3" max="4" width="19.42578125" style="2" customWidth="1"/>
    <col min="5" max="5" width="9.140625" style="2"/>
    <col min="6" max="6" width="17.28515625" style="2" customWidth="1"/>
    <col min="7" max="7" width="11.28515625" style="2" bestFit="1" customWidth="1"/>
    <col min="8" max="16384" width="9.140625" style="2"/>
  </cols>
  <sheetData>
    <row r="1" spans="1:5" x14ac:dyDescent="0.25">
      <c r="A1" s="105"/>
      <c r="B1" s="106"/>
      <c r="C1" s="107"/>
      <c r="D1" s="108"/>
      <c r="E1" s="1"/>
    </row>
    <row r="2" spans="1:5" x14ac:dyDescent="0.25">
      <c r="A2" s="109"/>
      <c r="B2" s="110"/>
      <c r="C2" s="110"/>
      <c r="D2" s="111"/>
      <c r="E2" s="1"/>
    </row>
    <row r="3" spans="1:5" x14ac:dyDescent="0.25">
      <c r="A3" s="109"/>
      <c r="B3" s="110"/>
      <c r="C3" s="110"/>
      <c r="D3" s="111"/>
      <c r="E3" s="1"/>
    </row>
    <row r="4" spans="1:5" x14ac:dyDescent="0.25">
      <c r="A4" s="109"/>
      <c r="B4" s="110"/>
      <c r="C4" s="110"/>
      <c r="D4" s="111"/>
      <c r="E4" s="1"/>
    </row>
    <row r="5" spans="1:5" x14ac:dyDescent="0.25">
      <c r="A5" s="109"/>
      <c r="B5" s="110"/>
      <c r="C5" s="110"/>
      <c r="D5" s="111"/>
      <c r="E5" s="1"/>
    </row>
    <row r="6" spans="1:5" x14ac:dyDescent="0.25">
      <c r="A6" s="109"/>
      <c r="B6" s="110"/>
      <c r="C6" s="110"/>
      <c r="D6" s="111"/>
      <c r="E6" s="1"/>
    </row>
    <row r="7" spans="1:5" x14ac:dyDescent="0.25">
      <c r="A7" s="109"/>
      <c r="B7" s="110"/>
      <c r="C7" s="110"/>
      <c r="D7" s="111"/>
      <c r="E7" s="1"/>
    </row>
    <row r="8" spans="1:5" x14ac:dyDescent="0.25">
      <c r="A8" s="109"/>
      <c r="B8" s="110"/>
      <c r="C8" s="110"/>
      <c r="D8" s="111"/>
      <c r="E8" s="1"/>
    </row>
    <row r="9" spans="1:5" x14ac:dyDescent="0.25">
      <c r="A9" s="109"/>
      <c r="B9" s="110"/>
      <c r="C9" s="110"/>
      <c r="D9" s="111"/>
      <c r="E9" s="1"/>
    </row>
    <row r="10" spans="1:5" x14ac:dyDescent="0.25">
      <c r="A10" s="112"/>
      <c r="B10" s="113"/>
      <c r="C10" s="110"/>
      <c r="D10" s="111"/>
      <c r="E10" s="1"/>
    </row>
    <row r="11" spans="1:5" x14ac:dyDescent="0.25">
      <c r="A11" s="114"/>
      <c r="B11" s="115" t="s">
        <v>0</v>
      </c>
      <c r="C11" s="110"/>
      <c r="D11" s="111"/>
      <c r="E11" s="1"/>
    </row>
    <row r="12" spans="1:5" x14ac:dyDescent="0.25">
      <c r="A12" s="116"/>
      <c r="B12" s="173"/>
      <c r="C12" s="117"/>
      <c r="D12" s="111"/>
      <c r="E12" s="1"/>
    </row>
    <row r="13" spans="1:5" x14ac:dyDescent="0.25">
      <c r="A13" s="109"/>
      <c r="B13" s="173"/>
      <c r="C13" s="110"/>
      <c r="D13" s="111"/>
      <c r="E13" s="1"/>
    </row>
    <row r="14" spans="1:5" ht="19.5" customHeight="1" x14ac:dyDescent="0.35">
      <c r="A14" s="118"/>
      <c r="B14" s="119" t="s">
        <v>1</v>
      </c>
      <c r="C14" s="119"/>
      <c r="D14" s="120"/>
      <c r="E14" s="1"/>
    </row>
    <row r="15" spans="1:5" ht="31.5" x14ac:dyDescent="0.25">
      <c r="A15" s="121"/>
      <c r="B15" s="122" t="s">
        <v>2</v>
      </c>
      <c r="C15" s="123"/>
      <c r="D15" s="124" t="s">
        <v>3</v>
      </c>
      <c r="E15" s="1"/>
    </row>
    <row r="16" spans="1:5" ht="15" customHeight="1" x14ac:dyDescent="0.25">
      <c r="A16" s="125"/>
      <c r="B16" s="126"/>
      <c r="C16" s="127"/>
      <c r="D16" s="128"/>
      <c r="E16" s="1"/>
    </row>
    <row r="17" spans="1:7" ht="22.5" customHeight="1" x14ac:dyDescent="0.25">
      <c r="A17" s="129"/>
      <c r="B17" s="18" t="s">
        <v>4</v>
      </c>
      <c r="C17" s="19"/>
      <c r="D17" s="20">
        <f>[1]DATABASE!C6</f>
        <v>175931.92</v>
      </c>
      <c r="E17" s="1"/>
      <c r="F17" s="3"/>
      <c r="G17" s="3"/>
    </row>
    <row r="18" spans="1:7" ht="14.25" customHeight="1" x14ac:dyDescent="0.25">
      <c r="A18" s="130"/>
      <c r="B18" s="21" t="s">
        <v>5</v>
      </c>
      <c r="C18" s="22"/>
      <c r="D18" s="23"/>
      <c r="E18" s="1"/>
      <c r="F18" s="4"/>
    </row>
    <row r="19" spans="1:7" ht="77.25" customHeight="1" x14ac:dyDescent="0.25">
      <c r="A19" s="130"/>
      <c r="B19" s="170" t="s">
        <v>6</v>
      </c>
      <c r="C19" s="170"/>
      <c r="D19" s="24"/>
      <c r="E19" s="1"/>
      <c r="F19" s="5"/>
    </row>
    <row r="20" spans="1:7" ht="21" customHeight="1" x14ac:dyDescent="0.25">
      <c r="A20" s="130"/>
      <c r="B20" s="25" t="s">
        <v>7</v>
      </c>
      <c r="C20" s="26"/>
      <c r="D20" s="27"/>
      <c r="E20" s="1"/>
    </row>
    <row r="21" spans="1:7" ht="52.5" customHeight="1" x14ac:dyDescent="0.25">
      <c r="A21" s="130"/>
      <c r="B21" s="170" t="s">
        <v>8</v>
      </c>
      <c r="C21" s="170"/>
      <c r="D21" s="24"/>
      <c r="E21" s="1"/>
    </row>
    <row r="22" spans="1:7" ht="17.25" customHeight="1" x14ac:dyDescent="0.25">
      <c r="A22" s="130"/>
      <c r="B22" s="25" t="s">
        <v>9</v>
      </c>
      <c r="C22" s="26"/>
      <c r="D22" s="27"/>
      <c r="E22" s="1"/>
    </row>
    <row r="23" spans="1:7" ht="15" customHeight="1" x14ac:dyDescent="0.25">
      <c r="A23" s="130"/>
      <c r="B23" s="28" t="s">
        <v>10</v>
      </c>
      <c r="C23" s="26"/>
      <c r="D23" s="27"/>
      <c r="E23" s="1"/>
    </row>
    <row r="24" spans="1:7" ht="17.25" customHeight="1" x14ac:dyDescent="0.25">
      <c r="A24" s="130"/>
      <c r="B24" s="25" t="s">
        <v>11</v>
      </c>
      <c r="C24" s="26"/>
      <c r="D24" s="27"/>
      <c r="E24" s="1"/>
    </row>
    <row r="25" spans="1:7" ht="33.75" customHeight="1" x14ac:dyDescent="0.25">
      <c r="A25" s="130"/>
      <c r="B25" s="171" t="s">
        <v>12</v>
      </c>
      <c r="C25" s="171"/>
      <c r="D25" s="29"/>
      <c r="E25" s="1"/>
    </row>
    <row r="26" spans="1:7" ht="15.75" x14ac:dyDescent="0.25">
      <c r="A26" s="130"/>
      <c r="B26" s="25" t="s">
        <v>13</v>
      </c>
      <c r="C26" s="26"/>
      <c r="D26" s="27"/>
      <c r="E26" s="1"/>
    </row>
    <row r="27" spans="1:7" ht="48.75" customHeight="1" x14ac:dyDescent="0.25">
      <c r="A27" s="130"/>
      <c r="B27" s="171" t="s">
        <v>14</v>
      </c>
      <c r="C27" s="171"/>
      <c r="D27" s="30"/>
      <c r="E27" s="1"/>
    </row>
    <row r="28" spans="1:7" ht="15.75" x14ac:dyDescent="0.25">
      <c r="A28" s="130"/>
      <c r="B28" s="25" t="s">
        <v>15</v>
      </c>
      <c r="C28" s="26"/>
      <c r="D28" s="27"/>
      <c r="E28" s="1"/>
    </row>
    <row r="29" spans="1:7" ht="30" customHeight="1" x14ac:dyDescent="0.25">
      <c r="A29" s="130"/>
      <c r="B29" s="172" t="s">
        <v>16</v>
      </c>
      <c r="C29" s="172"/>
      <c r="D29" s="31"/>
      <c r="E29" s="1"/>
    </row>
    <row r="30" spans="1:7" ht="18" customHeight="1" x14ac:dyDescent="0.25">
      <c r="A30" s="130"/>
      <c r="B30" s="25" t="s">
        <v>17</v>
      </c>
      <c r="C30" s="32"/>
      <c r="D30" s="33"/>
      <c r="E30" s="1"/>
    </row>
    <row r="31" spans="1:7" ht="31.9" customHeight="1" x14ac:dyDescent="0.25">
      <c r="A31" s="130"/>
      <c r="B31" s="170" t="s">
        <v>18</v>
      </c>
      <c r="C31" s="170"/>
      <c r="D31" s="24"/>
      <c r="E31" s="1"/>
    </row>
    <row r="32" spans="1:7" ht="36" customHeight="1" x14ac:dyDescent="0.25">
      <c r="A32" s="130"/>
      <c r="B32" s="165" t="s">
        <v>19</v>
      </c>
      <c r="C32" s="165"/>
      <c r="D32" s="34"/>
      <c r="E32" s="1"/>
    </row>
    <row r="33" spans="1:8" ht="19.5" customHeight="1" x14ac:dyDescent="0.25">
      <c r="A33" s="133"/>
      <c r="B33" s="35"/>
      <c r="C33" s="36"/>
      <c r="D33" s="37"/>
      <c r="E33" s="1"/>
    </row>
    <row r="34" spans="1:8" ht="19.5" customHeight="1" x14ac:dyDescent="0.25">
      <c r="A34" s="134"/>
      <c r="B34" s="38" t="s">
        <v>20</v>
      </c>
      <c r="C34" s="39"/>
      <c r="D34" s="40"/>
      <c r="E34" s="1"/>
    </row>
    <row r="35" spans="1:8" ht="24.75" customHeight="1" x14ac:dyDescent="0.25">
      <c r="A35" s="135"/>
      <c r="B35" s="41" t="s">
        <v>21</v>
      </c>
      <c r="C35" s="42"/>
      <c r="D35" s="43"/>
      <c r="E35" s="1"/>
    </row>
    <row r="36" spans="1:8" ht="19.5" customHeight="1" x14ac:dyDescent="0.25">
      <c r="A36" s="135"/>
      <c r="B36" s="41" t="s">
        <v>22</v>
      </c>
      <c r="C36" s="166"/>
      <c r="D36" s="167"/>
      <c r="E36" s="1"/>
    </row>
    <row r="37" spans="1:8" ht="19.5" customHeight="1" x14ac:dyDescent="0.25">
      <c r="A37" s="136"/>
      <c r="B37" s="44" t="s">
        <v>23</v>
      </c>
      <c r="C37" s="42"/>
      <c r="D37" s="43"/>
      <c r="E37" s="1"/>
    </row>
    <row r="38" spans="1:8" ht="19.5" customHeight="1" x14ac:dyDescent="0.25">
      <c r="A38" s="136"/>
      <c r="B38" s="44" t="s">
        <v>24</v>
      </c>
      <c r="C38" s="42"/>
      <c r="D38" s="43"/>
      <c r="E38" s="1"/>
    </row>
    <row r="39" spans="1:8" ht="19.5" customHeight="1" x14ac:dyDescent="0.25">
      <c r="A39" s="136"/>
      <c r="B39" s="41" t="s">
        <v>25</v>
      </c>
      <c r="C39" s="42"/>
      <c r="D39" s="43"/>
      <c r="E39" s="1"/>
    </row>
    <row r="40" spans="1:8" ht="19.5" customHeight="1" x14ac:dyDescent="0.25">
      <c r="A40" s="137"/>
      <c r="B40" s="45" t="s">
        <v>26</v>
      </c>
      <c r="C40" s="46"/>
      <c r="D40" s="47"/>
      <c r="E40" s="1"/>
    </row>
    <row r="41" spans="1:8" ht="17.100000000000001" customHeight="1" thickBot="1" x14ac:dyDescent="0.3">
      <c r="A41" s="138"/>
      <c r="B41" s="48" t="s">
        <v>27</v>
      </c>
      <c r="C41" s="48"/>
      <c r="D41" s="49"/>
      <c r="E41" s="1"/>
    </row>
    <row r="42" spans="1:8" ht="20.25" customHeight="1" x14ac:dyDescent="0.25">
      <c r="A42" s="139"/>
      <c r="B42" s="50" t="s">
        <v>28</v>
      </c>
      <c r="C42" s="51"/>
      <c r="D42" s="52"/>
      <c r="E42" s="1"/>
    </row>
    <row r="43" spans="1:8" ht="22.5" customHeight="1" x14ac:dyDescent="0.25">
      <c r="A43" s="140" t="s">
        <v>29</v>
      </c>
      <c r="B43" s="53" t="s">
        <v>30</v>
      </c>
      <c r="C43" s="54"/>
      <c r="D43" s="55"/>
      <c r="E43" s="1"/>
    </row>
    <row r="44" spans="1:8" ht="19.5" customHeight="1" x14ac:dyDescent="0.25">
      <c r="A44" s="141"/>
      <c r="B44" s="56" t="s">
        <v>31</v>
      </c>
      <c r="C44" s="57"/>
      <c r="D44" s="58"/>
      <c r="E44" s="6"/>
    </row>
    <row r="45" spans="1:8" ht="20.100000000000001" customHeight="1" x14ac:dyDescent="0.25">
      <c r="A45" s="7"/>
      <c r="B45" s="59" t="s">
        <v>32</v>
      </c>
      <c r="C45" s="60"/>
      <c r="D45" s="61" t="s">
        <v>33</v>
      </c>
      <c r="E45" s="8"/>
      <c r="F45" s="9"/>
      <c r="G45" s="3"/>
      <c r="H45" s="9"/>
    </row>
    <row r="46" spans="1:8" ht="20.100000000000001" customHeight="1" x14ac:dyDescent="0.25">
      <c r="A46" s="7"/>
      <c r="B46" s="59" t="s">
        <v>34</v>
      </c>
      <c r="C46" s="60"/>
      <c r="D46" s="61" t="s">
        <v>33</v>
      </c>
      <c r="E46" s="8"/>
      <c r="F46" s="9"/>
      <c r="G46" s="3"/>
      <c r="H46" s="9"/>
    </row>
    <row r="47" spans="1:8" ht="20.100000000000001" customHeight="1" x14ac:dyDescent="0.25">
      <c r="A47" s="142"/>
      <c r="B47" s="62" t="s">
        <v>35</v>
      </c>
      <c r="C47" s="63"/>
      <c r="D47" s="64"/>
      <c r="E47" s="8"/>
      <c r="F47" s="9"/>
      <c r="G47" s="3"/>
      <c r="H47" s="9"/>
    </row>
    <row r="48" spans="1:8" ht="20.100000000000001" customHeight="1" x14ac:dyDescent="0.25">
      <c r="A48" s="143"/>
      <c r="B48" s="65" t="s">
        <v>36</v>
      </c>
      <c r="C48" s="66"/>
      <c r="D48" s="67"/>
      <c r="E48" s="8"/>
      <c r="F48" s="9"/>
      <c r="G48" s="3"/>
      <c r="H48" s="9"/>
    </row>
    <row r="49" spans="1:8" ht="20.100000000000001" customHeight="1" x14ac:dyDescent="0.25">
      <c r="A49" s="7"/>
      <c r="B49" s="68" t="s">
        <v>37</v>
      </c>
      <c r="C49" s="69"/>
      <c r="D49" s="61" t="s">
        <v>33</v>
      </c>
      <c r="E49" s="8"/>
      <c r="F49" s="9"/>
      <c r="G49" s="3"/>
      <c r="H49" s="9"/>
    </row>
    <row r="50" spans="1:8" ht="20.100000000000001" customHeight="1" x14ac:dyDescent="0.25">
      <c r="A50" s="142"/>
      <c r="B50" s="62" t="s">
        <v>38</v>
      </c>
      <c r="C50" s="63"/>
      <c r="D50" s="64"/>
      <c r="E50" s="6"/>
      <c r="F50" s="9"/>
      <c r="G50" s="3"/>
      <c r="H50" s="9"/>
    </row>
    <row r="51" spans="1:8" ht="20.100000000000001" customHeight="1" x14ac:dyDescent="0.25">
      <c r="A51" s="143"/>
      <c r="B51" s="65" t="s">
        <v>39</v>
      </c>
      <c r="C51" s="66"/>
      <c r="D51" s="67"/>
      <c r="E51" s="6"/>
      <c r="F51" s="9"/>
      <c r="G51" s="3"/>
      <c r="H51" s="9"/>
    </row>
    <row r="52" spans="1:8" ht="20.100000000000001" customHeight="1" x14ac:dyDescent="0.25">
      <c r="A52" s="7"/>
      <c r="B52" s="68" t="s">
        <v>40</v>
      </c>
      <c r="C52" s="60"/>
      <c r="D52" s="61" t="s">
        <v>33</v>
      </c>
      <c r="E52" s="6"/>
      <c r="F52" s="9"/>
      <c r="G52" s="3"/>
      <c r="H52" s="9"/>
    </row>
    <row r="53" spans="1:8" ht="20.100000000000001" customHeight="1" x14ac:dyDescent="0.25">
      <c r="A53" s="144"/>
      <c r="B53" s="70" t="s">
        <v>41</v>
      </c>
      <c r="C53" s="71"/>
      <c r="D53" s="72"/>
      <c r="E53" s="6"/>
      <c r="F53" s="9"/>
      <c r="G53" s="3"/>
      <c r="H53" s="9"/>
    </row>
    <row r="54" spans="1:8" ht="20.100000000000001" customHeight="1" x14ac:dyDescent="0.25">
      <c r="A54" s="7"/>
      <c r="B54" s="68" t="s">
        <v>42</v>
      </c>
      <c r="C54" s="60"/>
      <c r="D54" s="61" t="s">
        <v>33</v>
      </c>
      <c r="E54" s="8"/>
      <c r="F54" s="9"/>
      <c r="G54" s="3"/>
      <c r="H54" s="9"/>
    </row>
    <row r="55" spans="1:8" ht="20.100000000000001" customHeight="1" thickBot="1" x14ac:dyDescent="0.3">
      <c r="A55" s="7"/>
      <c r="B55" s="68" t="s">
        <v>43</v>
      </c>
      <c r="C55" s="60"/>
      <c r="D55" s="73" t="s">
        <v>33</v>
      </c>
      <c r="E55" s="8"/>
      <c r="F55" s="9"/>
      <c r="G55" s="3"/>
      <c r="H55" s="9"/>
    </row>
    <row r="56" spans="1:8" ht="20.100000000000001" customHeight="1" x14ac:dyDescent="0.25">
      <c r="A56" s="145"/>
      <c r="B56" s="74" t="s">
        <v>44</v>
      </c>
      <c r="C56" s="75"/>
      <c r="D56" s="76"/>
      <c r="E56" s="8"/>
      <c r="F56" s="9"/>
      <c r="G56" s="3"/>
      <c r="H56" s="9"/>
    </row>
    <row r="57" spans="1:8" ht="20.100000000000001" customHeight="1" x14ac:dyDescent="0.25">
      <c r="A57" s="7"/>
      <c r="B57" s="68" t="s">
        <v>45</v>
      </c>
      <c r="C57" s="60"/>
      <c r="D57" s="61" t="s">
        <v>33</v>
      </c>
      <c r="E57" s="8"/>
      <c r="F57" s="9"/>
      <c r="G57" s="3"/>
      <c r="H57" s="9"/>
    </row>
    <row r="58" spans="1:8" ht="20.100000000000001" customHeight="1" x14ac:dyDescent="0.3">
      <c r="A58" s="144"/>
      <c r="B58" s="77" t="s">
        <v>46</v>
      </c>
      <c r="C58" s="78"/>
      <c r="D58" s="79"/>
      <c r="E58" s="8"/>
      <c r="F58" s="9"/>
      <c r="G58" s="3"/>
      <c r="H58" s="9"/>
    </row>
    <row r="59" spans="1:8" ht="20.100000000000001" customHeight="1" x14ac:dyDescent="0.25">
      <c r="A59" s="7"/>
      <c r="B59" s="68" t="s">
        <v>47</v>
      </c>
      <c r="C59" s="60"/>
      <c r="D59" s="80" t="s">
        <v>33</v>
      </c>
      <c r="E59" s="8"/>
      <c r="F59" s="9"/>
      <c r="G59" s="3"/>
      <c r="H59" s="9"/>
    </row>
    <row r="60" spans="1:8" ht="20.100000000000001" customHeight="1" x14ac:dyDescent="0.25">
      <c r="A60" s="10"/>
      <c r="B60" s="68" t="s">
        <v>48</v>
      </c>
      <c r="C60" s="81">
        <f>[1]DATABASE!C35</f>
        <v>2116.0308</v>
      </c>
      <c r="D60" s="82" t="str">
        <f>IF(A60=" x "," ",C60)</f>
        <v xml:space="preserve"> </v>
      </c>
      <c r="E60" s="8"/>
      <c r="F60" s="9"/>
      <c r="G60" s="3"/>
      <c r="H60" s="9"/>
    </row>
    <row r="61" spans="1:8" ht="20.100000000000001" customHeight="1" x14ac:dyDescent="0.25">
      <c r="A61" s="10"/>
      <c r="B61" s="68" t="s">
        <v>49</v>
      </c>
      <c r="C61" s="81">
        <f>[1]DATABASE!C36</f>
        <v>590.30460000000005</v>
      </c>
      <c r="D61" s="82" t="str">
        <f>IF(A61=" x "," ",C61)</f>
        <v xml:space="preserve"> </v>
      </c>
      <c r="E61" s="8"/>
      <c r="F61" s="9"/>
      <c r="G61" s="3"/>
      <c r="H61" s="9"/>
    </row>
    <row r="62" spans="1:8" ht="20.100000000000001" customHeight="1" x14ac:dyDescent="0.3">
      <c r="A62" s="144"/>
      <c r="B62" s="77" t="s">
        <v>50</v>
      </c>
      <c r="C62" s="78"/>
      <c r="D62" s="79"/>
      <c r="E62" s="8"/>
      <c r="F62" s="9"/>
      <c r="G62" s="3"/>
      <c r="H62" s="9"/>
    </row>
    <row r="63" spans="1:8" ht="20.100000000000001" customHeight="1" x14ac:dyDescent="0.25">
      <c r="A63" s="7"/>
      <c r="B63" s="68" t="s">
        <v>51</v>
      </c>
      <c r="C63" s="60"/>
      <c r="D63" s="61" t="s">
        <v>33</v>
      </c>
      <c r="E63" s="8"/>
      <c r="F63" s="9"/>
      <c r="G63" s="3"/>
      <c r="H63" s="9"/>
    </row>
    <row r="64" spans="1:8" ht="20.100000000000001" customHeight="1" x14ac:dyDescent="0.25">
      <c r="A64" s="10"/>
      <c r="B64" s="83" t="s">
        <v>52</v>
      </c>
      <c r="C64" s="81">
        <f>[1]DATABASE!C67</f>
        <v>2100.1799999999998</v>
      </c>
      <c r="D64" s="82" t="str">
        <f>IF(A64=" x "," ",C64)</f>
        <v xml:space="preserve"> </v>
      </c>
      <c r="E64" s="8"/>
      <c r="F64" s="9"/>
      <c r="G64" s="3"/>
      <c r="H64" s="9"/>
    </row>
    <row r="65" spans="1:8" ht="20.100000000000001" customHeight="1" x14ac:dyDescent="0.3">
      <c r="A65" s="144"/>
      <c r="B65" s="77" t="s">
        <v>53</v>
      </c>
      <c r="C65" s="78"/>
      <c r="D65" s="79"/>
      <c r="E65" s="8"/>
      <c r="F65" s="9"/>
      <c r="G65" s="3"/>
      <c r="H65" s="9"/>
    </row>
    <row r="66" spans="1:8" ht="20.100000000000001" customHeight="1" x14ac:dyDescent="0.25">
      <c r="A66" s="7"/>
      <c r="B66" s="84" t="s">
        <v>54</v>
      </c>
      <c r="C66" s="60"/>
      <c r="D66" s="61" t="s">
        <v>33</v>
      </c>
      <c r="E66" s="8"/>
      <c r="F66" s="9"/>
      <c r="G66" s="3"/>
      <c r="H66" s="9"/>
    </row>
    <row r="67" spans="1:8" ht="20.100000000000001" customHeight="1" x14ac:dyDescent="0.25">
      <c r="A67" s="10"/>
      <c r="B67" s="83" t="s">
        <v>55</v>
      </c>
      <c r="C67" s="81">
        <f>[1]DATABASE!C70</f>
        <v>159.68100000000001</v>
      </c>
      <c r="D67" s="82" t="str">
        <f t="shared" ref="D67:D71" si="0">IF(A67=" x "," ",C67)</f>
        <v xml:space="preserve"> </v>
      </c>
      <c r="E67" s="8"/>
      <c r="F67" s="9"/>
      <c r="G67" s="3"/>
      <c r="H67" s="9"/>
    </row>
    <row r="68" spans="1:8" ht="20.100000000000001" customHeight="1" x14ac:dyDescent="0.25">
      <c r="A68" s="10"/>
      <c r="B68" s="85" t="s">
        <v>56</v>
      </c>
      <c r="C68" s="86">
        <f>[1]DATABASE!C71</f>
        <v>826.22039999999993</v>
      </c>
      <c r="D68" s="82" t="str">
        <f t="shared" si="0"/>
        <v xml:space="preserve"> </v>
      </c>
      <c r="E68" s="8"/>
      <c r="F68" s="9"/>
      <c r="G68" s="3"/>
      <c r="H68" s="9"/>
    </row>
    <row r="69" spans="1:8" ht="20.100000000000001" customHeight="1" x14ac:dyDescent="0.25">
      <c r="A69" s="10"/>
      <c r="B69" s="83" t="s">
        <v>57</v>
      </c>
      <c r="C69" s="81">
        <f>[1]DATABASE!C106</f>
        <v>999</v>
      </c>
      <c r="D69" s="82" t="str">
        <f t="shared" si="0"/>
        <v xml:space="preserve"> </v>
      </c>
      <c r="E69" s="8"/>
      <c r="F69" s="9"/>
      <c r="G69" s="3"/>
      <c r="H69" s="9"/>
    </row>
    <row r="70" spans="1:8" ht="20.100000000000001" customHeight="1" x14ac:dyDescent="0.25">
      <c r="A70" s="10"/>
      <c r="B70" s="83" t="s">
        <v>58</v>
      </c>
      <c r="C70" s="81">
        <f>[1]DATABASE!C75</f>
        <v>653.82000000000005</v>
      </c>
      <c r="D70" s="82" t="str">
        <f t="shared" si="0"/>
        <v xml:space="preserve"> </v>
      </c>
      <c r="E70" s="8"/>
      <c r="F70" s="9"/>
      <c r="G70" s="3"/>
      <c r="H70" s="9"/>
    </row>
    <row r="71" spans="1:8" ht="20.100000000000001" customHeight="1" x14ac:dyDescent="0.25">
      <c r="A71" s="10"/>
      <c r="B71" s="83" t="s">
        <v>59</v>
      </c>
      <c r="C71" s="81">
        <f>[1]DATABASE!C77</f>
        <v>2222.58</v>
      </c>
      <c r="D71" s="82" t="str">
        <f t="shared" si="0"/>
        <v xml:space="preserve"> </v>
      </c>
      <c r="E71" s="8"/>
      <c r="F71" s="9"/>
      <c r="G71" s="3"/>
      <c r="H71" s="9"/>
    </row>
    <row r="72" spans="1:8" ht="20.100000000000001" customHeight="1" x14ac:dyDescent="0.25">
      <c r="A72" s="7"/>
      <c r="B72" s="87" t="s">
        <v>60</v>
      </c>
      <c r="C72" s="60"/>
      <c r="D72" s="61" t="s">
        <v>33</v>
      </c>
      <c r="E72" s="8"/>
      <c r="F72" s="9"/>
      <c r="G72" s="3"/>
      <c r="H72" s="9"/>
    </row>
    <row r="73" spans="1:8" ht="20.100000000000001" customHeight="1" x14ac:dyDescent="0.3">
      <c r="A73" s="144"/>
      <c r="B73" s="77" t="s">
        <v>61</v>
      </c>
      <c r="C73" s="78"/>
      <c r="D73" s="79"/>
      <c r="E73" s="6"/>
      <c r="F73" s="9"/>
      <c r="G73" s="3"/>
      <c r="H73" s="9"/>
    </row>
    <row r="74" spans="1:8" ht="20.100000000000001" customHeight="1" x14ac:dyDescent="0.25">
      <c r="A74" s="10"/>
      <c r="B74" s="83" t="s">
        <v>62</v>
      </c>
      <c r="C74" s="81">
        <f>[1]DATABASE!C52</f>
        <v>1268.1761999999999</v>
      </c>
      <c r="D74" s="82" t="str">
        <f t="shared" ref="D74:D75" si="1">IF(A74=" x "," ",C74)</f>
        <v xml:space="preserve"> </v>
      </c>
      <c r="E74" s="8"/>
      <c r="F74" s="9"/>
      <c r="G74" s="3"/>
      <c r="H74" s="9"/>
    </row>
    <row r="75" spans="1:8" ht="20.100000000000001" customHeight="1" x14ac:dyDescent="0.25">
      <c r="A75" s="10"/>
      <c r="B75" s="83" t="s">
        <v>63</v>
      </c>
      <c r="C75" s="81">
        <f>[1]DATABASE!C53</f>
        <v>1652.4407999999999</v>
      </c>
      <c r="D75" s="82" t="str">
        <f t="shared" si="1"/>
        <v xml:space="preserve"> </v>
      </c>
      <c r="E75" s="8"/>
      <c r="F75" s="9"/>
      <c r="G75" s="3"/>
      <c r="H75" s="9"/>
    </row>
    <row r="76" spans="1:8" ht="20.100000000000001" customHeight="1" x14ac:dyDescent="0.25">
      <c r="A76" s="146"/>
      <c r="B76" s="56" t="s">
        <v>64</v>
      </c>
      <c r="C76" s="88"/>
      <c r="D76" s="89"/>
      <c r="E76" s="8"/>
      <c r="F76" s="9"/>
      <c r="G76" s="3"/>
      <c r="H76" s="9"/>
    </row>
    <row r="77" spans="1:8" ht="20.100000000000001" customHeight="1" thickBot="1" x14ac:dyDescent="0.3">
      <c r="A77" s="11"/>
      <c r="B77" s="90" t="s">
        <v>65</v>
      </c>
      <c r="C77" s="91"/>
      <c r="D77" s="73" t="s">
        <v>33</v>
      </c>
      <c r="E77" s="8"/>
      <c r="F77" s="9"/>
      <c r="G77" s="3"/>
      <c r="H77" s="9"/>
    </row>
    <row r="78" spans="1:8" ht="20.100000000000001" customHeight="1" x14ac:dyDescent="0.25">
      <c r="A78" s="145"/>
      <c r="B78" s="74" t="s">
        <v>66</v>
      </c>
      <c r="C78" s="92"/>
      <c r="D78" s="76"/>
      <c r="E78" s="8"/>
      <c r="F78" s="9"/>
      <c r="G78" s="3"/>
      <c r="H78" s="9"/>
    </row>
    <row r="79" spans="1:8" ht="20.100000000000001" customHeight="1" x14ac:dyDescent="0.25">
      <c r="A79" s="7"/>
      <c r="B79" s="87" t="s">
        <v>67</v>
      </c>
      <c r="C79" s="60"/>
      <c r="D79" s="61" t="s">
        <v>33</v>
      </c>
      <c r="E79" s="8"/>
      <c r="F79" s="9"/>
      <c r="G79" s="3"/>
      <c r="H79" s="9"/>
    </row>
    <row r="80" spans="1:8" ht="20.100000000000001" customHeight="1" x14ac:dyDescent="0.25">
      <c r="A80" s="7"/>
      <c r="B80" s="68" t="s">
        <v>68</v>
      </c>
      <c r="C80" s="60"/>
      <c r="D80" s="61" t="s">
        <v>33</v>
      </c>
      <c r="E80" s="8"/>
      <c r="F80" s="9"/>
      <c r="G80" s="3"/>
      <c r="H80" s="9"/>
    </row>
    <row r="81" spans="1:8" ht="20.100000000000001" customHeight="1" x14ac:dyDescent="0.25">
      <c r="A81" s="7"/>
      <c r="B81" s="68" t="s">
        <v>69</v>
      </c>
      <c r="C81" s="60"/>
      <c r="D81" s="61" t="s">
        <v>33</v>
      </c>
      <c r="E81" s="8"/>
      <c r="F81" s="9"/>
      <c r="G81" s="3"/>
      <c r="H81" s="9"/>
    </row>
    <row r="82" spans="1:8" ht="20.100000000000001" customHeight="1" x14ac:dyDescent="0.25">
      <c r="A82" s="7"/>
      <c r="B82" s="68" t="s">
        <v>70</v>
      </c>
      <c r="C82" s="60"/>
      <c r="D82" s="61" t="s">
        <v>33</v>
      </c>
      <c r="E82" s="8"/>
      <c r="F82" s="9"/>
      <c r="G82" s="3"/>
      <c r="H82" s="9"/>
    </row>
    <row r="83" spans="1:8" ht="20.100000000000001" customHeight="1" x14ac:dyDescent="0.25">
      <c r="A83" s="7"/>
      <c r="B83" s="84" t="s">
        <v>71</v>
      </c>
      <c r="C83" s="60"/>
      <c r="D83" s="61" t="s">
        <v>33</v>
      </c>
      <c r="E83" s="8"/>
      <c r="F83" s="9"/>
      <c r="G83" s="3"/>
      <c r="H83" s="9"/>
    </row>
    <row r="84" spans="1:8" ht="20.100000000000001" customHeight="1" x14ac:dyDescent="0.25">
      <c r="A84" s="142"/>
      <c r="B84" s="62" t="s">
        <v>72</v>
      </c>
      <c r="C84" s="93"/>
      <c r="D84" s="64"/>
      <c r="E84" s="8"/>
      <c r="F84" s="9"/>
      <c r="G84" s="3"/>
      <c r="H84" s="9"/>
    </row>
    <row r="85" spans="1:8" ht="20.100000000000001" customHeight="1" x14ac:dyDescent="0.25">
      <c r="A85" s="143"/>
      <c r="B85" s="65" t="s">
        <v>73</v>
      </c>
      <c r="C85" s="94"/>
      <c r="D85" s="67"/>
      <c r="E85" s="8"/>
      <c r="F85" s="9"/>
      <c r="G85" s="3"/>
      <c r="H85" s="9"/>
    </row>
    <row r="86" spans="1:8" ht="20.100000000000001" customHeight="1" x14ac:dyDescent="0.25">
      <c r="A86" s="7"/>
      <c r="B86" s="68" t="s">
        <v>74</v>
      </c>
      <c r="C86" s="60"/>
      <c r="D86" s="61" t="s">
        <v>33</v>
      </c>
      <c r="E86" s="8"/>
      <c r="F86" s="9"/>
      <c r="G86" s="3"/>
      <c r="H86" s="9"/>
    </row>
    <row r="87" spans="1:8" ht="20.100000000000001" customHeight="1" x14ac:dyDescent="0.25">
      <c r="A87" s="144"/>
      <c r="B87" s="70" t="s">
        <v>75</v>
      </c>
      <c r="C87" s="95"/>
      <c r="D87" s="72"/>
      <c r="E87" s="8"/>
      <c r="F87" s="9"/>
      <c r="G87" s="3"/>
      <c r="H87" s="9"/>
    </row>
    <row r="88" spans="1:8" ht="20.100000000000001" customHeight="1" x14ac:dyDescent="0.25">
      <c r="A88" s="7"/>
      <c r="B88" s="68" t="s">
        <v>76</v>
      </c>
      <c r="C88" s="60"/>
      <c r="D88" s="61" t="s">
        <v>33</v>
      </c>
      <c r="E88" s="8"/>
      <c r="F88" s="9"/>
      <c r="G88" s="3"/>
      <c r="H88" s="9"/>
    </row>
    <row r="89" spans="1:8" ht="20.100000000000001" customHeight="1" x14ac:dyDescent="0.25">
      <c r="A89" s="10"/>
      <c r="B89" s="83" t="s">
        <v>77</v>
      </c>
      <c r="C89" s="81">
        <f>[1]DATABASE!C104</f>
        <v>4488</v>
      </c>
      <c r="D89" s="82" t="str">
        <f>IF(A89=" x "," ",C89)</f>
        <v xml:space="preserve"> </v>
      </c>
      <c r="E89" s="8"/>
      <c r="F89" s="9"/>
      <c r="G89" s="3"/>
      <c r="H89" s="9"/>
    </row>
    <row r="90" spans="1:8" ht="20.100000000000001" customHeight="1" x14ac:dyDescent="0.25">
      <c r="A90" s="144"/>
      <c r="B90" s="70" t="s">
        <v>78</v>
      </c>
      <c r="C90" s="95"/>
      <c r="D90" s="72"/>
      <c r="E90" s="8"/>
      <c r="F90" s="9"/>
      <c r="G90" s="3"/>
      <c r="H90" s="9"/>
    </row>
    <row r="91" spans="1:8" ht="20.100000000000001" customHeight="1" x14ac:dyDescent="0.25">
      <c r="A91" s="7"/>
      <c r="B91" s="96" t="s">
        <v>79</v>
      </c>
      <c r="C91" s="60"/>
      <c r="D91" s="61" t="s">
        <v>33</v>
      </c>
      <c r="E91" s="8"/>
      <c r="F91" s="9"/>
      <c r="G91" s="3"/>
      <c r="H91" s="9"/>
    </row>
    <row r="92" spans="1:8" ht="20.100000000000001" customHeight="1" x14ac:dyDescent="0.25">
      <c r="A92" s="141"/>
      <c r="B92" s="56" t="s">
        <v>80</v>
      </c>
      <c r="C92" s="97"/>
      <c r="D92" s="98"/>
      <c r="E92" s="8"/>
      <c r="F92" s="9"/>
      <c r="G92" s="3"/>
      <c r="H92" s="9"/>
    </row>
    <row r="93" spans="1:8" ht="20.100000000000001" customHeight="1" x14ac:dyDescent="0.25">
      <c r="A93" s="10"/>
      <c r="B93" s="96" t="s">
        <v>81</v>
      </c>
      <c r="C93" s="99">
        <f>[1]DATABASE!C110</f>
        <v>687.14339999999993</v>
      </c>
      <c r="D93" s="82" t="str">
        <f t="shared" ref="D93:D96" si="2">IF(A93=" x "," ",C93)</f>
        <v xml:space="preserve"> </v>
      </c>
      <c r="E93" s="8"/>
      <c r="F93" s="9"/>
      <c r="G93" s="3"/>
      <c r="H93" s="9"/>
    </row>
    <row r="94" spans="1:8" ht="20.100000000000001" customHeight="1" x14ac:dyDescent="0.25">
      <c r="A94" s="10"/>
      <c r="B94" s="100" t="s">
        <v>82</v>
      </c>
      <c r="C94" s="101" t="s">
        <v>83</v>
      </c>
      <c r="D94" s="82" t="str">
        <f t="shared" si="2"/>
        <v xml:space="preserve"> </v>
      </c>
      <c r="E94" s="8"/>
      <c r="F94" s="9"/>
      <c r="G94" s="3"/>
      <c r="H94" s="9"/>
    </row>
    <row r="95" spans="1:8" ht="20.100000000000001" customHeight="1" x14ac:dyDescent="0.25">
      <c r="A95" s="10"/>
      <c r="B95" s="100" t="s">
        <v>84</v>
      </c>
      <c r="C95" s="101">
        <f>[1]DATABASE!C112</f>
        <v>1757</v>
      </c>
      <c r="D95" s="82" t="str">
        <f t="shared" si="2"/>
        <v xml:space="preserve"> </v>
      </c>
      <c r="E95" s="8"/>
      <c r="F95" s="9"/>
      <c r="G95" s="3"/>
      <c r="H95" s="9"/>
    </row>
    <row r="96" spans="1:8" ht="20.100000000000001" customHeight="1" x14ac:dyDescent="0.25">
      <c r="A96" s="10"/>
      <c r="B96" s="100" t="s">
        <v>85</v>
      </c>
      <c r="C96" s="99">
        <f>[1]DATABASE!C113</f>
        <v>192.78</v>
      </c>
      <c r="D96" s="82" t="str">
        <f t="shared" si="2"/>
        <v xml:space="preserve"> </v>
      </c>
      <c r="E96" s="8"/>
      <c r="F96" s="9"/>
      <c r="G96" s="3"/>
      <c r="H96" s="9"/>
    </row>
    <row r="97" spans="1:8" ht="22.5" customHeight="1" x14ac:dyDescent="0.3">
      <c r="A97" s="147"/>
      <c r="B97" s="102"/>
      <c r="C97" s="103" t="s">
        <v>86</v>
      </c>
      <c r="D97" s="104">
        <f>D17+SUM(D60:D61,D64,D67:D71,D74:D75,D89,D93:D96)</f>
        <v>175931.92</v>
      </c>
      <c r="E97" s="8"/>
      <c r="F97" s="9"/>
      <c r="G97" s="3"/>
      <c r="H97" s="9"/>
    </row>
    <row r="98" spans="1:8" ht="15.75" x14ac:dyDescent="0.25">
      <c r="A98" s="168"/>
      <c r="B98" s="169"/>
      <c r="C98" s="169"/>
      <c r="D98" s="148"/>
      <c r="E98" s="1"/>
    </row>
    <row r="99" spans="1:8" ht="15.75" x14ac:dyDescent="0.25">
      <c r="A99" s="149" t="s">
        <v>87</v>
      </c>
      <c r="B99" s="15"/>
      <c r="C99" s="150" t="s">
        <v>88</v>
      </c>
      <c r="D99" s="12" t="s">
        <v>89</v>
      </c>
      <c r="E99" s="1"/>
    </row>
    <row r="100" spans="1:8" ht="15.75" x14ac:dyDescent="0.25">
      <c r="A100" s="149" t="s">
        <v>90</v>
      </c>
      <c r="B100" s="15"/>
      <c r="C100" s="15"/>
      <c r="D100" s="151"/>
      <c r="E100" s="1"/>
    </row>
    <row r="101" spans="1:8" ht="23.45" customHeight="1" x14ac:dyDescent="0.25">
      <c r="A101" s="152"/>
      <c r="B101" s="13"/>
      <c r="C101" s="13"/>
      <c r="D101" s="153"/>
      <c r="E101" s="1"/>
    </row>
    <row r="102" spans="1:8" ht="14.45" customHeight="1" x14ac:dyDescent="0.25">
      <c r="A102" s="154" t="s">
        <v>91</v>
      </c>
      <c r="B102" s="13"/>
      <c r="C102" s="155" t="s">
        <v>92</v>
      </c>
      <c r="D102" s="14"/>
      <c r="E102" s="1"/>
    </row>
    <row r="103" spans="1:8" ht="14.45" customHeight="1" x14ac:dyDescent="0.25">
      <c r="A103" s="156"/>
      <c r="B103" s="15"/>
      <c r="C103" s="157"/>
      <c r="D103" s="16"/>
      <c r="E103" s="1"/>
    </row>
    <row r="104" spans="1:8" ht="15.75" x14ac:dyDescent="0.25">
      <c r="A104" s="152" t="s">
        <v>93</v>
      </c>
      <c r="B104" s="13"/>
      <c r="C104" s="13"/>
      <c r="D104" s="153"/>
      <c r="E104" s="1"/>
    </row>
    <row r="105" spans="1:8" ht="15.75" x14ac:dyDescent="0.25">
      <c r="A105" s="152"/>
      <c r="B105" s="13"/>
      <c r="C105" s="13"/>
      <c r="D105" s="153"/>
      <c r="E105" s="1"/>
    </row>
    <row r="106" spans="1:8" ht="15.75" x14ac:dyDescent="0.25">
      <c r="A106" s="154" t="s">
        <v>91</v>
      </c>
      <c r="B106" s="13"/>
      <c r="C106" s="155" t="s">
        <v>92</v>
      </c>
      <c r="D106" s="14"/>
      <c r="E106" s="1"/>
    </row>
    <row r="107" spans="1:8" ht="9" customHeight="1" x14ac:dyDescent="0.25">
      <c r="A107" s="149"/>
      <c r="B107" s="15"/>
      <c r="C107" s="15"/>
      <c r="D107" s="151"/>
      <c r="E107" s="1"/>
    </row>
    <row r="108" spans="1:8" x14ac:dyDescent="0.25">
      <c r="A108" s="158"/>
      <c r="B108" s="159" t="s">
        <v>94</v>
      </c>
      <c r="C108" s="131"/>
      <c r="D108" s="132"/>
      <c r="E108" s="1"/>
    </row>
    <row r="109" spans="1:8" x14ac:dyDescent="0.25">
      <c r="A109" s="158"/>
      <c r="B109" s="160" t="s">
        <v>95</v>
      </c>
      <c r="C109" s="131"/>
      <c r="D109" s="132"/>
      <c r="E109" s="1"/>
    </row>
    <row r="110" spans="1:8" x14ac:dyDescent="0.25">
      <c r="A110" s="158"/>
      <c r="B110" s="160" t="s">
        <v>96</v>
      </c>
      <c r="C110" s="131"/>
      <c r="D110" s="132"/>
      <c r="E110" s="1"/>
    </row>
    <row r="111" spans="1:8" ht="15.75" thickBot="1" x14ac:dyDescent="0.3">
      <c r="A111" s="161"/>
      <c r="B111" s="162" t="s">
        <v>97</v>
      </c>
      <c r="C111" s="163"/>
      <c r="D111" s="164"/>
      <c r="E111" s="1"/>
    </row>
    <row r="112" spans="1:8" x14ac:dyDescent="0.25">
      <c r="A112" s="1"/>
      <c r="B112" s="17"/>
      <c r="C112" s="1"/>
      <c r="D112" s="1"/>
      <c r="E112" s="1"/>
    </row>
    <row r="113" spans="1:5" x14ac:dyDescent="0.25">
      <c r="A113" s="1"/>
      <c r="B113" s="17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</row>
    <row r="116" spans="1:5" x14ac:dyDescent="0.25">
      <c r="A116" s="1"/>
      <c r="B116" s="1"/>
      <c r="C116" s="1"/>
      <c r="D116" s="1"/>
    </row>
  </sheetData>
  <sheetProtection algorithmName="SHA-512" hashValue="RXFE6PTNs9bYb9X5o+aOEriS4qWN+1VmMern7w3XfNA09/GQlpBaVWW+qlGuHa3LSawZhuv1MPsdTcaibOvPEg==" saltValue="gPusvNU7uwvmOldSDPWX2w==" spinCount="100000" sheet="1" objects="1" scenarios="1"/>
  <mergeCells count="9">
    <mergeCell ref="B32:C32"/>
    <mergeCell ref="C36:D36"/>
    <mergeCell ref="A98:C98"/>
    <mergeCell ref="B19:C19"/>
    <mergeCell ref="B21:C21"/>
    <mergeCell ref="B25:C25"/>
    <mergeCell ref="B27:C27"/>
    <mergeCell ref="B29:C29"/>
    <mergeCell ref="B31:C31"/>
  </mergeCells>
  <printOptions horizontalCentered="1"/>
  <pageMargins left="0.19685039370078741" right="0.19685039370078741" top="0.39370078740157483" bottom="0" header="0.31496062992125984" footer="0.31496062992125984"/>
  <pageSetup paperSize="9" scale="81" fitToHeight="0" orientation="portrait" r:id="rId1"/>
  <headerFooter>
    <oddFooter>Stránka &amp;P z &amp;N</oddFooter>
  </headerFooter>
  <rowBreaks count="2" manualBreakCount="2">
    <brk id="41" max="3" man="1"/>
    <brk id="77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2990850</xdr:colOff>
                    <xdr:row>35</xdr:row>
                    <xdr:rowOff>228600</xdr:rowOff>
                  </from>
                  <to>
                    <xdr:col>1</xdr:col>
                    <xdr:colOff>4114800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4705350</xdr:colOff>
                    <xdr:row>36</xdr:row>
                    <xdr:rowOff>9525</xdr:rowOff>
                  </from>
                  <to>
                    <xdr:col>2</xdr:col>
                    <xdr:colOff>638175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2990850</xdr:colOff>
                    <xdr:row>36</xdr:row>
                    <xdr:rowOff>209550</xdr:rowOff>
                  </from>
                  <to>
                    <xdr:col>1</xdr:col>
                    <xdr:colOff>3924300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4705350</xdr:colOff>
                    <xdr:row>36</xdr:row>
                    <xdr:rowOff>238125</xdr:rowOff>
                  </from>
                  <to>
                    <xdr:col>2</xdr:col>
                    <xdr:colOff>619125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2990850</xdr:colOff>
                    <xdr:row>34</xdr:row>
                    <xdr:rowOff>85725</xdr:rowOff>
                  </from>
                  <to>
                    <xdr:col>1</xdr:col>
                    <xdr:colOff>3752850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3857625</xdr:colOff>
                    <xdr:row>34</xdr:row>
                    <xdr:rowOff>95250</xdr:rowOff>
                  </from>
                  <to>
                    <xdr:col>1</xdr:col>
                    <xdr:colOff>4505325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4695825</xdr:colOff>
                    <xdr:row>34</xdr:row>
                    <xdr:rowOff>95250</xdr:rowOff>
                  </from>
                  <to>
                    <xdr:col>2</xdr:col>
                    <xdr:colOff>57150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5276850</xdr:colOff>
                    <xdr:row>34</xdr:row>
                    <xdr:rowOff>104775</xdr:rowOff>
                  </from>
                  <to>
                    <xdr:col>2</xdr:col>
                    <xdr:colOff>1076325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2990850</xdr:colOff>
                    <xdr:row>35</xdr:row>
                    <xdr:rowOff>19050</xdr:rowOff>
                  </from>
                  <to>
                    <xdr:col>1</xdr:col>
                    <xdr:colOff>4105275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3848100</xdr:colOff>
                    <xdr:row>35</xdr:row>
                    <xdr:rowOff>9525</xdr:rowOff>
                  </from>
                  <to>
                    <xdr:col>1</xdr:col>
                    <xdr:colOff>4505325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5267325</xdr:colOff>
                    <xdr:row>35</xdr:row>
                    <xdr:rowOff>19050</xdr:rowOff>
                  </from>
                  <to>
                    <xdr:col>2</xdr:col>
                    <xdr:colOff>1009650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4695825</xdr:colOff>
                    <xdr:row>35</xdr:row>
                    <xdr:rowOff>19050</xdr:rowOff>
                  </from>
                  <to>
                    <xdr:col>1</xdr:col>
                    <xdr:colOff>5257800</xdr:colOff>
                    <xdr:row>35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TL-STREAM</vt:lpstr>
      <vt:lpstr>'TL-STREAM'!Oblast_tisku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Hubená</dc:creator>
  <cp:lastModifiedBy>Barbora Hubená</cp:lastModifiedBy>
  <dcterms:created xsi:type="dcterms:W3CDTF">2018-01-04T15:19:56Z</dcterms:created>
  <dcterms:modified xsi:type="dcterms:W3CDTF">2018-02-13T12:31:18Z</dcterms:modified>
</cp:coreProperties>
</file>