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O:\_CENIKY SMLOUVY_\CENIKY\2018 CENIKY\2018 CENIK EUR\"/>
    </mc:Choice>
  </mc:AlternateContent>
  <bookViews>
    <workbookView xWindow="0" yWindow="0" windowWidth="25200" windowHeight="11385"/>
  </bookViews>
  <sheets>
    <sheet name="TL-2000 STING S4" sheetId="1" r:id="rId1"/>
  </sheets>
  <externalReferences>
    <externalReference r:id="rId2"/>
  </externalReferences>
  <definedNames>
    <definedName name="_xlnm.Print_Area" localSheetId="0">'TL-2000 STING S4'!$A$1:$D$161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6" i="1" l="1"/>
  <c r="C146" i="1"/>
  <c r="D145" i="1"/>
  <c r="C145" i="1"/>
  <c r="D144" i="1"/>
  <c r="D143" i="1"/>
  <c r="C143" i="1"/>
  <c r="D141" i="1"/>
  <c r="C141" i="1"/>
  <c r="D140" i="1"/>
  <c r="C140" i="1"/>
  <c r="D138" i="1"/>
  <c r="C138" i="1"/>
  <c r="D137" i="1"/>
  <c r="C137" i="1"/>
  <c r="D135" i="1"/>
  <c r="C135" i="1"/>
  <c r="D134" i="1"/>
  <c r="C134" i="1"/>
  <c r="D132" i="1"/>
  <c r="C132" i="1"/>
  <c r="D130" i="1"/>
  <c r="C130" i="1"/>
  <c r="D129" i="1"/>
  <c r="C129" i="1"/>
  <c r="D126" i="1"/>
  <c r="C126" i="1"/>
  <c r="D125" i="1"/>
  <c r="C125" i="1"/>
  <c r="D124" i="1"/>
  <c r="C124" i="1"/>
  <c r="D123" i="1"/>
  <c r="C123" i="1"/>
  <c r="D122" i="1"/>
  <c r="C122" i="1"/>
  <c r="D121" i="1"/>
  <c r="C121" i="1"/>
  <c r="D120" i="1"/>
  <c r="C120" i="1"/>
  <c r="D118" i="1"/>
  <c r="C118" i="1"/>
  <c r="D117" i="1"/>
  <c r="C117" i="1"/>
  <c r="D116" i="1"/>
  <c r="C116" i="1"/>
  <c r="D114" i="1"/>
  <c r="C114" i="1"/>
  <c r="D113" i="1"/>
  <c r="C113" i="1"/>
  <c r="D112" i="1"/>
  <c r="C112" i="1"/>
  <c r="D111" i="1"/>
  <c r="C111" i="1"/>
  <c r="D110" i="1"/>
  <c r="C110" i="1"/>
  <c r="D109" i="1"/>
  <c r="C109" i="1"/>
  <c r="D108" i="1"/>
  <c r="C108" i="1"/>
  <c r="D107" i="1"/>
  <c r="C107" i="1"/>
  <c r="D106" i="1"/>
  <c r="C106" i="1"/>
  <c r="D105" i="1"/>
  <c r="C105" i="1"/>
  <c r="D104" i="1"/>
  <c r="C104" i="1"/>
  <c r="D103" i="1"/>
  <c r="C103" i="1"/>
  <c r="D101" i="1"/>
  <c r="C101" i="1"/>
  <c r="D100" i="1"/>
  <c r="C100" i="1"/>
  <c r="D99" i="1"/>
  <c r="C99" i="1"/>
  <c r="D98" i="1"/>
  <c r="C98" i="1"/>
  <c r="D96" i="1"/>
  <c r="C96" i="1"/>
  <c r="D95" i="1"/>
  <c r="C95" i="1"/>
  <c r="D94" i="1"/>
  <c r="C94" i="1"/>
  <c r="D93" i="1"/>
  <c r="C93" i="1"/>
  <c r="D91" i="1"/>
  <c r="C91" i="1"/>
  <c r="D90" i="1"/>
  <c r="C90" i="1"/>
  <c r="D89" i="1"/>
  <c r="C89" i="1"/>
  <c r="D88" i="1"/>
  <c r="C88" i="1"/>
  <c r="D87" i="1"/>
  <c r="C87" i="1"/>
  <c r="D86" i="1"/>
  <c r="C86" i="1"/>
  <c r="D85" i="1"/>
  <c r="C85" i="1"/>
  <c r="D84" i="1"/>
  <c r="C84" i="1"/>
  <c r="D83" i="1"/>
  <c r="C83" i="1"/>
  <c r="D82" i="1"/>
  <c r="C82" i="1"/>
  <c r="D81" i="1"/>
  <c r="C81" i="1"/>
  <c r="D80" i="1"/>
  <c r="C80" i="1"/>
  <c r="D79" i="1"/>
  <c r="C79" i="1"/>
  <c r="D78" i="1"/>
  <c r="C78" i="1"/>
  <c r="D77" i="1"/>
  <c r="C77" i="1"/>
  <c r="D75" i="1"/>
  <c r="C75" i="1"/>
  <c r="D74" i="1"/>
  <c r="C74" i="1"/>
  <c r="D73" i="1"/>
  <c r="C73" i="1"/>
  <c r="D71" i="1"/>
  <c r="C71" i="1"/>
  <c r="D70" i="1"/>
  <c r="C70" i="1"/>
  <c r="D69" i="1"/>
  <c r="C69" i="1"/>
  <c r="D66" i="1"/>
  <c r="C66" i="1"/>
  <c r="D65" i="1"/>
  <c r="C65" i="1"/>
  <c r="D63" i="1"/>
  <c r="C63" i="1"/>
  <c r="D62" i="1"/>
  <c r="C62" i="1"/>
  <c r="D59" i="1"/>
  <c r="C59" i="1"/>
  <c r="D58" i="1"/>
  <c r="C58" i="1"/>
  <c r="D57" i="1"/>
  <c r="C57" i="1"/>
  <c r="D56" i="1"/>
  <c r="C56" i="1"/>
  <c r="D55" i="1"/>
  <c r="C55" i="1"/>
  <c r="D54" i="1"/>
  <c r="C54" i="1"/>
  <c r="D53" i="1"/>
  <c r="C53" i="1"/>
  <c r="D52" i="1"/>
  <c r="C52" i="1"/>
  <c r="D17" i="1"/>
  <c r="D147" i="1" l="1"/>
</calcChain>
</file>

<file path=xl/sharedStrings.xml><?xml version="1.0" encoding="utf-8"?>
<sst xmlns="http://schemas.openxmlformats.org/spreadsheetml/2006/main" count="149" uniqueCount="148">
  <si>
    <t>TL PUBLIC PRICE LIST</t>
  </si>
  <si>
    <t>STANDARD FEATURES</t>
  </si>
  <si>
    <t>RETAIL PRICE              ex VAT</t>
  </si>
  <si>
    <r>
      <t xml:space="preserve">AIRFRAME </t>
    </r>
    <r>
      <rPr>
        <b/>
        <sz val="12"/>
        <color theme="3"/>
        <rFont val="Calibri"/>
        <family val="2"/>
        <charset val="238"/>
      </rPr>
      <t>&amp; POWERPLANT</t>
    </r>
  </si>
  <si>
    <t>• Carbon fibre composite airframe with fixed landing gear • White painted•</t>
  </si>
  <si>
    <r>
      <t xml:space="preserve">• </t>
    </r>
    <r>
      <rPr>
        <b/>
        <sz val="11"/>
        <color theme="4" tint="-0.499984740745262"/>
        <rFont val="Calibri"/>
        <family val="2"/>
        <charset val="238"/>
      </rPr>
      <t>Rotax 912UL 80hp engine</t>
    </r>
    <r>
      <rPr>
        <sz val="11"/>
        <color theme="1" tint="0.249977111117893"/>
        <rFont val="Calibri"/>
        <family val="2"/>
      </rPr>
      <t xml:space="preserve"> • 4 Cylinders • Liquid/air cooled • Integrated reduction gear • Key ignition system • Throttle control• Slipper clutch• Tubular steel engine mount • 6 rubber engine mounts • Carburettor brackets • Carburettor drip pans • Air and oil filters • Oil and water coolers • Oil thermostat • Fireproof sleeves on the fuel lines • </t>
    </r>
    <r>
      <rPr>
        <b/>
        <sz val="11"/>
        <color theme="4" tint="-0.499984740745262"/>
        <rFont val="Calibri"/>
        <family val="2"/>
        <charset val="238"/>
      </rPr>
      <t>3-blade on-ground adjustable DUC SWIRL propeller</t>
    </r>
    <r>
      <rPr>
        <sz val="11"/>
        <color theme="1" tint="0.249977111117893"/>
        <rFont val="Calibri"/>
        <family val="2"/>
      </rPr>
      <t xml:space="preserve"> • Carbon fiber blades with metal leading edge protection • Propeller blade sleeves • Carbon fiber white propeller spinner •</t>
    </r>
  </si>
  <si>
    <t>STANDARD AVIONICS</t>
  </si>
  <si>
    <t xml:space="preserve">• Magnetic compass • Airspeed indicator • Altimeter • Vertical speed indicator • Slip/skid indicator • Pitot-static system • </t>
  </si>
  <si>
    <t>• Engine RPM • Fuel and oil pressure gauges • Oil temperature gauge • CHT gauge • Hobbs hour meter • Low voltage warning LED •</t>
  </si>
  <si>
    <t>FLIGHT CONTROLS</t>
  </si>
  <si>
    <t>• Pilot side differential toe brake system • Inflight adjustable pedals for pilot and co-pilot • Dual flight controls and elevator trim • Engine controls - central quadrant with single throttle level, choke etc • Elevator trim control- with indicator • Electric flaps - with indicator •</t>
  </si>
  <si>
    <t>ELECTRIC SYSTEM</t>
  </si>
  <si>
    <t xml:space="preserve">• 12volt 8amp battery • Switches • 2x 12volt sockets • </t>
  </si>
  <si>
    <t>FUEL SYSTEM</t>
  </si>
  <si>
    <t>• 77 litre capacity fuel tank located in the fuselage • Engine driven fuel pump • Fuel sampling quick drain • Visual fuel gauge • Fuel selector • Gasculator</t>
  </si>
  <si>
    <t>INTERIOR &amp; SAFETY FEATURES</t>
  </si>
  <si>
    <r>
      <t>• Comfortable sport seats with 4-point safety harnesses for the pilot and co-pilot • Wall to wall carpeting • Canopy locking system • Front anti fog ventilation • Side turning vents and ventilation tunnels • Large luggage compartment with cargo net •</t>
    </r>
    <r>
      <rPr>
        <b/>
        <sz val="11"/>
        <color theme="4" tint="-0.499984740745262"/>
        <rFont val="Calibri"/>
        <family val="2"/>
        <charset val="238"/>
      </rPr>
      <t xml:space="preserve"> Full airframe recovery system </t>
    </r>
    <r>
      <rPr>
        <sz val="11"/>
        <color theme="1" tint="0.249977111117893"/>
        <rFont val="Calibri"/>
        <family val="2"/>
        <charset val="238"/>
      </rPr>
      <t>•</t>
    </r>
  </si>
  <si>
    <t>EXTERIOR</t>
  </si>
  <si>
    <t>• Panoramic blue or tinted canopy with three locking points • Steerable nose wheel • Aerodynamic carbon fiber wheel covers • Tie down rings on both wings and at fuselage rear • Tow bar for manoeuvering on the ground •</t>
  </si>
  <si>
    <t>TL SUPPORT</t>
  </si>
  <si>
    <t>• 2 years or 100 flying hours manufacturers warranty within the EU • 1 year and 100 flying hours outside the EU • Documents supplied with aircraft - Printed POH  • Electronic AMM and illustrated spare parts catalogue •</t>
  </si>
  <si>
    <r>
      <t xml:space="preserve">Note: </t>
    </r>
    <r>
      <rPr>
        <sz val="11"/>
        <color theme="3"/>
        <rFont val="Calibri"/>
        <family val="2"/>
        <charset val="238"/>
      </rPr>
      <t>Some standard gauges listed above may be removed when fitting upgraded G3x accessories •  Only backup gauges are ASI, ATL, Vario 80mm and fuel pressure and the cost is already reduced from the of updraded G3x accessories</t>
    </r>
  </si>
  <si>
    <t xml:space="preserve">Please select from the following options:  </t>
  </si>
  <si>
    <t xml:space="preserve">Fuel tank size </t>
  </si>
  <si>
    <t>Pilot's position</t>
  </si>
  <si>
    <t>Panel board options</t>
  </si>
  <si>
    <t>Aircraft seats standard</t>
  </si>
  <si>
    <t>Aircraft seats leather</t>
  </si>
  <si>
    <r>
      <t xml:space="preserve">Units of measurement                                                  </t>
    </r>
    <r>
      <rPr>
        <b/>
        <sz val="11"/>
        <color theme="3"/>
        <rFont val="Calibri"/>
        <family val="2"/>
        <charset val="238"/>
      </rPr>
      <t>ALT</t>
    </r>
    <r>
      <rPr>
        <sz val="11"/>
        <color theme="3"/>
        <rFont val="Calibri"/>
        <family val="2"/>
        <charset val="238"/>
      </rPr>
      <t xml:space="preserve">   </t>
    </r>
    <r>
      <rPr>
        <sz val="11"/>
        <color indexed="8"/>
        <rFont val="Calibri"/>
        <family val="2"/>
      </rPr>
      <t xml:space="preserve">                                                  </t>
    </r>
    <r>
      <rPr>
        <b/>
        <sz val="11"/>
        <color theme="3"/>
        <rFont val="Calibri"/>
        <family val="2"/>
        <charset val="238"/>
      </rPr>
      <t>ASI</t>
    </r>
  </si>
  <si>
    <t>Compass</t>
  </si>
  <si>
    <t>Canopy option</t>
  </si>
  <si>
    <t>Aircraft design:</t>
  </si>
  <si>
    <t xml:space="preserve">http://www.tl-ultralight.cz/konfigurator/en/sting-s4/sting-s4.html </t>
  </si>
  <si>
    <t>Insert pattern number 1-6 ____                    Colour A _____               Colour B _____</t>
  </si>
  <si>
    <t>Following upgrades &amp; options include installation and accessories</t>
  </si>
  <si>
    <t>↓</t>
  </si>
  <si>
    <t>Insert a ' X ' next to the options that you wish to add to your order</t>
  </si>
  <si>
    <t>POWERPLANT UPGRADES</t>
  </si>
  <si>
    <t xml:space="preserve">Upgrade to ROTAX 912 ULS (100 HP) </t>
  </si>
  <si>
    <t>Upgrade to ROTAX 912 iS (100 HP) injection</t>
  </si>
  <si>
    <t>Upgrade to ROTAX 914 UL Turbo (115 HP)</t>
  </si>
  <si>
    <t xml:space="preserve">AUX Fuel pump with LED warning </t>
  </si>
  <si>
    <t xml:space="preserve">Dual electric pump for 912iS </t>
  </si>
  <si>
    <t>Cooling kit for 912iS</t>
  </si>
  <si>
    <t>Carburettor heating</t>
  </si>
  <si>
    <r>
      <t xml:space="preserve">Stainless steel firewall  </t>
    </r>
    <r>
      <rPr>
        <sz val="11"/>
        <color indexed="8"/>
        <rFont val="Calibri"/>
        <family val="2"/>
      </rPr>
      <t>&amp; fireproof hose protection</t>
    </r>
  </si>
  <si>
    <t>PROPELLER UPGRADES</t>
  </si>
  <si>
    <t>GROUND ADJUSTABLE</t>
  </si>
  <si>
    <t>upgrade to 3-Blade carbon propeller DUC - FLASH</t>
  </si>
  <si>
    <t>upgrade to 3-Blade carbon propeller DUC - SWIRL 3</t>
  </si>
  <si>
    <t>FLIGHT ADJUSTABLE</t>
  </si>
  <si>
    <t>upgrade to 3-Blade carbon PowerMax propeller with automat ELECTRIC</t>
  </si>
  <si>
    <t>upgrade to 3-Blade carbon PowerMax propeller with automat HYDRAULIC</t>
  </si>
  <si>
    <t>AVIONICS</t>
  </si>
  <si>
    <t>ENGINE ANALOGUE</t>
  </si>
  <si>
    <t xml:space="preserve">Exhaust gas temperature gauge </t>
  </si>
  <si>
    <t>Manifold pressure gauge</t>
  </si>
  <si>
    <t>Voltmeter</t>
  </si>
  <si>
    <t xml:space="preserve">FLIGHT ELECTRIC </t>
  </si>
  <si>
    <t xml:space="preserve">Turn and bank indicator </t>
  </si>
  <si>
    <t>Electric horizon Trutrack</t>
  </si>
  <si>
    <t xml:space="preserve">Gyro compass </t>
  </si>
  <si>
    <t>RADIO (Cons antenna inlcuded)</t>
  </si>
  <si>
    <r>
      <t>GARMIN GTR 200 Comm radio</t>
    </r>
    <r>
      <rPr>
        <sz val="10"/>
        <color indexed="8"/>
        <rFont val="Calibri"/>
        <family val="2"/>
        <charset val="238"/>
      </rPr>
      <t xml:space="preserve"> (25kH)</t>
    </r>
  </si>
  <si>
    <r>
      <t xml:space="preserve">GARMIN GTR 225A Comm radio </t>
    </r>
    <r>
      <rPr>
        <sz val="10"/>
        <color indexed="8"/>
        <rFont val="Calibri"/>
        <family val="2"/>
        <charset val="238"/>
      </rPr>
      <t>(8.33 frequency)</t>
    </r>
  </si>
  <si>
    <t xml:space="preserve">GARMIN GNC 255 Nav/Comm radio </t>
  </si>
  <si>
    <t>Nav/Comm antenna VOR</t>
  </si>
  <si>
    <r>
      <t xml:space="preserve">TRIG TY96 radio  </t>
    </r>
    <r>
      <rPr>
        <sz val="10"/>
        <color indexed="8"/>
        <rFont val="Calibri"/>
        <family val="2"/>
        <charset val="238"/>
      </rPr>
      <t>(8.33 frequency)</t>
    </r>
  </si>
  <si>
    <r>
      <t xml:space="preserve">ICOM IC A 210 </t>
    </r>
    <r>
      <rPr>
        <sz val="10"/>
        <color indexed="8"/>
        <rFont val="Calibri"/>
        <family val="2"/>
        <charset val="238"/>
      </rPr>
      <t>(8.33 frequency)</t>
    </r>
  </si>
  <si>
    <t xml:space="preserve">GMA 240 Audio panel </t>
  </si>
  <si>
    <t>GMA 340P Audio panel</t>
  </si>
  <si>
    <t>FLIGHTCOM 403 mc intercom</t>
  </si>
  <si>
    <t>2 Headsets BOSE A20, bluetooth</t>
  </si>
  <si>
    <t>2 LEMO connector</t>
  </si>
  <si>
    <t>2 Adapter for BOSE</t>
  </si>
  <si>
    <t>2 Headsets FLIGHTCOM 4DLX</t>
  </si>
  <si>
    <t>Ray Allen control stick with radio, autopilot and intercom control</t>
  </si>
  <si>
    <r>
      <t xml:space="preserve">Ray Allen control stick </t>
    </r>
    <r>
      <rPr>
        <sz val="10"/>
        <color indexed="8"/>
        <rFont val="Calibri"/>
        <family val="2"/>
        <charset val="238"/>
      </rPr>
      <t xml:space="preserve">(blank) </t>
    </r>
  </si>
  <si>
    <t>TRANSPONDER &amp; TRAFFIC</t>
  </si>
  <si>
    <r>
      <t xml:space="preserve">GARMIN GTX328 </t>
    </r>
    <r>
      <rPr>
        <sz val="10"/>
        <color indexed="8"/>
        <rFont val="Calibri"/>
        <family val="2"/>
        <charset val="238"/>
      </rPr>
      <t>(mode S)</t>
    </r>
  </si>
  <si>
    <t>Encoder</t>
  </si>
  <si>
    <r>
      <t>GARMIN GDL39 3D portable</t>
    </r>
    <r>
      <rPr>
        <sz val="11"/>
        <color indexed="10"/>
        <rFont val="Calibri"/>
        <family val="2"/>
        <charset val="238"/>
      </rPr>
      <t xml:space="preserve"> </t>
    </r>
  </si>
  <si>
    <r>
      <t>ELT Kannad Integra</t>
    </r>
    <r>
      <rPr>
        <sz val="10"/>
        <color indexed="8"/>
        <rFont val="Calibri"/>
        <family val="2"/>
        <charset val="238"/>
      </rPr>
      <t xml:space="preserve"> (wt gps and internal antenna)</t>
    </r>
  </si>
  <si>
    <t>GPS with removable bracket</t>
  </si>
  <si>
    <r>
      <t>GARMIN GPS 795 Aera</t>
    </r>
    <r>
      <rPr>
        <sz val="10"/>
        <color indexed="8"/>
        <rFont val="Calibri"/>
        <family val="2"/>
        <charset val="238"/>
      </rPr>
      <t xml:space="preserve"> </t>
    </r>
  </si>
  <si>
    <r>
      <t xml:space="preserve">GARMIN GPS 660 Aera </t>
    </r>
    <r>
      <rPr>
        <sz val="10"/>
        <color indexed="8"/>
        <rFont val="Calibri"/>
        <family val="2"/>
        <charset val="238"/>
      </rPr>
      <t>(no bracket available)</t>
    </r>
  </si>
  <si>
    <t xml:space="preserve">GARMIN GPS Aera 550 </t>
  </si>
  <si>
    <t xml:space="preserve">GARMIN GPS Aera 500 </t>
  </si>
  <si>
    <t>GARMIN G3x GLASS COCKPIT</t>
  </si>
  <si>
    <r>
      <t xml:space="preserve">Upgrade GARMIN G3x Touch Dual Display </t>
    </r>
    <r>
      <rPr>
        <sz val="10"/>
        <color indexed="8"/>
        <rFont val="Calibri"/>
        <family val="2"/>
        <charset val="238"/>
      </rPr>
      <t xml:space="preserve"> (size 10.6´´)</t>
    </r>
  </si>
  <si>
    <r>
      <t xml:space="preserve">Upgrade GARMIN G3x Touch Single Display </t>
    </r>
    <r>
      <rPr>
        <sz val="10"/>
        <color indexed="8"/>
        <rFont val="Calibri"/>
        <family val="2"/>
        <charset val="238"/>
      </rPr>
      <t>(size 10.6´´)</t>
    </r>
  </si>
  <si>
    <r>
      <t xml:space="preserve">GARMIN Radio GTR 20 </t>
    </r>
    <r>
      <rPr>
        <sz val="10"/>
        <color indexed="8"/>
        <rFont val="Calibri"/>
        <family val="2"/>
        <charset val="238"/>
      </rPr>
      <t>(integrated with intercom) - 25kH</t>
    </r>
  </si>
  <si>
    <r>
      <t xml:space="preserve">GARMIN Transponder GTX 35 </t>
    </r>
    <r>
      <rPr>
        <sz val="10"/>
        <color indexed="8"/>
        <rFont val="Calibri"/>
        <family val="2"/>
        <charset val="238"/>
      </rPr>
      <t>(ADSB IN)</t>
    </r>
  </si>
  <si>
    <r>
      <t xml:space="preserve">GARMIN Transponder GTX 45 </t>
    </r>
    <r>
      <rPr>
        <sz val="10"/>
        <color indexed="8"/>
        <rFont val="Calibri"/>
        <family val="2"/>
        <charset val="238"/>
      </rPr>
      <t>(ADSB IN+OUT)</t>
    </r>
  </si>
  <si>
    <t>GARMIN AOA pitot tube unheated</t>
  </si>
  <si>
    <t>GARMIN AOA pitot tube heated</t>
  </si>
  <si>
    <t>GARMIN IFR charts</t>
  </si>
  <si>
    <t>Camera</t>
  </si>
  <si>
    <t xml:space="preserve">Extra battery 6ah </t>
  </si>
  <si>
    <t xml:space="preserve">Analogue backup gauges ALT, ASI </t>
  </si>
  <si>
    <t>GARMIN backup horizont G5</t>
  </si>
  <si>
    <t>AUTOPILOT, two servos</t>
  </si>
  <si>
    <t xml:space="preserve">TRUTRAK Gemini </t>
  </si>
  <si>
    <t xml:space="preserve">GARMIN G3x control panel GMC 305                  </t>
  </si>
  <si>
    <r>
      <t>GARMIN G3x control panel GMC 307</t>
    </r>
    <r>
      <rPr>
        <sz val="11"/>
        <color indexed="10"/>
        <rFont val="Calibri"/>
        <family val="2"/>
        <charset val="238"/>
      </rPr>
      <t xml:space="preserve">       </t>
    </r>
  </si>
  <si>
    <t>INTERIOR OPTIONS</t>
  </si>
  <si>
    <t>2 sliding windows</t>
  </si>
  <si>
    <t xml:space="preserve">Cabin heat </t>
  </si>
  <si>
    <t>Leather seats and upholstary</t>
  </si>
  <si>
    <t>2 level seat heating</t>
  </si>
  <si>
    <t>Sun protection curtain</t>
  </si>
  <si>
    <t>Canopy cloth cover</t>
  </si>
  <si>
    <t>Parking brake</t>
  </si>
  <si>
    <t>EXTERIOR OPTIONS</t>
  </si>
  <si>
    <t>LIGHTS</t>
  </si>
  <si>
    <t>Wingtip Lighting LED</t>
  </si>
  <si>
    <t>Panel board Lighting LED</t>
  </si>
  <si>
    <t>WING TANKS</t>
  </si>
  <si>
    <t xml:space="preserve">Long range wing tanks (extra capacity 40l)                               </t>
  </si>
  <si>
    <t>VINYL DESIGN</t>
  </si>
  <si>
    <t>Exterior Vinyl design</t>
  </si>
  <si>
    <t>Luxury exterior Vinyl design</t>
  </si>
  <si>
    <t>UNDERCARRIAGE</t>
  </si>
  <si>
    <t>Co-pilot side differential toe brake system</t>
  </si>
  <si>
    <t>RG retractable undercarriage (smaller fuel tank capacity 67 liters, RG wheels 12-4)</t>
  </si>
  <si>
    <t>AERO TOWING</t>
  </si>
  <si>
    <t>Aero towing equipment</t>
  </si>
  <si>
    <t>Aero towing safety camera for G3x</t>
  </si>
  <si>
    <t>EXPORT</t>
  </si>
  <si>
    <t>Loading charge</t>
  </si>
  <si>
    <t>Container shipping Estimate</t>
  </si>
  <si>
    <t>TBA</t>
  </si>
  <si>
    <t xml:space="preserve">Czech registration </t>
  </si>
  <si>
    <t>Non-registration certificate, Export documents</t>
  </si>
  <si>
    <t>TOTAL  COST ex VAT</t>
  </si>
  <si>
    <t xml:space="preserve">I understand that any changes to the order can only be accepted with the approval of </t>
  </si>
  <si>
    <t>Order Revision No.</t>
  </si>
  <si>
    <t>Original Issue</t>
  </si>
  <si>
    <t>the manufacturer. I have read, accepted and signed this as binding order (signature of customer):</t>
  </si>
  <si>
    <t>Signature:…………………………………………………………</t>
  </si>
  <si>
    <t>Date:………………………………………</t>
  </si>
  <si>
    <t>For and on behalf of TL-Ultralight (signature of dealer):</t>
  </si>
  <si>
    <t>TL-ULTRALIGHT s.r.o.</t>
  </si>
  <si>
    <t>Airport 515, Pouchov</t>
  </si>
  <si>
    <t>503 41 Hradec Kralove</t>
  </si>
  <si>
    <t>Czech Republic</t>
  </si>
  <si>
    <t xml:space="preserve">Customer/Dealer: </t>
  </si>
  <si>
    <t>Date:………...…………...…..…………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</si>
</sst>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€-2]\ #,##0"/>
    <numFmt numFmtId="165" formatCode="#,##0\ [$€-1]"/>
    <numFmt numFmtId="166" formatCode="#,##0.00\ [$€-1]"/>
  </numFmts>
  <fonts count="43" x14ac:knownFonts="1">
    <font>
      <sz val="11"/>
      <color indexed="8"/>
      <name val="Calibri"/>
      <family val="2"/>
    </font>
    <font>
      <sz val="8"/>
      <color rgb="FF000000"/>
      <name val="Tahoma"/>
      <family val="2"/>
      <charset val="238"/>
    </font>
    <font>
      <sz val="11"/>
      <color indexed="8"/>
      <name val="Calibri"/>
      <family val="2"/>
    </font>
    <font>
      <b/>
      <sz val="11"/>
      <color indexed="8"/>
      <name val="Calibri"/>
      <family val="2"/>
      <charset val="238"/>
    </font>
    <font>
      <b/>
      <u/>
      <sz val="11"/>
      <color theme="3"/>
      <name val="Calibri"/>
      <family val="2"/>
    </font>
    <font>
      <sz val="11"/>
      <color theme="3"/>
      <name val="Calibri"/>
      <family val="2"/>
    </font>
    <font>
      <b/>
      <u/>
      <sz val="11"/>
      <color indexed="8"/>
      <name val="Calibri"/>
      <family val="2"/>
      <charset val="238"/>
    </font>
    <font>
      <b/>
      <sz val="11"/>
      <color theme="3" tint="-0.249977111117893"/>
      <name val="Calibri"/>
      <family val="2"/>
      <charset val="238"/>
    </font>
    <font>
      <b/>
      <u/>
      <sz val="11"/>
      <color theme="3"/>
      <name val="Calibri"/>
      <family val="2"/>
      <charset val="238"/>
    </font>
    <font>
      <b/>
      <sz val="11"/>
      <color theme="3"/>
      <name val="Calibri"/>
      <family val="2"/>
      <charset val="238"/>
    </font>
    <font>
      <b/>
      <sz val="16"/>
      <color theme="3"/>
      <name val="Calibri"/>
      <family val="2"/>
    </font>
    <font>
      <b/>
      <sz val="12"/>
      <color theme="0"/>
      <name val="Calibri"/>
      <family val="2"/>
    </font>
    <font>
      <b/>
      <sz val="12"/>
      <color indexed="8"/>
      <name val="Calibri"/>
      <family val="2"/>
    </font>
    <font>
      <b/>
      <sz val="12"/>
      <color theme="3"/>
      <name val="Calibri"/>
      <family val="2"/>
    </font>
    <font>
      <b/>
      <sz val="12"/>
      <color theme="3"/>
      <name val="Calibri"/>
      <family val="2"/>
      <charset val="238"/>
    </font>
    <font>
      <b/>
      <sz val="14"/>
      <color theme="3" tint="-0.249977111117893"/>
      <name val="Calibri"/>
      <family val="2"/>
      <charset val="238"/>
    </font>
    <font>
      <b/>
      <sz val="11"/>
      <color indexed="8"/>
      <name val="Calibri"/>
      <family val="2"/>
    </font>
    <font>
      <sz val="11"/>
      <color theme="1" tint="0.249977111117893"/>
      <name val="Calibri"/>
      <family val="2"/>
    </font>
    <font>
      <b/>
      <sz val="11"/>
      <color theme="4" tint="-0.499984740745262"/>
      <name val="Calibri"/>
      <family val="2"/>
      <charset val="238"/>
    </font>
    <font>
      <sz val="11"/>
      <color theme="1" tint="0.249977111117893"/>
      <name val="Calibri"/>
      <family val="2"/>
      <charset val="238"/>
    </font>
    <font>
      <b/>
      <sz val="11"/>
      <color theme="3"/>
      <name val="Calibri"/>
      <family val="2"/>
    </font>
    <font>
      <sz val="11"/>
      <color theme="3"/>
      <name val="Calibri"/>
      <family val="2"/>
      <charset val="238"/>
    </font>
    <font>
      <b/>
      <sz val="11"/>
      <color theme="0"/>
      <name val="Calibri"/>
      <family val="2"/>
      <charset val="238"/>
    </font>
    <font>
      <b/>
      <sz val="12"/>
      <color theme="0"/>
      <name val="Calibri"/>
      <family val="2"/>
      <charset val="238"/>
    </font>
    <font>
      <sz val="11"/>
      <name val="Calibri"/>
      <family val="2"/>
    </font>
    <font>
      <sz val="11"/>
      <color theme="0"/>
      <name val="Calibri"/>
      <family val="2"/>
    </font>
    <font>
      <sz val="11"/>
      <color indexed="8"/>
      <name val="Calibri"/>
      <family val="2"/>
      <charset val="238"/>
    </font>
    <font>
      <sz val="10"/>
      <color indexed="8"/>
      <name val="Calibri"/>
      <family val="2"/>
      <charset val="238"/>
    </font>
    <font>
      <u/>
      <sz val="11"/>
      <color theme="10"/>
      <name val="Calibri"/>
      <family val="2"/>
    </font>
    <font>
      <b/>
      <sz val="10"/>
      <color indexed="8"/>
      <name val="Calibri"/>
      <family val="2"/>
      <charset val="238"/>
    </font>
    <font>
      <b/>
      <sz val="14"/>
      <color rgb="FF002060"/>
      <name val="Calibri"/>
      <family val="2"/>
      <charset val="238"/>
    </font>
    <font>
      <sz val="14"/>
      <color theme="3" tint="-0.249977111117893"/>
      <name val="Calibri"/>
      <family val="2"/>
    </font>
    <font>
      <b/>
      <sz val="14"/>
      <color rgb="FF002060"/>
      <name val="Calibri"/>
      <family val="2"/>
    </font>
    <font>
      <sz val="11"/>
      <color rgb="FFFF0000"/>
      <name val="Calibri"/>
      <family val="2"/>
    </font>
    <font>
      <b/>
      <sz val="14"/>
      <color indexed="8"/>
      <name val="Calibri"/>
      <family val="2"/>
    </font>
    <font>
      <sz val="14"/>
      <color theme="4" tint="-0.499984740745262"/>
      <name val="Calibri"/>
      <family val="2"/>
    </font>
    <font>
      <sz val="11"/>
      <color indexed="10"/>
      <name val="Calibri"/>
      <family val="2"/>
      <charset val="238"/>
    </font>
    <font>
      <b/>
      <sz val="14"/>
      <color theme="3" tint="-0.249977111117893"/>
      <name val="Calibri"/>
      <family val="2"/>
    </font>
    <font>
      <b/>
      <sz val="14"/>
      <color theme="0"/>
      <name val="Calibri"/>
      <family val="2"/>
    </font>
    <font>
      <sz val="12"/>
      <color indexed="8"/>
      <name val="Calibri"/>
      <family val="2"/>
    </font>
    <font>
      <b/>
      <sz val="10"/>
      <color theme="1"/>
      <name val="Calibri"/>
      <family val="2"/>
    </font>
    <font>
      <b/>
      <sz val="10"/>
      <color indexed="8"/>
      <name val="Calibri"/>
      <family val="2"/>
    </font>
    <font>
      <b/>
      <sz val="11"/>
      <color theme="2" tint="-0.89999084444715716"/>
      <name val="Calibri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59999389629810485"/>
        <bgColor indexed="64"/>
      </patternFill>
    </fill>
  </fills>
  <borders count="30">
    <border>
      <left/>
      <right/>
      <top/>
      <bottom/>
      <diagonal/>
    </border>
    <border>
      <left style="medium">
        <color theme="3"/>
      </left>
      <right/>
      <top style="medium">
        <color theme="3"/>
      </top>
      <bottom/>
      <diagonal/>
    </border>
    <border>
      <left/>
      <right/>
      <top style="medium">
        <color theme="3"/>
      </top>
      <bottom/>
      <diagonal/>
    </border>
    <border>
      <left/>
      <right style="medium">
        <color theme="3"/>
      </right>
      <top style="medium">
        <color theme="3"/>
      </top>
      <bottom/>
      <diagonal/>
    </border>
    <border>
      <left style="medium">
        <color theme="3"/>
      </left>
      <right/>
      <top/>
      <bottom/>
      <diagonal/>
    </border>
    <border>
      <left/>
      <right style="medium">
        <color theme="3"/>
      </right>
      <top/>
      <bottom/>
      <diagonal/>
    </border>
    <border>
      <left style="medium">
        <color theme="3"/>
      </left>
      <right/>
      <top/>
      <bottom style="medium">
        <color theme="3"/>
      </bottom>
      <diagonal/>
    </border>
    <border>
      <left/>
      <right/>
      <top/>
      <bottom style="medium">
        <color theme="3"/>
      </bottom>
      <diagonal/>
    </border>
    <border>
      <left/>
      <right style="medium">
        <color theme="3"/>
      </right>
      <top/>
      <bottom style="medium">
        <color theme="3"/>
      </bottom>
      <diagonal/>
    </border>
    <border>
      <left style="medium">
        <color theme="3"/>
      </left>
      <right/>
      <top style="medium">
        <color theme="3"/>
      </top>
      <bottom style="hair">
        <color theme="3"/>
      </bottom>
      <diagonal/>
    </border>
    <border>
      <left/>
      <right/>
      <top style="medium">
        <color theme="3"/>
      </top>
      <bottom style="hair">
        <color theme="3"/>
      </bottom>
      <diagonal/>
    </border>
    <border>
      <left/>
      <right style="medium">
        <color theme="3"/>
      </right>
      <top style="medium">
        <color theme="3"/>
      </top>
      <bottom style="hair">
        <color theme="3"/>
      </bottom>
      <diagonal/>
    </border>
    <border>
      <left style="medium">
        <color theme="3"/>
      </left>
      <right/>
      <top style="hair">
        <color theme="3"/>
      </top>
      <bottom style="hair">
        <color theme="3"/>
      </bottom>
      <diagonal/>
    </border>
    <border>
      <left/>
      <right/>
      <top style="hair">
        <color theme="3"/>
      </top>
      <bottom style="hair">
        <color theme="3"/>
      </bottom>
      <diagonal/>
    </border>
    <border>
      <left/>
      <right style="medium">
        <color theme="3"/>
      </right>
      <top style="hair">
        <color theme="3"/>
      </top>
      <bottom style="hair">
        <color theme="3"/>
      </bottom>
      <diagonal/>
    </border>
    <border>
      <left style="medium">
        <color theme="3"/>
      </left>
      <right style="hair">
        <color theme="3"/>
      </right>
      <top style="hair">
        <color theme="3"/>
      </top>
      <bottom style="hair">
        <color theme="3"/>
      </bottom>
      <diagonal/>
    </border>
    <border>
      <left style="hair">
        <color theme="3"/>
      </left>
      <right style="hair">
        <color theme="3"/>
      </right>
      <top style="hair">
        <color theme="3"/>
      </top>
      <bottom style="hair">
        <color theme="3"/>
      </bottom>
      <diagonal/>
    </border>
    <border>
      <left style="hair">
        <color theme="3"/>
      </left>
      <right style="medium">
        <color theme="3"/>
      </right>
      <top style="hair">
        <color theme="3"/>
      </top>
      <bottom style="hair">
        <color theme="3"/>
      </bottom>
      <diagonal/>
    </border>
    <border>
      <left style="medium">
        <color theme="3"/>
      </left>
      <right/>
      <top style="hair">
        <color theme="3"/>
      </top>
      <bottom/>
      <diagonal/>
    </border>
    <border>
      <left/>
      <right/>
      <top style="hair">
        <color theme="3"/>
      </top>
      <bottom/>
      <diagonal/>
    </border>
    <border>
      <left/>
      <right style="medium">
        <color theme="3"/>
      </right>
      <top style="hair">
        <color theme="3"/>
      </top>
      <bottom/>
      <diagonal/>
    </border>
    <border>
      <left style="medium">
        <color theme="3"/>
      </left>
      <right/>
      <top/>
      <bottom style="hair">
        <color theme="3"/>
      </bottom>
      <diagonal/>
    </border>
    <border>
      <left/>
      <right/>
      <top/>
      <bottom style="hair">
        <color theme="3"/>
      </bottom>
      <diagonal/>
    </border>
    <border>
      <left/>
      <right style="medium">
        <color theme="3"/>
      </right>
      <top/>
      <bottom style="hair">
        <color theme="3"/>
      </bottom>
      <diagonal/>
    </border>
    <border>
      <left style="medium">
        <color theme="3"/>
      </left>
      <right style="hair">
        <color theme="3"/>
      </right>
      <top style="hair">
        <color theme="3"/>
      </top>
      <bottom style="medium">
        <color theme="3"/>
      </bottom>
      <diagonal/>
    </border>
    <border>
      <left style="hair">
        <color theme="3"/>
      </left>
      <right style="hair">
        <color theme="3"/>
      </right>
      <top style="hair">
        <color theme="3"/>
      </top>
      <bottom style="medium">
        <color theme="3"/>
      </bottom>
      <diagonal/>
    </border>
    <border>
      <left style="hair">
        <color theme="3"/>
      </left>
      <right style="medium">
        <color theme="3"/>
      </right>
      <top style="hair">
        <color theme="3"/>
      </top>
      <bottom style="medium">
        <color theme="3"/>
      </bottom>
      <diagonal/>
    </border>
    <border>
      <left style="medium">
        <color theme="3"/>
      </left>
      <right/>
      <top style="hair">
        <color theme="3"/>
      </top>
      <bottom style="thin">
        <color theme="3"/>
      </bottom>
      <diagonal/>
    </border>
    <border>
      <left/>
      <right/>
      <top style="hair">
        <color theme="3"/>
      </top>
      <bottom style="thin">
        <color theme="3"/>
      </bottom>
      <diagonal/>
    </border>
    <border>
      <left/>
      <right style="medium">
        <color theme="3"/>
      </right>
      <top style="hair">
        <color theme="3"/>
      </top>
      <bottom style="thin">
        <color theme="3"/>
      </bottom>
      <diagonal/>
    </border>
  </borders>
  <cellStyleXfs count="2">
    <xf numFmtId="0" fontId="0" fillId="0" borderId="0"/>
    <xf numFmtId="0" fontId="28" fillId="0" borderId="0" applyNumberFormat="0" applyFill="0" applyBorder="0" applyAlignment="0" applyProtection="0"/>
  </cellStyleXfs>
  <cellXfs count="168">
    <xf numFmtId="0" fontId="0" fillId="0" borderId="0" xfId="0"/>
    <xf numFmtId="0" fontId="2" fillId="0" borderId="0" xfId="0" applyFont="1" applyBorder="1" applyProtection="1"/>
    <xf numFmtId="0" fontId="2" fillId="0" borderId="0" xfId="0" applyFont="1" applyProtection="1"/>
    <xf numFmtId="165" fontId="2" fillId="0" borderId="0" xfId="0" applyNumberFormat="1" applyFont="1" applyProtection="1"/>
    <xf numFmtId="166" fontId="2" fillId="0" borderId="0" xfId="0" applyNumberFormat="1" applyFont="1" applyProtection="1"/>
    <xf numFmtId="0" fontId="16" fillId="6" borderId="0" xfId="0" applyFont="1" applyFill="1" applyBorder="1" applyAlignment="1" applyProtection="1"/>
    <xf numFmtId="0" fontId="30" fillId="4" borderId="15" xfId="0" applyFont="1" applyFill="1" applyBorder="1" applyAlignment="1" applyProtection="1">
      <alignment horizontal="center" vertical="center"/>
      <protection locked="0"/>
    </xf>
    <xf numFmtId="166" fontId="33" fillId="0" borderId="0" xfId="0" applyNumberFormat="1" applyFont="1" applyBorder="1" applyProtection="1"/>
    <xf numFmtId="166" fontId="33" fillId="0" borderId="0" xfId="0" applyNumberFormat="1" applyFont="1" applyProtection="1"/>
    <xf numFmtId="0" fontId="30" fillId="4" borderId="24" xfId="0" applyFont="1" applyFill="1" applyBorder="1" applyAlignment="1" applyProtection="1">
      <alignment horizontal="center" vertical="center"/>
      <protection locked="0"/>
    </xf>
    <xf numFmtId="0" fontId="0" fillId="7" borderId="5" xfId="0" applyFont="1" applyFill="1" applyBorder="1" applyAlignment="1" applyProtection="1">
      <alignment horizontal="center" vertical="center"/>
      <protection locked="0"/>
    </xf>
    <xf numFmtId="0" fontId="39" fillId="4" borderId="0" xfId="0" applyFont="1" applyFill="1" applyBorder="1" applyProtection="1">
      <protection locked="0"/>
    </xf>
    <xf numFmtId="14" fontId="39" fillId="4" borderId="5" xfId="0" applyNumberFormat="1" applyFont="1" applyFill="1" applyBorder="1" applyProtection="1">
      <protection locked="0"/>
    </xf>
    <xf numFmtId="0" fontId="39" fillId="0" borderId="0" xfId="0" applyFont="1" applyBorder="1" applyProtection="1">
      <protection locked="0"/>
    </xf>
    <xf numFmtId="14" fontId="39" fillId="0" borderId="5" xfId="0" applyNumberFormat="1" applyFont="1" applyBorder="1" applyProtection="1">
      <protection locked="0"/>
    </xf>
    <xf numFmtId="0" fontId="16" fillId="0" borderId="0" xfId="0" applyFont="1" applyBorder="1" applyProtection="1"/>
    <xf numFmtId="0" fontId="2" fillId="0" borderId="1" xfId="0" applyFont="1" applyFill="1" applyBorder="1" applyProtection="1">
      <protection locked="0"/>
    </xf>
    <xf numFmtId="0" fontId="2" fillId="0" borderId="2" xfId="0" applyFont="1" applyFill="1" applyBorder="1" applyProtection="1">
      <protection locked="0"/>
    </xf>
    <xf numFmtId="0" fontId="3" fillId="0" borderId="2" xfId="0" applyFont="1" applyFill="1" applyBorder="1" applyProtection="1">
      <protection locked="0"/>
    </xf>
    <xf numFmtId="0" fontId="2" fillId="0" borderId="3" xfId="0" applyFont="1" applyFill="1" applyBorder="1" applyProtection="1">
      <protection locked="0"/>
    </xf>
    <xf numFmtId="0" fontId="2" fillId="0" borderId="4" xfId="0" applyFont="1" applyFill="1" applyBorder="1" applyProtection="1">
      <protection locked="0"/>
    </xf>
    <xf numFmtId="0" fontId="2" fillId="0" borderId="0" xfId="0" applyFont="1" applyFill="1" applyBorder="1" applyProtection="1">
      <protection locked="0"/>
    </xf>
    <xf numFmtId="0" fontId="2" fillId="0" borderId="5" xfId="0" applyFont="1" applyFill="1" applyBorder="1" applyProtection="1">
      <protection locked="0"/>
    </xf>
    <xf numFmtId="0" fontId="4" fillId="0" borderId="4" xfId="0" applyFont="1" applyFill="1" applyBorder="1" applyProtection="1">
      <protection locked="0"/>
    </xf>
    <xf numFmtId="0" fontId="5" fillId="0" borderId="0" xfId="0" applyFont="1" applyFill="1" applyBorder="1" applyProtection="1">
      <protection locked="0"/>
    </xf>
    <xf numFmtId="0" fontId="6" fillId="0" borderId="4" xfId="0" applyFont="1" applyFill="1" applyBorder="1" applyProtection="1">
      <protection locked="0"/>
    </xf>
    <xf numFmtId="0" fontId="7" fillId="0" borderId="0" xfId="0" applyFont="1" applyFill="1" applyBorder="1" applyProtection="1">
      <protection locked="0"/>
    </xf>
    <xf numFmtId="0" fontId="8" fillId="0" borderId="4" xfId="0" applyFont="1" applyFill="1" applyBorder="1" applyProtection="1">
      <protection locked="0"/>
    </xf>
    <xf numFmtId="0" fontId="9" fillId="0" borderId="0" xfId="0" applyFont="1" applyFill="1" applyBorder="1" applyProtection="1">
      <protection locked="0"/>
    </xf>
    <xf numFmtId="0" fontId="10" fillId="2" borderId="4" xfId="0" applyFont="1" applyFill="1" applyBorder="1" applyAlignment="1" applyProtection="1">
      <protection locked="0"/>
    </xf>
    <xf numFmtId="0" fontId="10" fillId="2" borderId="0" xfId="0" applyFont="1" applyFill="1" applyBorder="1" applyAlignment="1" applyProtection="1">
      <protection locked="0"/>
    </xf>
    <xf numFmtId="0" fontId="10" fillId="2" borderId="5" xfId="0" applyFont="1" applyFill="1" applyBorder="1" applyAlignment="1" applyProtection="1">
      <protection locked="0"/>
    </xf>
    <xf numFmtId="0" fontId="11" fillId="3" borderId="4" xfId="0" applyFont="1" applyFill="1" applyBorder="1" applyAlignment="1" applyProtection="1">
      <alignment vertical="center"/>
      <protection locked="0"/>
    </xf>
    <xf numFmtId="0" fontId="11" fillId="3" borderId="0" xfId="0" applyFont="1" applyFill="1" applyBorder="1" applyAlignment="1" applyProtection="1">
      <alignment vertical="center"/>
      <protection locked="0"/>
    </xf>
    <xf numFmtId="0" fontId="11" fillId="3" borderId="0" xfId="0" applyFont="1" applyFill="1" applyBorder="1" applyAlignment="1" applyProtection="1">
      <alignment horizontal="center" vertical="center" wrapText="1"/>
      <protection locked="0"/>
    </xf>
    <xf numFmtId="0" fontId="11" fillId="3" borderId="5" xfId="0" applyFont="1" applyFill="1" applyBorder="1" applyAlignment="1" applyProtection="1">
      <alignment horizontal="center" wrapText="1"/>
      <protection locked="0"/>
    </xf>
    <xf numFmtId="0" fontId="12" fillId="0" borderId="4" xfId="0" applyFont="1" applyFill="1" applyBorder="1" applyAlignment="1" applyProtection="1">
      <alignment horizontal="center" vertical="center"/>
      <protection locked="0"/>
    </xf>
    <xf numFmtId="0" fontId="12" fillId="0" borderId="0" xfId="0" applyFont="1" applyFill="1" applyBorder="1" applyAlignment="1" applyProtection="1">
      <alignment horizontal="center" vertical="center"/>
      <protection locked="0"/>
    </xf>
    <xf numFmtId="0" fontId="12" fillId="0" borderId="0" xfId="0" applyFont="1" applyFill="1" applyBorder="1" applyAlignment="1" applyProtection="1">
      <alignment horizontal="center" vertical="center" wrapText="1"/>
      <protection locked="0"/>
    </xf>
    <xf numFmtId="0" fontId="12" fillId="0" borderId="5" xfId="0" applyFont="1" applyFill="1" applyBorder="1" applyAlignment="1" applyProtection="1">
      <alignment horizontal="center" wrapText="1"/>
      <protection locked="0"/>
    </xf>
    <xf numFmtId="0" fontId="12" fillId="0" borderId="4" xfId="0" applyFont="1" applyFill="1" applyBorder="1" applyAlignment="1" applyProtection="1">
      <protection locked="0"/>
    </xf>
    <xf numFmtId="0" fontId="16" fillId="0" borderId="4" xfId="0" applyFont="1" applyFill="1" applyBorder="1" applyAlignment="1" applyProtection="1">
      <alignment horizontal="center" vertical="top"/>
      <protection locked="0"/>
    </xf>
    <xf numFmtId="0" fontId="2" fillId="0" borderId="0" xfId="0" applyFont="1" applyBorder="1" applyProtection="1">
      <protection locked="0"/>
    </xf>
    <xf numFmtId="0" fontId="2" fillId="0" borderId="5" xfId="0" applyFont="1" applyBorder="1" applyProtection="1">
      <protection locked="0"/>
    </xf>
    <xf numFmtId="0" fontId="16" fillId="2" borderId="4" xfId="0" applyFont="1" applyFill="1" applyBorder="1" applyAlignment="1" applyProtection="1">
      <alignment horizontal="center" vertical="top"/>
      <protection locked="0"/>
    </xf>
    <xf numFmtId="0" fontId="22" fillId="3" borderId="4" xfId="0" applyFont="1" applyFill="1" applyBorder="1" applyAlignment="1" applyProtection="1">
      <protection locked="0"/>
    </xf>
    <xf numFmtId="0" fontId="24" fillId="4" borderId="4" xfId="0" applyFont="1" applyFill="1" applyBorder="1" applyAlignment="1" applyProtection="1">
      <protection locked="0"/>
    </xf>
    <xf numFmtId="0" fontId="2" fillId="4" borderId="4" xfId="0" applyFont="1" applyFill="1" applyBorder="1" applyAlignment="1" applyProtection="1">
      <protection locked="0"/>
    </xf>
    <xf numFmtId="0" fontId="0" fillId="4" borderId="4" xfId="0" applyFont="1" applyFill="1" applyBorder="1" applyAlignment="1" applyProtection="1">
      <protection locked="0"/>
    </xf>
    <xf numFmtId="0" fontId="27" fillId="4" borderId="4" xfId="0" applyFont="1" applyFill="1" applyBorder="1" applyAlignment="1" applyProtection="1">
      <protection locked="0"/>
    </xf>
    <xf numFmtId="0" fontId="26" fillId="4" borderId="6" xfId="0" applyFont="1" applyFill="1" applyBorder="1" applyAlignment="1" applyProtection="1">
      <alignment vertical="top"/>
      <protection locked="0"/>
    </xf>
    <xf numFmtId="0" fontId="23" fillId="5" borderId="12" xfId="0" applyFont="1" applyFill="1" applyBorder="1" applyAlignment="1" applyProtection="1">
      <alignment horizontal="center" vertical="center"/>
      <protection locked="0"/>
    </xf>
    <xf numFmtId="0" fontId="16" fillId="3" borderId="12" xfId="0" applyFont="1" applyFill="1" applyBorder="1" applyAlignment="1" applyProtection="1">
      <protection locked="0"/>
    </xf>
    <xf numFmtId="0" fontId="16" fillId="3" borderId="18" xfId="0" applyFont="1" applyFill="1" applyBorder="1" applyAlignment="1" applyProtection="1">
      <protection locked="0"/>
    </xf>
    <xf numFmtId="0" fontId="16" fillId="5" borderId="21" xfId="0" applyFont="1" applyFill="1" applyBorder="1" applyAlignment="1" applyProtection="1">
      <protection locked="0"/>
    </xf>
    <xf numFmtId="0" fontId="16" fillId="5" borderId="12" xfId="0" applyFont="1" applyFill="1" applyBorder="1" applyAlignment="1" applyProtection="1">
      <protection locked="0"/>
    </xf>
    <xf numFmtId="0" fontId="16" fillId="3" borderId="9" xfId="0" applyFont="1" applyFill="1" applyBorder="1" applyAlignment="1" applyProtection="1">
      <protection locked="0"/>
    </xf>
    <xf numFmtId="0" fontId="16" fillId="3" borderId="12" xfId="0" applyFont="1" applyFill="1" applyBorder="1" applyAlignment="1" applyProtection="1">
      <alignment horizontal="left"/>
      <protection locked="0"/>
    </xf>
    <xf numFmtId="0" fontId="38" fillId="3" borderId="27" xfId="0" applyFont="1" applyFill="1" applyBorder="1" applyAlignment="1" applyProtection="1">
      <protection locked="0"/>
    </xf>
    <xf numFmtId="165" fontId="12" fillId="0" borderId="5" xfId="0" applyNumberFormat="1" applyFont="1" applyFill="1" applyBorder="1" applyAlignment="1" applyProtection="1">
      <protection locked="0"/>
    </xf>
    <xf numFmtId="0" fontId="39" fillId="0" borderId="4" xfId="0" applyFont="1" applyBorder="1" applyProtection="1">
      <protection locked="0"/>
    </xf>
    <xf numFmtId="0" fontId="25" fillId="3" borderId="0" xfId="0" applyFont="1" applyFill="1" applyBorder="1" applyAlignment="1" applyProtection="1">
      <alignment horizontal="center" vertical="center" shrinkToFit="1"/>
      <protection locked="0"/>
    </xf>
    <xf numFmtId="0" fontId="39" fillId="0" borderId="5" xfId="0" applyFont="1" applyBorder="1" applyProtection="1">
      <protection locked="0"/>
    </xf>
    <xf numFmtId="0" fontId="39" fillId="4" borderId="4" xfId="0" applyFont="1" applyFill="1" applyBorder="1" applyProtection="1">
      <protection locked="0"/>
    </xf>
    <xf numFmtId="0" fontId="39" fillId="4" borderId="5" xfId="0" applyFont="1" applyFill="1" applyBorder="1" applyProtection="1">
      <protection locked="0"/>
    </xf>
    <xf numFmtId="0" fontId="12" fillId="4" borderId="4" xfId="0" applyFont="1" applyFill="1" applyBorder="1" applyProtection="1">
      <protection locked="0"/>
    </xf>
    <xf numFmtId="0" fontId="12" fillId="4" borderId="0" xfId="0" applyFont="1" applyFill="1" applyBorder="1" applyAlignment="1" applyProtection="1">
      <alignment horizontal="left"/>
      <protection locked="0"/>
    </xf>
    <xf numFmtId="0" fontId="12" fillId="0" borderId="4" xfId="0" applyFont="1" applyBorder="1" applyProtection="1">
      <protection locked="0"/>
    </xf>
    <xf numFmtId="0" fontId="12" fillId="0" borderId="0" xfId="0" applyFont="1" applyBorder="1" applyAlignment="1" applyProtection="1">
      <alignment horizontal="left"/>
      <protection locked="0"/>
    </xf>
    <xf numFmtId="0" fontId="2" fillId="0" borderId="4" xfId="0" applyFont="1" applyBorder="1" applyProtection="1">
      <protection locked="0"/>
    </xf>
    <xf numFmtId="0" fontId="40" fillId="0" borderId="0" xfId="0" applyFont="1" applyBorder="1" applyProtection="1">
      <protection locked="0"/>
    </xf>
    <xf numFmtId="0" fontId="41" fillId="0" borderId="0" xfId="0" applyFont="1" applyBorder="1" applyProtection="1">
      <protection locked="0"/>
    </xf>
    <xf numFmtId="0" fontId="2" fillId="0" borderId="6" xfId="0" applyFont="1" applyBorder="1" applyProtection="1">
      <protection locked="0"/>
    </xf>
    <xf numFmtId="0" fontId="41" fillId="0" borderId="7" xfId="0" applyFont="1" applyBorder="1" applyProtection="1">
      <protection locked="0"/>
    </xf>
    <xf numFmtId="0" fontId="2" fillId="0" borderId="7" xfId="0" applyFont="1" applyBorder="1" applyProtection="1">
      <protection locked="0"/>
    </xf>
    <xf numFmtId="0" fontId="2" fillId="0" borderId="8" xfId="0" applyFont="1" applyBorder="1" applyProtection="1">
      <protection locked="0"/>
    </xf>
    <xf numFmtId="0" fontId="23" fillId="3" borderId="9" xfId="0" applyFont="1" applyFill="1" applyBorder="1" applyAlignment="1" applyProtection="1">
      <alignment vertical="center"/>
      <protection locked="0"/>
    </xf>
    <xf numFmtId="0" fontId="13" fillId="0" borderId="0" xfId="0" applyFont="1" applyBorder="1" applyAlignment="1" applyProtection="1">
      <protection hidden="1"/>
    </xf>
    <xf numFmtId="164" fontId="3" fillId="0" borderId="0" xfId="0" applyNumberFormat="1" applyFont="1" applyFill="1" applyBorder="1" applyProtection="1">
      <protection hidden="1"/>
    </xf>
    <xf numFmtId="164" fontId="15" fillId="4" borderId="5" xfId="0" applyNumberFormat="1" applyFont="1" applyFill="1" applyBorder="1" applyAlignment="1" applyProtection="1">
      <alignment horizontal="center" vertical="center"/>
      <protection hidden="1"/>
    </xf>
    <xf numFmtId="165" fontId="17" fillId="0" borderId="5" xfId="0" applyNumberFormat="1" applyFont="1" applyFill="1" applyBorder="1" applyProtection="1">
      <protection hidden="1"/>
    </xf>
    <xf numFmtId="0" fontId="17" fillId="0" borderId="5" xfId="0" applyFont="1" applyBorder="1" applyAlignment="1" applyProtection="1">
      <alignment vertical="top" wrapText="1"/>
      <protection hidden="1"/>
    </xf>
    <xf numFmtId="0" fontId="14" fillId="0" borderId="0" xfId="0" applyFont="1" applyBorder="1" applyAlignment="1" applyProtection="1">
      <protection hidden="1"/>
    </xf>
    <xf numFmtId="165" fontId="2" fillId="0" borderId="0" xfId="0" applyNumberFormat="1" applyFont="1" applyFill="1" applyBorder="1" applyProtection="1">
      <protection hidden="1"/>
    </xf>
    <xf numFmtId="165" fontId="2" fillId="0" borderId="5" xfId="0" applyNumberFormat="1" applyFont="1" applyFill="1" applyBorder="1" applyProtection="1">
      <protection hidden="1"/>
    </xf>
    <xf numFmtId="0" fontId="14" fillId="0" borderId="0" xfId="0" applyFont="1" applyBorder="1" applyAlignment="1" applyProtection="1">
      <alignment wrapText="1"/>
      <protection hidden="1"/>
    </xf>
    <xf numFmtId="0" fontId="2" fillId="0" borderId="0" xfId="0" applyFont="1" applyBorder="1" applyProtection="1">
      <protection hidden="1"/>
    </xf>
    <xf numFmtId="0" fontId="2" fillId="0" borderId="5" xfId="0" applyFont="1" applyBorder="1" applyProtection="1">
      <protection hidden="1"/>
    </xf>
    <xf numFmtId="0" fontId="17" fillId="0" borderId="5" xfId="0" applyFont="1" applyBorder="1" applyAlignment="1" applyProtection="1">
      <alignment horizontal="left" vertical="top" wrapText="1"/>
      <protection hidden="1"/>
    </xf>
    <xf numFmtId="0" fontId="19" fillId="0" borderId="0" xfId="0" applyFont="1" applyBorder="1" applyAlignment="1" applyProtection="1">
      <alignment wrapText="1"/>
      <protection hidden="1"/>
    </xf>
    <xf numFmtId="0" fontId="19" fillId="0" borderId="5" xfId="0" applyFont="1" applyBorder="1" applyAlignment="1" applyProtection="1">
      <alignment horizontal="left" vertical="top" wrapText="1"/>
      <protection hidden="1"/>
    </xf>
    <xf numFmtId="0" fontId="19" fillId="0" borderId="5" xfId="0" applyFont="1" applyBorder="1" applyAlignment="1" applyProtection="1">
      <alignment vertical="top" wrapText="1"/>
      <protection hidden="1"/>
    </xf>
    <xf numFmtId="0" fontId="19" fillId="0" borderId="5" xfId="0" applyFont="1" applyBorder="1" applyAlignment="1" applyProtection="1">
      <alignment horizontal="left" wrapText="1"/>
      <protection hidden="1"/>
    </xf>
    <xf numFmtId="0" fontId="2" fillId="0" borderId="0" xfId="0" applyFont="1" applyBorder="1" applyAlignment="1" applyProtection="1">
      <alignment wrapText="1"/>
      <protection hidden="1"/>
    </xf>
    <xf numFmtId="0" fontId="2" fillId="0" borderId="5" xfId="0" applyFont="1" applyBorder="1" applyAlignment="1" applyProtection="1">
      <alignment wrapText="1"/>
      <protection hidden="1"/>
    </xf>
    <xf numFmtId="0" fontId="5" fillId="0" borderId="5" xfId="0" applyFont="1" applyBorder="1" applyAlignment="1" applyProtection="1">
      <alignment vertical="center" wrapText="1"/>
      <protection hidden="1"/>
    </xf>
    <xf numFmtId="0" fontId="2" fillId="2" borderId="0" xfId="0" applyFont="1" applyFill="1" applyBorder="1" applyAlignment="1" applyProtection="1">
      <alignment wrapText="1"/>
      <protection hidden="1"/>
    </xf>
    <xf numFmtId="0" fontId="2" fillId="2" borderId="0" xfId="0" applyFont="1" applyFill="1" applyBorder="1" applyAlignment="1" applyProtection="1">
      <protection hidden="1"/>
    </xf>
    <xf numFmtId="0" fontId="2" fillId="2" borderId="5" xfId="0" applyFont="1" applyFill="1" applyBorder="1" applyAlignment="1" applyProtection="1">
      <protection hidden="1"/>
    </xf>
    <xf numFmtId="0" fontId="23" fillId="3" borderId="0" xfId="0" applyFont="1" applyFill="1" applyBorder="1" applyAlignment="1" applyProtection="1">
      <alignment vertical="center"/>
      <protection hidden="1"/>
    </xf>
    <xf numFmtId="0" fontId="22" fillId="3" borderId="0" xfId="0" applyFont="1" applyFill="1" applyBorder="1" applyAlignment="1" applyProtection="1">
      <protection hidden="1"/>
    </xf>
    <xf numFmtId="0" fontId="22" fillId="3" borderId="5" xfId="0" applyFont="1" applyFill="1" applyBorder="1" applyAlignment="1" applyProtection="1">
      <protection hidden="1"/>
    </xf>
    <xf numFmtId="0" fontId="24" fillId="4" borderId="0" xfId="0" applyFont="1" applyFill="1" applyBorder="1" applyAlignment="1" applyProtection="1">
      <alignment vertical="center"/>
      <protection hidden="1"/>
    </xf>
    <xf numFmtId="0" fontId="25" fillId="4" borderId="0" xfId="0" applyFont="1" applyFill="1" applyBorder="1" applyAlignment="1" applyProtection="1">
      <protection hidden="1"/>
    </xf>
    <xf numFmtId="0" fontId="25" fillId="4" borderId="5" xfId="0" applyFont="1" applyFill="1" applyBorder="1" applyAlignment="1" applyProtection="1">
      <protection hidden="1"/>
    </xf>
    <xf numFmtId="0" fontId="2" fillId="4" borderId="0" xfId="0" applyFont="1" applyFill="1" applyBorder="1" applyAlignment="1" applyProtection="1">
      <alignment vertical="center"/>
      <protection hidden="1"/>
    </xf>
    <xf numFmtId="0" fontId="2" fillId="4" borderId="0" xfId="0" applyFont="1" applyFill="1" applyBorder="1" applyProtection="1">
      <protection hidden="1"/>
    </xf>
    <xf numFmtId="0" fontId="2" fillId="4" borderId="5" xfId="0" applyFont="1" applyFill="1" applyBorder="1" applyProtection="1">
      <protection hidden="1"/>
    </xf>
    <xf numFmtId="0" fontId="0" fillId="4" borderId="0" xfId="0" applyFont="1" applyFill="1" applyBorder="1" applyAlignment="1" applyProtection="1">
      <alignment vertical="center"/>
      <protection hidden="1"/>
    </xf>
    <xf numFmtId="0" fontId="28" fillId="4" borderId="0" xfId="1" applyFill="1" applyBorder="1" applyAlignment="1" applyProtection="1">
      <alignment vertical="center"/>
      <protection hidden="1"/>
    </xf>
    <xf numFmtId="0" fontId="29" fillId="4" borderId="0" xfId="0" applyFont="1" applyFill="1" applyBorder="1" applyAlignment="1" applyProtection="1">
      <protection hidden="1"/>
    </xf>
    <xf numFmtId="0" fontId="29" fillId="4" borderId="5" xfId="0" applyFont="1" applyFill="1" applyBorder="1" applyAlignment="1" applyProtection="1">
      <protection hidden="1"/>
    </xf>
    <xf numFmtId="0" fontId="26" fillId="4" borderId="7" xfId="0" applyFont="1" applyFill="1" applyBorder="1" applyAlignment="1" applyProtection="1">
      <alignment vertical="top"/>
      <protection hidden="1"/>
    </xf>
    <xf numFmtId="0" fontId="26" fillId="4" borderId="8" xfId="0" applyFont="1" applyFill="1" applyBorder="1" applyAlignment="1" applyProtection="1">
      <alignment vertical="top"/>
      <protection hidden="1"/>
    </xf>
    <xf numFmtId="0" fontId="23" fillId="3" borderId="10" xfId="0" applyFont="1" applyFill="1" applyBorder="1" applyAlignment="1" applyProtection="1">
      <alignment vertical="center"/>
      <protection hidden="1"/>
    </xf>
    <xf numFmtId="0" fontId="23" fillId="3" borderId="11" xfId="0" applyFont="1" applyFill="1" applyBorder="1" applyAlignment="1" applyProtection="1">
      <alignment vertical="center"/>
      <protection hidden="1"/>
    </xf>
    <xf numFmtId="0" fontId="23" fillId="5" borderId="13" xfId="0" applyFont="1" applyFill="1" applyBorder="1" applyAlignment="1" applyProtection="1">
      <alignment vertical="center"/>
      <protection hidden="1"/>
    </xf>
    <xf numFmtId="0" fontId="23" fillId="5" borderId="13" xfId="0" applyFont="1" applyFill="1" applyBorder="1" applyAlignment="1" applyProtection="1">
      <protection hidden="1"/>
    </xf>
    <xf numFmtId="0" fontId="23" fillId="5" borderId="14" xfId="0" applyFont="1" applyFill="1" applyBorder="1" applyAlignment="1" applyProtection="1">
      <protection hidden="1"/>
    </xf>
    <xf numFmtId="0" fontId="11" fillId="3" borderId="13" xfId="0" applyFont="1" applyFill="1" applyBorder="1" applyAlignment="1" applyProtection="1">
      <alignment horizontal="left" vertical="center"/>
      <protection hidden="1"/>
    </xf>
    <xf numFmtId="0" fontId="16" fillId="3" borderId="13" xfId="0" applyFont="1" applyFill="1" applyBorder="1" applyAlignment="1" applyProtection="1">
      <protection hidden="1"/>
    </xf>
    <xf numFmtId="0" fontId="16" fillId="3" borderId="14" xfId="0" applyFont="1" applyFill="1" applyBorder="1" applyAlignment="1" applyProtection="1">
      <protection hidden="1"/>
    </xf>
    <xf numFmtId="0" fontId="0" fillId="0" borderId="16" xfId="0" applyFont="1" applyFill="1" applyBorder="1" applyAlignment="1" applyProtection="1">
      <alignment vertical="center"/>
      <protection hidden="1"/>
    </xf>
    <xf numFmtId="164" fontId="31" fillId="0" borderId="16" xfId="0" applyNumberFormat="1" applyFont="1" applyFill="1" applyBorder="1" applyAlignment="1" applyProtection="1">
      <alignment vertical="center"/>
      <protection hidden="1"/>
    </xf>
    <xf numFmtId="164" fontId="32" fillId="4" borderId="17" xfId="0" applyNumberFormat="1" applyFont="1" applyFill="1" applyBorder="1" applyAlignment="1" applyProtection="1">
      <alignment vertical="center"/>
      <protection hidden="1"/>
    </xf>
    <xf numFmtId="0" fontId="2" fillId="0" borderId="16" xfId="0" applyFont="1" applyFill="1" applyBorder="1" applyAlignment="1" applyProtection="1">
      <alignment vertical="center"/>
      <protection hidden="1"/>
    </xf>
    <xf numFmtId="0" fontId="11" fillId="3" borderId="19" xfId="0" applyFont="1" applyFill="1" applyBorder="1" applyAlignment="1" applyProtection="1">
      <alignment horizontal="left" vertical="center"/>
      <protection hidden="1"/>
    </xf>
    <xf numFmtId="0" fontId="34" fillId="3" borderId="19" xfId="0" applyFont="1" applyFill="1" applyBorder="1" applyAlignment="1" applyProtection="1">
      <alignment vertical="center"/>
      <protection hidden="1"/>
    </xf>
    <xf numFmtId="0" fontId="34" fillId="3" borderId="20" xfId="0" applyFont="1" applyFill="1" applyBorder="1" applyAlignment="1" applyProtection="1">
      <alignment vertical="center"/>
      <protection hidden="1"/>
    </xf>
    <xf numFmtId="0" fontId="11" fillId="5" borderId="22" xfId="0" applyFont="1" applyFill="1" applyBorder="1" applyAlignment="1" applyProtection="1">
      <alignment horizontal="left" vertical="center"/>
      <protection hidden="1"/>
    </xf>
    <xf numFmtId="0" fontId="34" fillId="5" borderId="22" xfId="0" applyFont="1" applyFill="1" applyBorder="1" applyAlignment="1" applyProtection="1">
      <alignment vertical="center"/>
      <protection hidden="1"/>
    </xf>
    <xf numFmtId="0" fontId="34" fillId="5" borderId="23" xfId="0" applyFont="1" applyFill="1" applyBorder="1" applyAlignment="1" applyProtection="1">
      <alignment vertical="center"/>
      <protection hidden="1"/>
    </xf>
    <xf numFmtId="0" fontId="24" fillId="0" borderId="16" xfId="0" applyFont="1" applyFill="1" applyBorder="1" applyAlignment="1" applyProtection="1">
      <alignment vertical="center"/>
      <protection hidden="1"/>
    </xf>
    <xf numFmtId="0" fontId="11" fillId="5" borderId="13" xfId="0" applyFont="1" applyFill="1" applyBorder="1" applyAlignment="1" applyProtection="1">
      <alignment horizontal="left" vertical="center"/>
      <protection hidden="1"/>
    </xf>
    <xf numFmtId="0" fontId="34" fillId="5" borderId="13" xfId="0" applyFont="1" applyFill="1" applyBorder="1" applyAlignment="1" applyProtection="1">
      <alignment vertical="center"/>
      <protection hidden="1"/>
    </xf>
    <xf numFmtId="0" fontId="34" fillId="5" borderId="14" xfId="0" applyFont="1" applyFill="1" applyBorder="1" applyAlignment="1" applyProtection="1">
      <alignment vertical="center"/>
      <protection hidden="1"/>
    </xf>
    <xf numFmtId="164" fontId="35" fillId="0" borderId="16" xfId="0" applyNumberFormat="1" applyFont="1" applyFill="1" applyBorder="1" applyAlignment="1" applyProtection="1">
      <alignment vertical="center"/>
      <protection hidden="1"/>
    </xf>
    <xf numFmtId="49" fontId="0" fillId="0" borderId="16" xfId="0" applyNumberFormat="1" applyFont="1" applyFill="1" applyBorder="1" applyAlignment="1" applyProtection="1">
      <alignment vertical="center"/>
      <protection hidden="1"/>
    </xf>
    <xf numFmtId="0" fontId="23" fillId="5" borderId="13" xfId="0" applyFont="1" applyFill="1" applyBorder="1" applyAlignment="1" applyProtection="1">
      <alignment horizontal="left" vertical="center"/>
      <protection hidden="1"/>
    </xf>
    <xf numFmtId="0" fontId="34" fillId="5" borderId="13" xfId="0" applyFont="1" applyFill="1" applyBorder="1" applyAlignment="1" applyProtection="1">
      <protection hidden="1"/>
    </xf>
    <xf numFmtId="0" fontId="34" fillId="5" borderId="14" xfId="0" applyFont="1" applyFill="1" applyBorder="1" applyAlignment="1" applyProtection="1">
      <protection hidden="1"/>
    </xf>
    <xf numFmtId="0" fontId="0" fillId="0" borderId="25" xfId="0" applyFont="1" applyFill="1" applyBorder="1" applyAlignment="1" applyProtection="1">
      <alignment vertical="center"/>
      <protection hidden="1"/>
    </xf>
    <xf numFmtId="164" fontId="31" fillId="0" borderId="25" xfId="0" applyNumberFormat="1" applyFont="1" applyFill="1" applyBorder="1" applyAlignment="1" applyProtection="1">
      <alignment vertical="center"/>
      <protection hidden="1"/>
    </xf>
    <xf numFmtId="164" fontId="32" fillId="4" borderId="26" xfId="0" applyNumberFormat="1" applyFont="1" applyFill="1" applyBorder="1" applyAlignment="1" applyProtection="1">
      <alignment vertical="center"/>
      <protection hidden="1"/>
    </xf>
    <xf numFmtId="0" fontId="11" fillId="3" borderId="10" xfId="0" applyFont="1" applyFill="1" applyBorder="1" applyAlignment="1" applyProtection="1">
      <alignment horizontal="left" vertical="center"/>
      <protection hidden="1"/>
    </xf>
    <xf numFmtId="0" fontId="34" fillId="3" borderId="10" xfId="0" applyFont="1" applyFill="1" applyBorder="1" applyAlignment="1" applyProtection="1">
      <alignment vertical="center"/>
      <protection hidden="1"/>
    </xf>
    <xf numFmtId="0" fontId="34" fillId="3" borderId="11" xfId="0" applyFont="1" applyFill="1" applyBorder="1" applyAlignment="1" applyProtection="1">
      <alignment vertical="center"/>
      <protection hidden="1"/>
    </xf>
    <xf numFmtId="164" fontId="31" fillId="0" borderId="16" xfId="0" applyNumberFormat="1" applyFont="1" applyFill="1" applyBorder="1" applyAlignment="1" applyProtection="1">
      <alignment horizontal="right" vertical="center"/>
      <protection hidden="1"/>
    </xf>
    <xf numFmtId="164" fontId="37" fillId="3" borderId="13" xfId="0" applyNumberFormat="1" applyFont="1" applyFill="1" applyBorder="1" applyAlignment="1" applyProtection="1">
      <alignment horizontal="left" vertical="center"/>
      <protection hidden="1"/>
    </xf>
    <xf numFmtId="0" fontId="34" fillId="3" borderId="14" xfId="0" applyFont="1" applyFill="1" applyBorder="1" applyAlignment="1" applyProtection="1">
      <alignment horizontal="left" vertical="center"/>
      <protection hidden="1"/>
    </xf>
    <xf numFmtId="164" fontId="37" fillId="3" borderId="13" xfId="0" applyNumberFormat="1" applyFont="1" applyFill="1" applyBorder="1" applyAlignment="1" applyProtection="1">
      <alignment vertical="center"/>
      <protection hidden="1"/>
    </xf>
    <xf numFmtId="0" fontId="34" fillId="3" borderId="14" xfId="0" applyFont="1" applyFill="1" applyBorder="1" applyAlignment="1" applyProtection="1">
      <alignment vertical="center"/>
      <protection hidden="1"/>
    </xf>
    <xf numFmtId="164" fontId="37" fillId="3" borderId="19" xfId="0" applyNumberFormat="1" applyFont="1" applyFill="1" applyBorder="1" applyAlignment="1" applyProtection="1">
      <alignment vertical="center"/>
      <protection hidden="1"/>
    </xf>
    <xf numFmtId="164" fontId="37" fillId="5" borderId="22" xfId="0" applyNumberFormat="1" applyFont="1" applyFill="1" applyBorder="1" applyAlignment="1" applyProtection="1">
      <alignment vertical="center"/>
      <protection hidden="1"/>
    </xf>
    <xf numFmtId="164" fontId="37" fillId="5" borderId="13" xfId="0" applyNumberFormat="1" applyFont="1" applyFill="1" applyBorder="1" applyAlignment="1" applyProtection="1">
      <alignment vertical="center"/>
      <protection hidden="1"/>
    </xf>
    <xf numFmtId="0" fontId="38" fillId="3" borderId="28" xfId="0" applyFont="1" applyFill="1" applyBorder="1" applyAlignment="1" applyProtection="1">
      <alignment vertical="center"/>
      <protection hidden="1"/>
    </xf>
    <xf numFmtId="0" fontId="38" fillId="3" borderId="28" xfId="0" applyFont="1" applyFill="1" applyBorder="1" applyAlignment="1" applyProtection="1">
      <alignment horizontal="right" vertical="center"/>
      <protection hidden="1"/>
    </xf>
    <xf numFmtId="164" fontId="38" fillId="3" borderId="29" xfId="0" applyNumberFormat="1" applyFont="1" applyFill="1" applyBorder="1" applyAlignment="1" applyProtection="1">
      <alignment vertical="center"/>
      <protection hidden="1"/>
    </xf>
    <xf numFmtId="0" fontId="19" fillId="0" borderId="0" xfId="0" applyFont="1" applyBorder="1" applyAlignment="1" applyProtection="1">
      <alignment horizontal="left" vertical="top" wrapText="1"/>
      <protection hidden="1"/>
    </xf>
    <xf numFmtId="0" fontId="17" fillId="0" borderId="0" xfId="0" applyFont="1" applyBorder="1" applyAlignment="1" applyProtection="1">
      <alignment horizontal="left" wrapText="1"/>
      <protection hidden="1"/>
    </xf>
    <xf numFmtId="0" fontId="17" fillId="0" borderId="0" xfId="0" applyFont="1" applyBorder="1" applyAlignment="1" applyProtection="1">
      <alignment horizontal="left" vertical="top" wrapText="1"/>
      <protection hidden="1"/>
    </xf>
    <xf numFmtId="0" fontId="12" fillId="0" borderId="4" xfId="0" applyFont="1" applyFill="1" applyBorder="1" applyAlignment="1" applyProtection="1">
      <alignment horizontal="right"/>
      <protection locked="0"/>
    </xf>
    <xf numFmtId="0" fontId="12" fillId="0" borderId="0" xfId="0" applyFont="1" applyFill="1" applyBorder="1" applyAlignment="1" applyProtection="1">
      <alignment horizontal="right"/>
      <protection locked="0"/>
    </xf>
    <xf numFmtId="0" fontId="19" fillId="0" borderId="0" xfId="0" applyFont="1" applyBorder="1" applyAlignment="1" applyProtection="1">
      <alignment horizontal="left" wrapText="1"/>
      <protection hidden="1"/>
    </xf>
    <xf numFmtId="0" fontId="20" fillId="0" borderId="0" xfId="0" applyFont="1" applyBorder="1" applyAlignment="1" applyProtection="1">
      <alignment horizontal="left" vertical="center" wrapText="1"/>
      <protection hidden="1"/>
    </xf>
    <xf numFmtId="0" fontId="26" fillId="4" borderId="0" xfId="0" applyFont="1" applyFill="1" applyBorder="1" applyAlignment="1" applyProtection="1">
      <protection hidden="1"/>
    </xf>
    <xf numFmtId="0" fontId="2" fillId="4" borderId="5" xfId="0" applyFont="1" applyFill="1" applyBorder="1" applyAlignment="1" applyProtection="1">
      <protection hidden="1"/>
    </xf>
    <xf numFmtId="0" fontId="42" fillId="0" borderId="0" xfId="0" applyFont="1" applyFill="1" applyBorder="1" applyProtection="1">
      <protection locked="0"/>
    </xf>
  </cellXfs>
  <cellStyles count="2">
    <cellStyle name="Hypertextový odkaz" xfId="1" builtinId="8"/>
    <cellStyle name="Normální" xfId="0" builtinId="0"/>
  </cellStyles>
  <dxfs count="1"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265113</xdr:colOff>
      <xdr:row>1</xdr:row>
      <xdr:rowOff>88583</xdr:rowOff>
    </xdr:from>
    <xdr:to>
      <xdr:col>1</xdr:col>
      <xdr:colOff>4107498</xdr:colOff>
      <xdr:row>9</xdr:row>
      <xdr:rowOff>105728</xdr:rowOff>
    </xdr:to>
    <xdr:sp macro="" textlink="">
      <xdr:nvSpPr>
        <xdr:cNvPr id="2" name="Text Box 83">
          <a:extLst>
            <a:ext uri="{FF2B5EF4-FFF2-40B4-BE49-F238E27FC236}">
              <a16:creationId xmlns:a16="http://schemas.microsoft.com/office/drawing/2014/main" xmlns="" id="{00000000-0008-0000-0000-000011000000}"/>
            </a:ext>
          </a:extLst>
        </xdr:cNvPr>
        <xdr:cNvSpPr txBox="1">
          <a:spLocks noChangeArrowheads="1"/>
        </xdr:cNvSpPr>
      </xdr:nvSpPr>
      <xdr:spPr bwMode="auto">
        <a:xfrm>
          <a:off x="265113" y="279083"/>
          <a:ext cx="4156710" cy="1541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54864" tIns="45720" rIns="54864" bIns="0" anchor="t" upright="1"/>
        <a:lstStyle/>
        <a:p>
          <a:pPr algn="ctr" rtl="0">
            <a:defRPr sz="1000"/>
          </a:pPr>
          <a:r>
            <a:rPr lang="en-AU" sz="6600" b="1" i="1" u="none" strike="noStrike" baseline="0">
              <a:solidFill>
                <a:schemeClr val="tx2"/>
              </a:solidFill>
              <a:latin typeface="+mn-lt"/>
            </a:rPr>
            <a:t>S</a:t>
          </a:r>
          <a:r>
            <a:rPr lang="en-GB" sz="6600" b="1" i="1" u="none" strike="noStrike" baseline="0">
              <a:solidFill>
                <a:schemeClr val="tx2"/>
              </a:solidFill>
              <a:latin typeface="+mn-lt"/>
            </a:rPr>
            <a:t>ting S4</a:t>
          </a:r>
          <a:r>
            <a:rPr lang="cs-CZ" sz="6600" b="1" i="1" u="none" strike="noStrike" baseline="0">
              <a:solidFill>
                <a:schemeClr val="tx2"/>
              </a:solidFill>
              <a:latin typeface="+mn-lt"/>
            </a:rPr>
            <a:t> </a:t>
          </a:r>
          <a:r>
            <a:rPr lang="cs-CZ" sz="3600" b="1" i="1" u="none" strike="noStrike" baseline="0">
              <a:solidFill>
                <a:schemeClr val="tx2"/>
              </a:solidFill>
              <a:latin typeface="+mn-lt"/>
            </a:rPr>
            <a:t>201</a:t>
          </a:r>
          <a:r>
            <a:rPr lang="en-GB" sz="3600" b="1" i="1" u="none" strike="noStrike" baseline="0">
              <a:solidFill>
                <a:schemeClr val="tx2"/>
              </a:solidFill>
              <a:latin typeface="+mn-lt"/>
            </a:rPr>
            <a:t>8</a:t>
          </a:r>
          <a:endParaRPr lang="en-AU" sz="3600" b="1" i="1" u="none" strike="noStrike" baseline="0">
            <a:solidFill>
              <a:schemeClr val="tx2"/>
            </a:solidFill>
            <a:latin typeface="+mn-lt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2990850</xdr:colOff>
          <xdr:row>38</xdr:row>
          <xdr:rowOff>0</xdr:rowOff>
        </xdr:from>
        <xdr:to>
          <xdr:col>1</xdr:col>
          <xdr:colOff>3867150</xdr:colOff>
          <xdr:row>38</xdr:row>
          <xdr:rowOff>209550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xmlns="" id="{00000000-0008-0000-0000-00006C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Left Seat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2990850</xdr:colOff>
          <xdr:row>39</xdr:row>
          <xdr:rowOff>0</xdr:rowOff>
        </xdr:from>
        <xdr:to>
          <xdr:col>1</xdr:col>
          <xdr:colOff>3971925</xdr:colOff>
          <xdr:row>39</xdr:row>
          <xdr:rowOff>190500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xmlns="" id="{00000000-0008-0000-0000-00006D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2 section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4514850</xdr:colOff>
          <xdr:row>39</xdr:row>
          <xdr:rowOff>0</xdr:rowOff>
        </xdr:from>
        <xdr:to>
          <xdr:col>2</xdr:col>
          <xdr:colOff>180975</xdr:colOff>
          <xdr:row>39</xdr:row>
          <xdr:rowOff>200025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xmlns="" id="{00000000-0008-0000-0000-00006E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3 section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2990850</xdr:colOff>
          <xdr:row>42</xdr:row>
          <xdr:rowOff>200025</xdr:rowOff>
        </xdr:from>
        <xdr:to>
          <xdr:col>1</xdr:col>
          <xdr:colOff>4114800</xdr:colOff>
          <xdr:row>43</xdr:row>
          <xdr:rowOff>190500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xmlns="" id="{00000000-0008-0000-0000-00006F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Northern Hemisphere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4705350</xdr:colOff>
          <xdr:row>43</xdr:row>
          <xdr:rowOff>9525</xdr:rowOff>
        </xdr:from>
        <xdr:to>
          <xdr:col>2</xdr:col>
          <xdr:colOff>638175</xdr:colOff>
          <xdr:row>43</xdr:row>
          <xdr:rowOff>209550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xmlns="" id="{00000000-0008-0000-0000-000070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Southern Hemisphere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4514850</xdr:colOff>
          <xdr:row>38</xdr:row>
          <xdr:rowOff>0</xdr:rowOff>
        </xdr:from>
        <xdr:to>
          <xdr:col>2</xdr:col>
          <xdr:colOff>180975</xdr:colOff>
          <xdr:row>38</xdr:row>
          <xdr:rowOff>209550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xmlns="" id="{00000000-0008-0000-0000-000071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Right Seat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3000375</xdr:colOff>
          <xdr:row>43</xdr:row>
          <xdr:rowOff>161925</xdr:rowOff>
        </xdr:from>
        <xdr:to>
          <xdr:col>1</xdr:col>
          <xdr:colOff>3933825</xdr:colOff>
          <xdr:row>44</xdr:row>
          <xdr:rowOff>200025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xmlns="" id="{00000000-0008-0000-0000-000072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Blue canopy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4705350</xdr:colOff>
          <xdr:row>43</xdr:row>
          <xdr:rowOff>200025</xdr:rowOff>
        </xdr:from>
        <xdr:to>
          <xdr:col>2</xdr:col>
          <xdr:colOff>619125</xdr:colOff>
          <xdr:row>44</xdr:row>
          <xdr:rowOff>200025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xmlns="" id="{00000000-0008-0000-0000-000073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Brown tinted canopy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676275</xdr:colOff>
          <xdr:row>43</xdr:row>
          <xdr:rowOff>228600</xdr:rowOff>
        </xdr:from>
        <xdr:to>
          <xdr:col>3</xdr:col>
          <xdr:colOff>400050</xdr:colOff>
          <xdr:row>44</xdr:row>
          <xdr:rowOff>180975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xmlns="" id="{00000000-0008-0000-0000-000074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Clear canopy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2990850</xdr:colOff>
          <xdr:row>37</xdr:row>
          <xdr:rowOff>28575</xdr:rowOff>
        </xdr:from>
        <xdr:to>
          <xdr:col>1</xdr:col>
          <xdr:colOff>3876675</xdr:colOff>
          <xdr:row>37</xdr:row>
          <xdr:rowOff>238125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xmlns="" id="{00000000-0008-0000-0000-000075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Standard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4514850</xdr:colOff>
          <xdr:row>37</xdr:row>
          <xdr:rowOff>9525</xdr:rowOff>
        </xdr:from>
        <xdr:to>
          <xdr:col>2</xdr:col>
          <xdr:colOff>571500</xdr:colOff>
          <xdr:row>37</xdr:row>
          <xdr:rowOff>219075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xmlns="" id="{00000000-0008-0000-0000-000076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Extended (select below)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2990850</xdr:colOff>
          <xdr:row>41</xdr:row>
          <xdr:rowOff>9525</xdr:rowOff>
        </xdr:from>
        <xdr:to>
          <xdr:col>1</xdr:col>
          <xdr:colOff>3752850</xdr:colOff>
          <xdr:row>41</xdr:row>
          <xdr:rowOff>190500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xmlns="" id="{00000000-0008-0000-0000-00007B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JULIET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3857625</xdr:colOff>
          <xdr:row>41</xdr:row>
          <xdr:rowOff>19050</xdr:rowOff>
        </xdr:from>
        <xdr:to>
          <xdr:col>1</xdr:col>
          <xdr:colOff>4505325</xdr:colOff>
          <xdr:row>41</xdr:row>
          <xdr:rowOff>190500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xmlns="" id="{00000000-0008-0000-0000-00007C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BRAVO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4705350</xdr:colOff>
          <xdr:row>41</xdr:row>
          <xdr:rowOff>19050</xdr:rowOff>
        </xdr:from>
        <xdr:to>
          <xdr:col>2</xdr:col>
          <xdr:colOff>66675</xdr:colOff>
          <xdr:row>41</xdr:row>
          <xdr:rowOff>209550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xmlns="" id="{00000000-0008-0000-0000-00007D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LIMA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3000375</xdr:colOff>
          <xdr:row>39</xdr:row>
          <xdr:rowOff>209550</xdr:rowOff>
        </xdr:from>
        <xdr:to>
          <xdr:col>1</xdr:col>
          <xdr:colOff>3981450</xdr:colOff>
          <xdr:row>40</xdr:row>
          <xdr:rowOff>152400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xmlns="" id="{00000000-0008-0000-0000-00007E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SIERRA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5257800</xdr:colOff>
          <xdr:row>41</xdr:row>
          <xdr:rowOff>47625</xdr:rowOff>
        </xdr:from>
        <xdr:to>
          <xdr:col>2</xdr:col>
          <xdr:colOff>1057275</xdr:colOff>
          <xdr:row>41</xdr:row>
          <xdr:rowOff>209550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xmlns="" id="{00000000-0008-0000-0000-00007F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ROMEO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2990850</xdr:colOff>
          <xdr:row>42</xdr:row>
          <xdr:rowOff>19050</xdr:rowOff>
        </xdr:from>
        <xdr:to>
          <xdr:col>1</xdr:col>
          <xdr:colOff>4105275</xdr:colOff>
          <xdr:row>42</xdr:row>
          <xdr:rowOff>190500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xmlns="" id="{00000000-0008-0000-0000-000080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Feet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3848100</xdr:colOff>
          <xdr:row>42</xdr:row>
          <xdr:rowOff>9525</xdr:rowOff>
        </xdr:from>
        <xdr:to>
          <xdr:col>1</xdr:col>
          <xdr:colOff>4505325</xdr:colOff>
          <xdr:row>42</xdr:row>
          <xdr:rowOff>209550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xmlns="" id="{00000000-0008-0000-0000-000081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Metres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5267325</xdr:colOff>
          <xdr:row>42</xdr:row>
          <xdr:rowOff>19050</xdr:rowOff>
        </xdr:from>
        <xdr:to>
          <xdr:col>2</xdr:col>
          <xdr:colOff>1009650</xdr:colOff>
          <xdr:row>42</xdr:row>
          <xdr:rowOff>219075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xmlns="" id="{00000000-0008-0000-0000-000082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Km/hr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4695825</xdr:colOff>
          <xdr:row>42</xdr:row>
          <xdr:rowOff>19050</xdr:rowOff>
        </xdr:from>
        <xdr:to>
          <xdr:col>1</xdr:col>
          <xdr:colOff>5257800</xdr:colOff>
          <xdr:row>42</xdr:row>
          <xdr:rowOff>209550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xmlns="" id="{00000000-0008-0000-0000-000083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Knots</a:t>
              </a:r>
            </a:p>
          </xdr:txBody>
        </xdr:sp>
        <xdr:clientData/>
      </xdr:twoCellAnchor>
    </mc:Choice>
    <mc:Fallback/>
  </mc:AlternateContent>
  <xdr:twoCellAnchor editAs="oneCell">
    <xdr:from>
      <xdr:col>1</xdr:col>
      <xdr:colOff>4362450</xdr:colOff>
      <xdr:row>0</xdr:row>
      <xdr:rowOff>114300</xdr:rowOff>
    </xdr:from>
    <xdr:to>
      <xdr:col>3</xdr:col>
      <xdr:colOff>1219201</xdr:colOff>
      <xdr:row>12</xdr:row>
      <xdr:rowOff>152400</xdr:rowOff>
    </xdr:to>
    <xdr:pic>
      <xdr:nvPicPr>
        <xdr:cNvPr id="23" name="Obrázek 22" descr="DSC_0049 – ořez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114300"/>
          <a:ext cx="3438526" cy="23241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racovn&#237;%20verze/BARA%202018%20PUBLIC%20PRICE%20LIST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L-STREAM"/>
      <sheetName val="TL-3000 SIRIUS"/>
      <sheetName val="TL-2000 STING S4"/>
      <sheetName val="DATABASE"/>
    </sheetNames>
    <sheetDataSet>
      <sheetData sheetId="0" refreshError="1"/>
      <sheetData sheetId="1" refreshError="1"/>
      <sheetData sheetId="2"/>
      <sheetData sheetId="3">
        <row r="4">
          <cell r="C4">
            <v>92529.94</v>
          </cell>
        </row>
        <row r="8">
          <cell r="C8">
            <v>5529.0834000000004</v>
          </cell>
        </row>
        <row r="9">
          <cell r="C9">
            <v>8446.6047500000004</v>
          </cell>
        </row>
        <row r="10">
          <cell r="C10">
            <v>16825.129440000001</v>
          </cell>
        </row>
        <row r="11">
          <cell r="C11">
            <v>256.51980000000003</v>
          </cell>
        </row>
        <row r="12">
          <cell r="C12">
            <v>930.27059999999994</v>
          </cell>
        </row>
        <row r="13">
          <cell r="C13">
            <v>1545.3</v>
          </cell>
        </row>
        <row r="14">
          <cell r="C14">
            <v>688.17359999999996</v>
          </cell>
        </row>
        <row r="15">
          <cell r="C15">
            <v>493.4658</v>
          </cell>
        </row>
        <row r="17">
          <cell r="C17">
            <v>737.6232</v>
          </cell>
        </row>
        <row r="18">
          <cell r="C18">
            <v>306</v>
          </cell>
        </row>
        <row r="19">
          <cell r="C19">
            <v>5267.4125999999997</v>
          </cell>
        </row>
        <row r="20">
          <cell r="C20">
            <v>7514.2788</v>
          </cell>
        </row>
        <row r="23">
          <cell r="C23">
            <v>408.98940000000005</v>
          </cell>
        </row>
        <row r="25">
          <cell r="C25">
            <v>256.51980000000003</v>
          </cell>
        </row>
        <row r="26">
          <cell r="C26">
            <v>281.24459999999999</v>
          </cell>
        </row>
        <row r="28">
          <cell r="C28">
            <v>516.12</v>
          </cell>
        </row>
        <row r="29">
          <cell r="C29">
            <v>1826.82</v>
          </cell>
        </row>
        <row r="30">
          <cell r="C30">
            <v>1286.22</v>
          </cell>
        </row>
        <row r="32">
          <cell r="C32">
            <v>1984.1651999999999</v>
          </cell>
        </row>
        <row r="33">
          <cell r="C33">
            <v>3722.1125999999999</v>
          </cell>
        </row>
        <row r="34">
          <cell r="C34">
            <v>5838.1433999999999</v>
          </cell>
        </row>
        <row r="36">
          <cell r="C36">
            <v>590.30460000000005</v>
          </cell>
        </row>
        <row r="37">
          <cell r="C37">
            <v>3054.9</v>
          </cell>
        </row>
        <row r="38">
          <cell r="C38">
            <v>2073.7926000000002</v>
          </cell>
        </row>
        <row r="39">
          <cell r="C39">
            <v>1396.9512</v>
          </cell>
        </row>
        <row r="40">
          <cell r="C40">
            <v>1908.9605999999999</v>
          </cell>
        </row>
        <row r="41">
          <cell r="C41">
            <v>378.08340000000004</v>
          </cell>
        </row>
        <row r="42">
          <cell r="C42">
            <v>3804.5285999999996</v>
          </cell>
        </row>
        <row r="43">
          <cell r="C43">
            <v>338.64</v>
          </cell>
        </row>
        <row r="44">
          <cell r="C44">
            <v>338.64</v>
          </cell>
        </row>
        <row r="45">
          <cell r="C45">
            <v>674.78099999999995</v>
          </cell>
        </row>
        <row r="46">
          <cell r="C46">
            <v>317.22000000000003</v>
          </cell>
        </row>
        <row r="47">
          <cell r="C47">
            <v>116.28</v>
          </cell>
        </row>
        <row r="49">
          <cell r="C49">
            <v>4003.3571999999999</v>
          </cell>
        </row>
        <row r="50">
          <cell r="C50">
            <v>372.93240000000003</v>
          </cell>
        </row>
        <row r="52">
          <cell r="C52">
            <v>1268.1761999999999</v>
          </cell>
        </row>
        <row r="53">
          <cell r="C53">
            <v>1652.4407999999999</v>
          </cell>
        </row>
        <row r="56">
          <cell r="C56">
            <v>3484.1364000000003</v>
          </cell>
        </row>
        <row r="57">
          <cell r="C57">
            <v>1473.1859999999999</v>
          </cell>
        </row>
        <row r="58">
          <cell r="C58">
            <v>1755.4608000000001</v>
          </cell>
        </row>
        <row r="59">
          <cell r="C59">
            <v>1080.6798000000001</v>
          </cell>
        </row>
        <row r="61">
          <cell r="C61">
            <v>16928.2464</v>
          </cell>
        </row>
        <row r="62">
          <cell r="C62">
            <v>12278.953800000001</v>
          </cell>
        </row>
        <row r="63">
          <cell r="C63">
            <v>1837.8768</v>
          </cell>
        </row>
        <row r="65">
          <cell r="C65">
            <v>4006.56</v>
          </cell>
        </row>
        <row r="66">
          <cell r="C66">
            <v>6106.74</v>
          </cell>
        </row>
        <row r="68">
          <cell r="C68">
            <v>288.45600000000002</v>
          </cell>
        </row>
        <row r="69">
          <cell r="C69">
            <v>448.137</v>
          </cell>
        </row>
        <row r="71">
          <cell r="C71">
            <v>826.22039999999993</v>
          </cell>
        </row>
        <row r="73">
          <cell r="C73">
            <v>999</v>
          </cell>
        </row>
        <row r="75">
          <cell r="C75">
            <v>653.82000000000005</v>
          </cell>
        </row>
        <row r="76">
          <cell r="C76">
            <v>1562.8134</v>
          </cell>
        </row>
        <row r="77">
          <cell r="C77">
            <v>2222.58</v>
          </cell>
        </row>
        <row r="79">
          <cell r="C79">
            <v>5397.2178000000004</v>
          </cell>
        </row>
        <row r="80">
          <cell r="C80">
            <v>5397.2178000000004</v>
          </cell>
        </row>
        <row r="81">
          <cell r="C81">
            <v>5804.82</v>
          </cell>
        </row>
        <row r="83">
          <cell r="C83">
            <v>5889.48</v>
          </cell>
        </row>
        <row r="85">
          <cell r="C85">
            <v>534.67380000000003</v>
          </cell>
        </row>
        <row r="88">
          <cell r="C88">
            <v>1493.79</v>
          </cell>
        </row>
        <row r="89">
          <cell r="C89">
            <v>4989.2586000000001</v>
          </cell>
        </row>
        <row r="90">
          <cell r="C90">
            <v>1144.5521999999999</v>
          </cell>
        </row>
        <row r="91">
          <cell r="C91">
            <v>176.16419999999999</v>
          </cell>
        </row>
        <row r="93">
          <cell r="C93">
            <v>263.7312</v>
          </cell>
        </row>
        <row r="95">
          <cell r="C95">
            <v>565.57979999999998</v>
          </cell>
        </row>
        <row r="96">
          <cell r="C96">
            <v>140.10720000000001</v>
          </cell>
        </row>
        <row r="101">
          <cell r="C101">
            <v>2373.54</v>
          </cell>
        </row>
        <row r="102">
          <cell r="C102">
            <v>214</v>
          </cell>
        </row>
        <row r="103">
          <cell r="C103">
            <v>1500</v>
          </cell>
        </row>
        <row r="104">
          <cell r="C104">
            <v>4488</v>
          </cell>
        </row>
        <row r="105">
          <cell r="C105">
            <v>4054.8672000000001</v>
          </cell>
        </row>
        <row r="106">
          <cell r="C106">
            <v>999</v>
          </cell>
        </row>
        <row r="108">
          <cell r="C108">
            <v>2202.5676000000003</v>
          </cell>
        </row>
        <row r="110">
          <cell r="C110">
            <v>687.14339999999993</v>
          </cell>
        </row>
        <row r="112">
          <cell r="C112">
            <v>1757</v>
          </cell>
        </row>
        <row r="113">
          <cell r="C113">
            <v>192.78</v>
          </cell>
        </row>
      </sheetData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1" Type="http://schemas.openxmlformats.org/officeDocument/2006/relationships/hyperlink" Target="http://www.tl-ultralight.cz/konfigurator/en/sting-s4/sting-s4.html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transitionEvaluation="1" transitionEntry="1"/>
  <dimension ref="A1:H166"/>
  <sheetViews>
    <sheetView showGridLines="0" tabSelected="1" view="pageBreakPreview" zoomScaleNormal="100" zoomScaleSheetLayoutView="100" workbookViewId="0">
      <selection activeCell="B18" sqref="B18:C18"/>
    </sheetView>
  </sheetViews>
  <sheetFormatPr defaultColWidth="9.140625" defaultRowHeight="15" x14ac:dyDescent="0.25"/>
  <cols>
    <col min="1" max="1" width="4.7109375" style="2" customWidth="1"/>
    <col min="2" max="2" width="79.28515625" style="2" customWidth="1"/>
    <col min="3" max="4" width="19.42578125" style="2" customWidth="1"/>
    <col min="5" max="5" width="9.140625" style="2"/>
    <col min="6" max="6" width="17.28515625" style="2" customWidth="1"/>
    <col min="7" max="7" width="11.28515625" style="2" bestFit="1" customWidth="1"/>
    <col min="8" max="16384" width="9.140625" style="2"/>
  </cols>
  <sheetData>
    <row r="1" spans="1:5" x14ac:dyDescent="0.25">
      <c r="A1" s="16"/>
      <c r="B1" s="17"/>
      <c r="C1" s="18"/>
      <c r="D1" s="19"/>
      <c r="E1" s="1"/>
    </row>
    <row r="2" spans="1:5" x14ac:dyDescent="0.25">
      <c r="A2" s="20"/>
      <c r="B2" s="21"/>
      <c r="C2" s="21"/>
      <c r="D2" s="22"/>
      <c r="E2" s="1"/>
    </row>
    <row r="3" spans="1:5" x14ac:dyDescent="0.25">
      <c r="A3" s="20"/>
      <c r="B3" s="21"/>
      <c r="C3" s="21"/>
      <c r="D3" s="22"/>
      <c r="E3" s="1"/>
    </row>
    <row r="4" spans="1:5" x14ac:dyDescent="0.25">
      <c r="A4" s="20"/>
      <c r="B4" s="21"/>
      <c r="C4" s="21"/>
      <c r="D4" s="22"/>
      <c r="E4" s="1"/>
    </row>
    <row r="5" spans="1:5" x14ac:dyDescent="0.25">
      <c r="A5" s="20"/>
      <c r="B5" s="21"/>
      <c r="C5" s="21"/>
      <c r="D5" s="22"/>
      <c r="E5" s="1"/>
    </row>
    <row r="6" spans="1:5" x14ac:dyDescent="0.25">
      <c r="A6" s="20"/>
      <c r="B6" s="21"/>
      <c r="C6" s="21"/>
      <c r="D6" s="22"/>
      <c r="E6" s="1"/>
    </row>
    <row r="7" spans="1:5" x14ac:dyDescent="0.25">
      <c r="A7" s="20"/>
      <c r="B7" s="21"/>
      <c r="C7" s="21"/>
      <c r="D7" s="22"/>
      <c r="E7" s="1"/>
    </row>
    <row r="8" spans="1:5" x14ac:dyDescent="0.25">
      <c r="A8" s="20"/>
      <c r="B8" s="21"/>
      <c r="C8" s="21"/>
      <c r="D8" s="22"/>
      <c r="E8" s="1"/>
    </row>
    <row r="9" spans="1:5" x14ac:dyDescent="0.25">
      <c r="A9" s="20"/>
      <c r="B9" s="21"/>
      <c r="C9" s="21"/>
      <c r="D9" s="22"/>
      <c r="E9" s="1"/>
    </row>
    <row r="10" spans="1:5" x14ac:dyDescent="0.25">
      <c r="A10" s="23"/>
      <c r="B10" s="24"/>
      <c r="C10" s="21"/>
      <c r="D10" s="22"/>
      <c r="E10" s="1"/>
    </row>
    <row r="11" spans="1:5" x14ac:dyDescent="0.25">
      <c r="A11" s="25"/>
      <c r="B11" s="26" t="s">
        <v>146</v>
      </c>
      <c r="C11" s="21"/>
      <c r="D11" s="22"/>
      <c r="E11" s="1"/>
    </row>
    <row r="12" spans="1:5" x14ac:dyDescent="0.25">
      <c r="A12" s="27"/>
      <c r="B12" s="167"/>
      <c r="C12" s="28"/>
      <c r="D12" s="22"/>
      <c r="E12" s="1"/>
    </row>
    <row r="13" spans="1:5" x14ac:dyDescent="0.25">
      <c r="A13" s="20"/>
      <c r="B13" s="167"/>
      <c r="C13" s="21"/>
      <c r="D13" s="22"/>
      <c r="E13" s="1"/>
    </row>
    <row r="14" spans="1:5" ht="19.5" customHeight="1" x14ac:dyDescent="0.35">
      <c r="A14" s="29"/>
      <c r="B14" s="30" t="s">
        <v>0</v>
      </c>
      <c r="C14" s="30"/>
      <c r="D14" s="31"/>
      <c r="E14" s="1"/>
    </row>
    <row r="15" spans="1:5" ht="31.5" x14ac:dyDescent="0.25">
      <c r="A15" s="32"/>
      <c r="B15" s="33" t="s">
        <v>1</v>
      </c>
      <c r="C15" s="34"/>
      <c r="D15" s="35" t="s">
        <v>2</v>
      </c>
      <c r="E15" s="1"/>
    </row>
    <row r="16" spans="1:5" ht="15" customHeight="1" x14ac:dyDescent="0.25">
      <c r="A16" s="36"/>
      <c r="B16" s="37"/>
      <c r="C16" s="38"/>
      <c r="D16" s="39"/>
      <c r="E16" s="1"/>
    </row>
    <row r="17" spans="1:7" ht="22.5" customHeight="1" x14ac:dyDescent="0.25">
      <c r="A17" s="40"/>
      <c r="B17" s="77" t="s">
        <v>3</v>
      </c>
      <c r="C17" s="78"/>
      <c r="D17" s="79">
        <f>[1]DATABASE!C4</f>
        <v>92529.94</v>
      </c>
      <c r="E17" s="1"/>
      <c r="F17" s="3"/>
      <c r="G17" s="3"/>
    </row>
    <row r="18" spans="1:7" ht="14.25" customHeight="1" x14ac:dyDescent="0.25">
      <c r="A18" s="41"/>
      <c r="B18" s="159" t="s">
        <v>4</v>
      </c>
      <c r="C18" s="159"/>
      <c r="D18" s="80"/>
      <c r="E18" s="1"/>
      <c r="F18" s="4"/>
    </row>
    <row r="19" spans="1:7" ht="77.25" customHeight="1" x14ac:dyDescent="0.25">
      <c r="A19" s="41"/>
      <c r="B19" s="160" t="s">
        <v>5</v>
      </c>
      <c r="C19" s="160"/>
      <c r="D19" s="81"/>
      <c r="E19" s="1"/>
      <c r="F19" s="4"/>
    </row>
    <row r="20" spans="1:7" ht="16.5" customHeight="1" x14ac:dyDescent="0.25">
      <c r="A20" s="40"/>
      <c r="B20" s="82" t="s">
        <v>6</v>
      </c>
      <c r="C20" s="83"/>
      <c r="D20" s="84"/>
      <c r="E20" s="1"/>
      <c r="F20" s="4"/>
    </row>
    <row r="21" spans="1:7" ht="31.5" customHeight="1" x14ac:dyDescent="0.25">
      <c r="A21" s="41"/>
      <c r="B21" s="160" t="s">
        <v>7</v>
      </c>
      <c r="C21" s="160"/>
      <c r="D21" s="81"/>
      <c r="E21" s="1"/>
    </row>
    <row r="22" spans="1:7" ht="32.25" customHeight="1" x14ac:dyDescent="0.25">
      <c r="A22" s="41"/>
      <c r="B22" s="160" t="s">
        <v>8</v>
      </c>
      <c r="C22" s="160"/>
      <c r="D22" s="81"/>
      <c r="E22" s="1"/>
    </row>
    <row r="23" spans="1:7" ht="21" customHeight="1" x14ac:dyDescent="0.25">
      <c r="A23" s="41"/>
      <c r="B23" s="85" t="s">
        <v>9</v>
      </c>
      <c r="C23" s="86"/>
      <c r="D23" s="87"/>
      <c r="E23" s="1"/>
    </row>
    <row r="24" spans="1:7" ht="47.25" customHeight="1" x14ac:dyDescent="0.25">
      <c r="A24" s="41"/>
      <c r="B24" s="160" t="s">
        <v>10</v>
      </c>
      <c r="C24" s="160"/>
      <c r="D24" s="88"/>
      <c r="E24" s="1"/>
    </row>
    <row r="25" spans="1:7" ht="17.25" customHeight="1" x14ac:dyDescent="0.25">
      <c r="A25" s="41"/>
      <c r="B25" s="85" t="s">
        <v>11</v>
      </c>
      <c r="C25" s="86"/>
      <c r="D25" s="87"/>
      <c r="E25" s="1"/>
    </row>
    <row r="26" spans="1:7" ht="15" customHeight="1" x14ac:dyDescent="0.25">
      <c r="A26" s="41"/>
      <c r="B26" s="89" t="s">
        <v>12</v>
      </c>
      <c r="C26" s="86"/>
      <c r="D26" s="87"/>
      <c r="E26" s="1"/>
    </row>
    <row r="27" spans="1:7" ht="17.25" customHeight="1" x14ac:dyDescent="0.25">
      <c r="A27" s="41"/>
      <c r="B27" s="85" t="s">
        <v>13</v>
      </c>
      <c r="C27" s="86"/>
      <c r="D27" s="87"/>
      <c r="E27" s="1"/>
    </row>
    <row r="28" spans="1:7" ht="33.75" customHeight="1" x14ac:dyDescent="0.25">
      <c r="A28" s="41"/>
      <c r="B28" s="158" t="s">
        <v>14</v>
      </c>
      <c r="C28" s="158"/>
      <c r="D28" s="90"/>
      <c r="E28" s="1"/>
    </row>
    <row r="29" spans="1:7" ht="15.75" x14ac:dyDescent="0.25">
      <c r="A29" s="41"/>
      <c r="B29" s="85" t="s">
        <v>15</v>
      </c>
      <c r="C29" s="86"/>
      <c r="D29" s="87"/>
      <c r="E29" s="1"/>
    </row>
    <row r="30" spans="1:7" ht="48.75" customHeight="1" x14ac:dyDescent="0.25">
      <c r="A30" s="41"/>
      <c r="B30" s="158" t="s">
        <v>16</v>
      </c>
      <c r="C30" s="158"/>
      <c r="D30" s="91"/>
      <c r="E30" s="1"/>
    </row>
    <row r="31" spans="1:7" ht="15.75" x14ac:dyDescent="0.25">
      <c r="A31" s="41"/>
      <c r="B31" s="85" t="s">
        <v>17</v>
      </c>
      <c r="C31" s="86"/>
      <c r="D31" s="87"/>
      <c r="E31" s="1"/>
    </row>
    <row r="32" spans="1:7" ht="46.5" customHeight="1" x14ac:dyDescent="0.25">
      <c r="A32" s="41"/>
      <c r="B32" s="163" t="s">
        <v>18</v>
      </c>
      <c r="C32" s="163"/>
      <c r="D32" s="92"/>
      <c r="E32" s="1"/>
    </row>
    <row r="33" spans="1:5" ht="15.75" x14ac:dyDescent="0.25">
      <c r="A33" s="41"/>
      <c r="B33" s="85" t="s">
        <v>19</v>
      </c>
      <c r="C33" s="93"/>
      <c r="D33" s="94"/>
      <c r="E33" s="1"/>
    </row>
    <row r="34" spans="1:5" ht="31.9" customHeight="1" x14ac:dyDescent="0.25">
      <c r="A34" s="41"/>
      <c r="B34" s="160" t="s">
        <v>20</v>
      </c>
      <c r="C34" s="160"/>
      <c r="D34" s="81"/>
      <c r="E34" s="1"/>
    </row>
    <row r="35" spans="1:5" ht="51.75" customHeight="1" x14ac:dyDescent="0.25">
      <c r="A35" s="41"/>
      <c r="B35" s="164" t="s">
        <v>21</v>
      </c>
      <c r="C35" s="164"/>
      <c r="D35" s="95"/>
      <c r="E35" s="1"/>
    </row>
    <row r="36" spans="1:5" ht="19.5" customHeight="1" x14ac:dyDescent="0.25">
      <c r="A36" s="44"/>
      <c r="B36" s="96"/>
      <c r="C36" s="97"/>
      <c r="D36" s="98"/>
      <c r="E36" s="1"/>
    </row>
    <row r="37" spans="1:5" ht="19.5" customHeight="1" x14ac:dyDescent="0.25">
      <c r="A37" s="45"/>
      <c r="B37" s="99" t="s">
        <v>22</v>
      </c>
      <c r="C37" s="100"/>
      <c r="D37" s="101"/>
      <c r="E37" s="1"/>
    </row>
    <row r="38" spans="1:5" ht="23.25" customHeight="1" x14ac:dyDescent="0.25">
      <c r="A38" s="46"/>
      <c r="B38" s="102" t="s">
        <v>23</v>
      </c>
      <c r="C38" s="103"/>
      <c r="D38" s="104"/>
      <c r="E38" s="1"/>
    </row>
    <row r="39" spans="1:5" ht="19.5" customHeight="1" x14ac:dyDescent="0.25">
      <c r="A39" s="47"/>
      <c r="B39" s="105" t="s">
        <v>24</v>
      </c>
      <c r="C39" s="106"/>
      <c r="D39" s="107"/>
      <c r="E39" s="1"/>
    </row>
    <row r="40" spans="1:5" ht="19.5" customHeight="1" x14ac:dyDescent="0.25">
      <c r="A40" s="47"/>
      <c r="B40" s="105" t="s">
        <v>25</v>
      </c>
      <c r="C40" s="106"/>
      <c r="D40" s="107"/>
      <c r="E40" s="1"/>
    </row>
    <row r="41" spans="1:5" ht="19.5" customHeight="1" x14ac:dyDescent="0.25">
      <c r="A41" s="48"/>
      <c r="B41" s="108" t="s">
        <v>26</v>
      </c>
      <c r="C41" s="106"/>
      <c r="D41" s="107"/>
      <c r="E41" s="1"/>
    </row>
    <row r="42" spans="1:5" ht="19.5" customHeight="1" x14ac:dyDescent="0.25">
      <c r="A42" s="48"/>
      <c r="B42" s="108" t="s">
        <v>27</v>
      </c>
      <c r="C42" s="106"/>
      <c r="D42" s="107"/>
      <c r="E42" s="1"/>
    </row>
    <row r="43" spans="1:5" ht="19.5" customHeight="1" x14ac:dyDescent="0.25">
      <c r="A43" s="48"/>
      <c r="B43" s="108" t="s">
        <v>28</v>
      </c>
      <c r="C43" s="165"/>
      <c r="D43" s="166"/>
      <c r="E43" s="1"/>
    </row>
    <row r="44" spans="1:5" ht="19.5" customHeight="1" x14ac:dyDescent="0.25">
      <c r="A44" s="47"/>
      <c r="B44" s="105" t="s">
        <v>29</v>
      </c>
      <c r="C44" s="106"/>
      <c r="D44" s="107"/>
      <c r="E44" s="1"/>
    </row>
    <row r="45" spans="1:5" ht="19.5" customHeight="1" x14ac:dyDescent="0.25">
      <c r="A45" s="47"/>
      <c r="B45" s="105" t="s">
        <v>30</v>
      </c>
      <c r="C45" s="106"/>
      <c r="D45" s="107"/>
      <c r="E45" s="1"/>
    </row>
    <row r="46" spans="1:5" ht="19.5" customHeight="1" x14ac:dyDescent="0.25">
      <c r="A46" s="47"/>
      <c r="B46" s="108" t="s">
        <v>31</v>
      </c>
      <c r="C46" s="106"/>
      <c r="D46" s="107"/>
      <c r="E46" s="1"/>
    </row>
    <row r="47" spans="1:5" ht="19.5" customHeight="1" x14ac:dyDescent="0.25">
      <c r="A47" s="49"/>
      <c r="B47" s="109" t="s">
        <v>32</v>
      </c>
      <c r="C47" s="110"/>
      <c r="D47" s="111"/>
      <c r="E47" s="1"/>
    </row>
    <row r="48" spans="1:5" ht="17.100000000000001" customHeight="1" thickBot="1" x14ac:dyDescent="0.3">
      <c r="A48" s="50"/>
      <c r="B48" s="112" t="s">
        <v>33</v>
      </c>
      <c r="C48" s="112"/>
      <c r="D48" s="113"/>
      <c r="E48" s="1"/>
    </row>
    <row r="49" spans="1:8" ht="20.25" customHeight="1" x14ac:dyDescent="0.25">
      <c r="A49" s="76"/>
      <c r="B49" s="114" t="s">
        <v>34</v>
      </c>
      <c r="C49" s="114"/>
      <c r="D49" s="115"/>
      <c r="E49" s="1"/>
    </row>
    <row r="50" spans="1:8" ht="22.5" customHeight="1" x14ac:dyDescent="0.25">
      <c r="A50" s="51" t="s">
        <v>35</v>
      </c>
      <c r="B50" s="116" t="s">
        <v>36</v>
      </c>
      <c r="C50" s="117"/>
      <c r="D50" s="118"/>
      <c r="E50" s="1"/>
    </row>
    <row r="51" spans="1:8" ht="19.5" customHeight="1" x14ac:dyDescent="0.25">
      <c r="A51" s="52"/>
      <c r="B51" s="119" t="s">
        <v>37</v>
      </c>
      <c r="C51" s="120"/>
      <c r="D51" s="121"/>
      <c r="E51" s="5"/>
    </row>
    <row r="52" spans="1:8" ht="20.100000000000001" customHeight="1" x14ac:dyDescent="0.25">
      <c r="A52" s="6"/>
      <c r="B52" s="122" t="s">
        <v>38</v>
      </c>
      <c r="C52" s="123">
        <f>[1]DATABASE!C8</f>
        <v>5529.0834000000004</v>
      </c>
      <c r="D52" s="124" t="str">
        <f>IF(A52=" x "," ",C52)</f>
        <v xml:space="preserve"> </v>
      </c>
      <c r="E52" s="7"/>
      <c r="F52" s="8"/>
      <c r="G52" s="3"/>
      <c r="H52" s="8"/>
    </row>
    <row r="53" spans="1:8" ht="20.100000000000001" customHeight="1" x14ac:dyDescent="0.25">
      <c r="A53" s="6"/>
      <c r="B53" s="122" t="s">
        <v>39</v>
      </c>
      <c r="C53" s="123">
        <f>[1]DATABASE!C9</f>
        <v>8446.6047500000004</v>
      </c>
      <c r="D53" s="124" t="str">
        <f t="shared" ref="D53:D59" si="0">IF(A53=" x "," ",C53)</f>
        <v xml:space="preserve"> </v>
      </c>
      <c r="E53" s="7"/>
      <c r="F53" s="8"/>
      <c r="G53" s="3"/>
      <c r="H53" s="8"/>
    </row>
    <row r="54" spans="1:8" ht="20.100000000000001" customHeight="1" x14ac:dyDescent="0.25">
      <c r="A54" s="6"/>
      <c r="B54" s="122" t="s">
        <v>40</v>
      </c>
      <c r="C54" s="123">
        <f>[1]DATABASE!C10</f>
        <v>16825.129440000001</v>
      </c>
      <c r="D54" s="124" t="str">
        <f t="shared" si="0"/>
        <v xml:space="preserve"> </v>
      </c>
      <c r="E54" s="7"/>
      <c r="F54" s="8"/>
      <c r="G54" s="3"/>
      <c r="H54" s="8"/>
    </row>
    <row r="55" spans="1:8" ht="20.100000000000001" customHeight="1" x14ac:dyDescent="0.25">
      <c r="A55" s="6"/>
      <c r="B55" s="122" t="s">
        <v>41</v>
      </c>
      <c r="C55" s="123">
        <f>[1]DATABASE!C11</f>
        <v>256.51980000000003</v>
      </c>
      <c r="D55" s="124" t="str">
        <f t="shared" si="0"/>
        <v xml:space="preserve"> </v>
      </c>
      <c r="E55" s="7"/>
      <c r="F55" s="8"/>
      <c r="G55" s="3"/>
      <c r="H55" s="8"/>
    </row>
    <row r="56" spans="1:8" ht="20.100000000000001" customHeight="1" x14ac:dyDescent="0.25">
      <c r="A56" s="6"/>
      <c r="B56" s="125" t="s">
        <v>42</v>
      </c>
      <c r="C56" s="123">
        <f>[1]DATABASE!C12</f>
        <v>930.27059999999994</v>
      </c>
      <c r="D56" s="124" t="str">
        <f t="shared" si="0"/>
        <v xml:space="preserve"> </v>
      </c>
      <c r="E56" s="7"/>
      <c r="F56" s="8"/>
      <c r="G56" s="3"/>
      <c r="H56" s="8"/>
    </row>
    <row r="57" spans="1:8" ht="20.100000000000001" customHeight="1" x14ac:dyDescent="0.25">
      <c r="A57" s="6"/>
      <c r="B57" s="122" t="s">
        <v>43</v>
      </c>
      <c r="C57" s="123">
        <f>[1]DATABASE!C13</f>
        <v>1545.3</v>
      </c>
      <c r="D57" s="124" t="str">
        <f t="shared" si="0"/>
        <v xml:space="preserve"> </v>
      </c>
      <c r="E57" s="7"/>
      <c r="F57" s="8"/>
      <c r="G57" s="3"/>
      <c r="H57" s="8"/>
    </row>
    <row r="58" spans="1:8" ht="20.100000000000001" customHeight="1" x14ac:dyDescent="0.25">
      <c r="A58" s="6"/>
      <c r="B58" s="122" t="s">
        <v>44</v>
      </c>
      <c r="C58" s="123">
        <f>[1]DATABASE!C14</f>
        <v>688.17359999999996</v>
      </c>
      <c r="D58" s="124" t="str">
        <f t="shared" si="0"/>
        <v xml:space="preserve"> </v>
      </c>
      <c r="E58" s="7"/>
      <c r="F58" s="8"/>
      <c r="G58" s="3"/>
      <c r="H58" s="8"/>
    </row>
    <row r="59" spans="1:8" ht="20.100000000000001" customHeight="1" x14ac:dyDescent="0.25">
      <c r="A59" s="6"/>
      <c r="B59" s="122" t="s">
        <v>45</v>
      </c>
      <c r="C59" s="123">
        <f>[1]DATABASE!C15</f>
        <v>493.4658</v>
      </c>
      <c r="D59" s="124" t="str">
        <f t="shared" si="0"/>
        <v xml:space="preserve"> </v>
      </c>
      <c r="E59" s="7"/>
      <c r="F59" s="8"/>
      <c r="G59" s="3"/>
      <c r="H59" s="8"/>
    </row>
    <row r="60" spans="1:8" ht="20.100000000000001" customHeight="1" x14ac:dyDescent="0.25">
      <c r="A60" s="53"/>
      <c r="B60" s="126" t="s">
        <v>46</v>
      </c>
      <c r="C60" s="127"/>
      <c r="D60" s="128"/>
      <c r="E60" s="7"/>
      <c r="F60" s="8"/>
      <c r="G60" s="3"/>
      <c r="H60" s="8"/>
    </row>
    <row r="61" spans="1:8" ht="20.100000000000001" customHeight="1" x14ac:dyDescent="0.25">
      <c r="A61" s="54"/>
      <c r="B61" s="129" t="s">
        <v>47</v>
      </c>
      <c r="C61" s="130"/>
      <c r="D61" s="131"/>
      <c r="E61" s="7"/>
      <c r="F61" s="8"/>
      <c r="G61" s="3"/>
      <c r="H61" s="8"/>
    </row>
    <row r="62" spans="1:8" ht="20.100000000000001" customHeight="1" x14ac:dyDescent="0.25">
      <c r="A62" s="6"/>
      <c r="B62" s="132" t="s">
        <v>48</v>
      </c>
      <c r="C62" s="123">
        <f>[1]DATABASE!C17</f>
        <v>737.6232</v>
      </c>
      <c r="D62" s="124" t="str">
        <f t="shared" ref="D62:D66" si="1">IF(A62=" x "," ",C62)</f>
        <v xml:space="preserve"> </v>
      </c>
      <c r="E62" s="7"/>
      <c r="F62" s="8"/>
      <c r="G62" s="3"/>
      <c r="H62" s="8"/>
    </row>
    <row r="63" spans="1:8" ht="20.100000000000001" customHeight="1" x14ac:dyDescent="0.25">
      <c r="A63" s="6"/>
      <c r="B63" s="132" t="s">
        <v>49</v>
      </c>
      <c r="C63" s="123">
        <f>[1]DATABASE!C18</f>
        <v>306</v>
      </c>
      <c r="D63" s="124" t="str">
        <f t="shared" si="1"/>
        <v xml:space="preserve"> </v>
      </c>
      <c r="E63" s="7"/>
      <c r="F63" s="8"/>
      <c r="G63" s="3"/>
      <c r="H63" s="8"/>
    </row>
    <row r="64" spans="1:8" ht="20.100000000000001" customHeight="1" x14ac:dyDescent="0.25">
      <c r="A64" s="55"/>
      <c r="B64" s="133" t="s">
        <v>50</v>
      </c>
      <c r="C64" s="134"/>
      <c r="D64" s="135"/>
      <c r="E64" s="7"/>
      <c r="F64" s="8"/>
      <c r="G64" s="3"/>
      <c r="H64" s="8"/>
    </row>
    <row r="65" spans="1:8" ht="20.100000000000001" customHeight="1" x14ac:dyDescent="0.25">
      <c r="A65" s="6"/>
      <c r="B65" s="122" t="s">
        <v>51</v>
      </c>
      <c r="C65" s="123">
        <f>[1]DATABASE!C19</f>
        <v>5267.4125999999997</v>
      </c>
      <c r="D65" s="124" t="str">
        <f t="shared" si="1"/>
        <v xml:space="preserve"> </v>
      </c>
      <c r="E65" s="7"/>
      <c r="F65" s="8"/>
      <c r="G65" s="3"/>
      <c r="H65" s="8"/>
    </row>
    <row r="66" spans="1:8" ht="20.100000000000001" customHeight="1" x14ac:dyDescent="0.25">
      <c r="A66" s="6"/>
      <c r="B66" s="122" t="s">
        <v>52</v>
      </c>
      <c r="C66" s="136">
        <f>[1]DATABASE!C20</f>
        <v>7514.2788</v>
      </c>
      <c r="D66" s="124" t="str">
        <f t="shared" si="1"/>
        <v xml:space="preserve"> </v>
      </c>
      <c r="E66" s="7"/>
      <c r="F66" s="8"/>
      <c r="G66" s="3"/>
      <c r="H66" s="8"/>
    </row>
    <row r="67" spans="1:8" ht="20.100000000000001" customHeight="1" x14ac:dyDescent="0.25">
      <c r="A67" s="53"/>
      <c r="B67" s="126" t="s">
        <v>53</v>
      </c>
      <c r="C67" s="127"/>
      <c r="D67" s="128"/>
      <c r="E67" s="5"/>
      <c r="F67" s="8"/>
      <c r="G67" s="3"/>
      <c r="H67" s="8"/>
    </row>
    <row r="68" spans="1:8" ht="20.100000000000001" customHeight="1" x14ac:dyDescent="0.25">
      <c r="A68" s="54"/>
      <c r="B68" s="129" t="s">
        <v>54</v>
      </c>
      <c r="C68" s="130"/>
      <c r="D68" s="131"/>
      <c r="E68" s="5"/>
      <c r="F68" s="8"/>
      <c r="G68" s="3"/>
      <c r="H68" s="8"/>
    </row>
    <row r="69" spans="1:8" ht="20.100000000000001" customHeight="1" x14ac:dyDescent="0.25">
      <c r="A69" s="6"/>
      <c r="B69" s="122" t="s">
        <v>55</v>
      </c>
      <c r="C69" s="123">
        <f>[1]DATABASE!C23</f>
        <v>408.98940000000005</v>
      </c>
      <c r="D69" s="124" t="str">
        <f t="shared" ref="D69:D71" si="2">IF(A69=" x "," ",C69)</f>
        <v xml:space="preserve"> </v>
      </c>
      <c r="E69" s="7"/>
      <c r="F69" s="8"/>
      <c r="G69" s="3"/>
      <c r="H69" s="8"/>
    </row>
    <row r="70" spans="1:8" ht="20.100000000000001" customHeight="1" x14ac:dyDescent="0.25">
      <c r="A70" s="6"/>
      <c r="B70" s="125" t="s">
        <v>56</v>
      </c>
      <c r="C70" s="123">
        <f>[1]DATABASE!C25</f>
        <v>256.51980000000003</v>
      </c>
      <c r="D70" s="124" t="str">
        <f t="shared" si="2"/>
        <v xml:space="preserve"> </v>
      </c>
      <c r="E70" s="7"/>
      <c r="F70" s="8"/>
      <c r="G70" s="3"/>
      <c r="H70" s="8"/>
    </row>
    <row r="71" spans="1:8" ht="20.100000000000001" customHeight="1" x14ac:dyDescent="0.25">
      <c r="A71" s="6"/>
      <c r="B71" s="125" t="s">
        <v>57</v>
      </c>
      <c r="C71" s="123">
        <f>[1]DATABASE!C26</f>
        <v>281.24459999999999</v>
      </c>
      <c r="D71" s="124" t="str">
        <f t="shared" si="2"/>
        <v xml:space="preserve"> </v>
      </c>
      <c r="E71" s="7"/>
      <c r="F71" s="8"/>
      <c r="G71" s="3"/>
      <c r="H71" s="8"/>
    </row>
    <row r="72" spans="1:8" ht="20.100000000000001" customHeight="1" x14ac:dyDescent="0.25">
      <c r="A72" s="55"/>
      <c r="B72" s="133" t="s">
        <v>58</v>
      </c>
      <c r="C72" s="134"/>
      <c r="D72" s="135"/>
      <c r="E72" s="7"/>
      <c r="F72" s="8"/>
      <c r="G72" s="3"/>
      <c r="H72" s="8"/>
    </row>
    <row r="73" spans="1:8" ht="20.100000000000001" customHeight="1" x14ac:dyDescent="0.25">
      <c r="A73" s="6"/>
      <c r="B73" s="122" t="s">
        <v>59</v>
      </c>
      <c r="C73" s="123">
        <f>[1]DATABASE!C28</f>
        <v>516.12</v>
      </c>
      <c r="D73" s="124" t="str">
        <f t="shared" ref="D73:D75" si="3">IF(A73=" x "," ",C73)</f>
        <v xml:space="preserve"> </v>
      </c>
      <c r="E73" s="7"/>
      <c r="F73" s="8"/>
      <c r="G73" s="3"/>
      <c r="H73" s="8"/>
    </row>
    <row r="74" spans="1:8" ht="20.100000000000001" customHeight="1" x14ac:dyDescent="0.25">
      <c r="A74" s="6"/>
      <c r="B74" s="122" t="s">
        <v>60</v>
      </c>
      <c r="C74" s="123">
        <f>[1]DATABASE!C29</f>
        <v>1826.82</v>
      </c>
      <c r="D74" s="124" t="str">
        <f t="shared" si="3"/>
        <v xml:space="preserve"> </v>
      </c>
      <c r="E74" s="7"/>
      <c r="F74" s="8"/>
      <c r="G74" s="3"/>
      <c r="H74" s="8"/>
    </row>
    <row r="75" spans="1:8" ht="20.100000000000001" customHeight="1" x14ac:dyDescent="0.25">
      <c r="A75" s="6"/>
      <c r="B75" s="122" t="s">
        <v>61</v>
      </c>
      <c r="C75" s="123">
        <f>[1]DATABASE!C30</f>
        <v>1286.22</v>
      </c>
      <c r="D75" s="124" t="str">
        <f t="shared" si="3"/>
        <v xml:space="preserve"> </v>
      </c>
      <c r="E75" s="7"/>
      <c r="F75" s="8"/>
      <c r="G75" s="3"/>
      <c r="H75" s="8"/>
    </row>
    <row r="76" spans="1:8" ht="20.100000000000001" customHeight="1" x14ac:dyDescent="0.25">
      <c r="A76" s="55"/>
      <c r="B76" s="133" t="s">
        <v>62</v>
      </c>
      <c r="C76" s="134"/>
      <c r="D76" s="135"/>
      <c r="E76" s="7"/>
      <c r="F76" s="8"/>
      <c r="G76" s="3"/>
      <c r="H76" s="8"/>
    </row>
    <row r="77" spans="1:8" ht="20.100000000000001" customHeight="1" x14ac:dyDescent="0.25">
      <c r="A77" s="6"/>
      <c r="B77" s="122" t="s">
        <v>63</v>
      </c>
      <c r="C77" s="123">
        <f>[1]DATABASE!C32</f>
        <v>1984.1651999999999</v>
      </c>
      <c r="D77" s="124" t="str">
        <f t="shared" ref="D77:D91" si="4">IF(A77=" x "," ",C77)</f>
        <v xml:space="preserve"> </v>
      </c>
      <c r="E77" s="7"/>
      <c r="F77" s="8"/>
      <c r="G77" s="3"/>
      <c r="H77" s="8"/>
    </row>
    <row r="78" spans="1:8" ht="20.100000000000001" customHeight="1" x14ac:dyDescent="0.25">
      <c r="A78" s="6"/>
      <c r="B78" s="122" t="s">
        <v>64</v>
      </c>
      <c r="C78" s="123">
        <f>[1]DATABASE!C33</f>
        <v>3722.1125999999999</v>
      </c>
      <c r="D78" s="124" t="str">
        <f t="shared" si="4"/>
        <v xml:space="preserve"> </v>
      </c>
      <c r="E78" s="7"/>
      <c r="F78" s="8"/>
      <c r="G78" s="3"/>
      <c r="H78" s="8"/>
    </row>
    <row r="79" spans="1:8" ht="20.100000000000001" customHeight="1" x14ac:dyDescent="0.25">
      <c r="A79" s="6"/>
      <c r="B79" s="122" t="s">
        <v>65</v>
      </c>
      <c r="C79" s="123">
        <f>[1]DATABASE!C34</f>
        <v>5838.1433999999999</v>
      </c>
      <c r="D79" s="124" t="str">
        <f t="shared" si="4"/>
        <v xml:space="preserve"> </v>
      </c>
      <c r="E79" s="7"/>
      <c r="F79" s="8"/>
      <c r="G79" s="3"/>
      <c r="H79" s="8"/>
    </row>
    <row r="80" spans="1:8" ht="20.100000000000001" customHeight="1" x14ac:dyDescent="0.25">
      <c r="A80" s="6"/>
      <c r="B80" s="122" t="s">
        <v>66</v>
      </c>
      <c r="C80" s="123">
        <f>[1]DATABASE!C36</f>
        <v>590.30460000000005</v>
      </c>
      <c r="D80" s="124" t="str">
        <f t="shared" si="4"/>
        <v xml:space="preserve"> </v>
      </c>
      <c r="E80" s="7"/>
      <c r="F80" s="8"/>
      <c r="G80" s="3"/>
      <c r="H80" s="8"/>
    </row>
    <row r="81" spans="1:8" ht="20.100000000000001" customHeight="1" x14ac:dyDescent="0.25">
      <c r="A81" s="6"/>
      <c r="B81" s="122" t="s">
        <v>67</v>
      </c>
      <c r="C81" s="123">
        <f>[1]DATABASE!C37</f>
        <v>3054.9</v>
      </c>
      <c r="D81" s="124" t="str">
        <f t="shared" si="4"/>
        <v xml:space="preserve"> </v>
      </c>
      <c r="E81" s="7"/>
      <c r="F81" s="8"/>
      <c r="G81" s="3"/>
      <c r="H81" s="8"/>
    </row>
    <row r="82" spans="1:8" ht="20.100000000000001" customHeight="1" x14ac:dyDescent="0.25">
      <c r="A82" s="6"/>
      <c r="B82" s="122" t="s">
        <v>68</v>
      </c>
      <c r="C82" s="123">
        <f>[1]DATABASE!C38</f>
        <v>2073.7926000000002</v>
      </c>
      <c r="D82" s="124" t="str">
        <f t="shared" si="4"/>
        <v xml:space="preserve"> </v>
      </c>
      <c r="E82" s="7"/>
      <c r="F82" s="8"/>
      <c r="G82" s="3"/>
      <c r="H82" s="8"/>
    </row>
    <row r="83" spans="1:8" ht="20.100000000000001" customHeight="1" x14ac:dyDescent="0.25">
      <c r="A83" s="6"/>
      <c r="B83" s="122" t="s">
        <v>69</v>
      </c>
      <c r="C83" s="123">
        <f>[1]DATABASE!C39</f>
        <v>1396.9512</v>
      </c>
      <c r="D83" s="124" t="str">
        <f t="shared" si="4"/>
        <v xml:space="preserve"> </v>
      </c>
      <c r="E83" s="7"/>
      <c r="F83" s="8"/>
      <c r="G83" s="3"/>
      <c r="H83" s="8"/>
    </row>
    <row r="84" spans="1:8" ht="20.100000000000001" customHeight="1" x14ac:dyDescent="0.25">
      <c r="A84" s="6"/>
      <c r="B84" s="122" t="s">
        <v>70</v>
      </c>
      <c r="C84" s="123">
        <f>[1]DATABASE!C40</f>
        <v>1908.9605999999999</v>
      </c>
      <c r="D84" s="124" t="str">
        <f t="shared" si="4"/>
        <v xml:space="preserve"> </v>
      </c>
      <c r="E84" s="7"/>
      <c r="F84" s="8"/>
      <c r="G84" s="3"/>
      <c r="H84" s="8"/>
    </row>
    <row r="85" spans="1:8" ht="20.100000000000001" customHeight="1" x14ac:dyDescent="0.25">
      <c r="A85" s="6"/>
      <c r="B85" s="125" t="s">
        <v>71</v>
      </c>
      <c r="C85" s="123">
        <f>[1]DATABASE!C41</f>
        <v>378.08340000000004</v>
      </c>
      <c r="D85" s="124" t="str">
        <f t="shared" si="4"/>
        <v xml:space="preserve"> </v>
      </c>
      <c r="E85" s="7"/>
      <c r="F85" s="8"/>
      <c r="G85" s="3"/>
      <c r="H85" s="8"/>
    </row>
    <row r="86" spans="1:8" ht="20.100000000000001" customHeight="1" x14ac:dyDescent="0.25">
      <c r="A86" s="6"/>
      <c r="B86" s="137" t="s">
        <v>72</v>
      </c>
      <c r="C86" s="123">
        <f>[1]DATABASE!C42</f>
        <v>3804.5285999999996</v>
      </c>
      <c r="D86" s="124" t="str">
        <f t="shared" si="4"/>
        <v xml:space="preserve"> </v>
      </c>
      <c r="E86" s="7"/>
      <c r="F86" s="8"/>
      <c r="G86" s="3"/>
      <c r="H86" s="8"/>
    </row>
    <row r="87" spans="1:8" ht="20.100000000000001" customHeight="1" x14ac:dyDescent="0.25">
      <c r="A87" s="6"/>
      <c r="B87" s="122" t="s">
        <v>73</v>
      </c>
      <c r="C87" s="123">
        <f>[1]DATABASE!C43</f>
        <v>338.64</v>
      </c>
      <c r="D87" s="124" t="str">
        <f t="shared" si="4"/>
        <v xml:space="preserve"> </v>
      </c>
      <c r="E87" s="7"/>
      <c r="F87" s="8"/>
      <c r="G87" s="3"/>
      <c r="H87" s="8"/>
    </row>
    <row r="88" spans="1:8" ht="20.100000000000001" customHeight="1" x14ac:dyDescent="0.25">
      <c r="A88" s="6"/>
      <c r="B88" s="122" t="s">
        <v>74</v>
      </c>
      <c r="C88" s="123">
        <f>[1]DATABASE!C44</f>
        <v>338.64</v>
      </c>
      <c r="D88" s="124" t="str">
        <f t="shared" si="4"/>
        <v xml:space="preserve"> </v>
      </c>
      <c r="E88" s="7"/>
      <c r="F88" s="8"/>
      <c r="G88" s="3"/>
      <c r="H88" s="8"/>
    </row>
    <row r="89" spans="1:8" ht="20.100000000000001" customHeight="1" x14ac:dyDescent="0.25">
      <c r="A89" s="6"/>
      <c r="B89" s="137" t="s">
        <v>75</v>
      </c>
      <c r="C89" s="123">
        <f>[1]DATABASE!C45</f>
        <v>674.78099999999995</v>
      </c>
      <c r="D89" s="124" t="str">
        <f t="shared" si="4"/>
        <v xml:space="preserve"> </v>
      </c>
      <c r="E89" s="7"/>
      <c r="F89" s="8"/>
      <c r="G89" s="3"/>
      <c r="H89" s="8"/>
    </row>
    <row r="90" spans="1:8" ht="20.100000000000001" customHeight="1" x14ac:dyDescent="0.25">
      <c r="A90" s="6"/>
      <c r="B90" s="125" t="s">
        <v>76</v>
      </c>
      <c r="C90" s="123">
        <f>[1]DATABASE!C46</f>
        <v>317.22000000000003</v>
      </c>
      <c r="D90" s="124" t="str">
        <f t="shared" si="4"/>
        <v xml:space="preserve"> </v>
      </c>
      <c r="E90" s="7"/>
      <c r="F90" s="8"/>
      <c r="G90" s="3"/>
      <c r="H90" s="8"/>
    </row>
    <row r="91" spans="1:8" ht="20.100000000000001" customHeight="1" x14ac:dyDescent="0.25">
      <c r="A91" s="6"/>
      <c r="B91" s="122" t="s">
        <v>77</v>
      </c>
      <c r="C91" s="123">
        <f>[1]DATABASE!C47</f>
        <v>116.28</v>
      </c>
      <c r="D91" s="124" t="str">
        <f t="shared" si="4"/>
        <v xml:space="preserve"> </v>
      </c>
      <c r="E91" s="7"/>
      <c r="F91" s="8"/>
      <c r="G91" s="3"/>
      <c r="H91" s="8"/>
    </row>
    <row r="92" spans="1:8" ht="20.100000000000001" customHeight="1" x14ac:dyDescent="0.3">
      <c r="A92" s="55"/>
      <c r="B92" s="138" t="s">
        <v>78</v>
      </c>
      <c r="C92" s="139"/>
      <c r="D92" s="140"/>
      <c r="E92" s="5"/>
      <c r="F92" s="8"/>
      <c r="G92" s="3"/>
      <c r="H92" s="8"/>
    </row>
    <row r="93" spans="1:8" ht="20.100000000000001" customHeight="1" x14ac:dyDescent="0.25">
      <c r="A93" s="6"/>
      <c r="B93" s="122" t="s">
        <v>79</v>
      </c>
      <c r="C93" s="123">
        <f>[1]DATABASE!C49</f>
        <v>4003.3571999999999</v>
      </c>
      <c r="D93" s="124" t="str">
        <f t="shared" ref="D93:D96" si="5">IF(A93=" x "," ",C93)</f>
        <v xml:space="preserve"> </v>
      </c>
      <c r="E93" s="7"/>
      <c r="F93" s="8"/>
      <c r="G93" s="3"/>
      <c r="H93" s="8"/>
    </row>
    <row r="94" spans="1:8" ht="20.100000000000001" customHeight="1" x14ac:dyDescent="0.25">
      <c r="A94" s="6"/>
      <c r="B94" s="125" t="s">
        <v>80</v>
      </c>
      <c r="C94" s="123">
        <f>[1]DATABASE!C50</f>
        <v>372.93240000000003</v>
      </c>
      <c r="D94" s="124" t="str">
        <f t="shared" si="5"/>
        <v xml:space="preserve"> </v>
      </c>
      <c r="E94" s="7"/>
      <c r="F94" s="8"/>
      <c r="G94" s="3"/>
      <c r="H94" s="8"/>
    </row>
    <row r="95" spans="1:8" ht="20.100000000000001" customHeight="1" x14ac:dyDescent="0.25">
      <c r="A95" s="6"/>
      <c r="B95" s="122" t="s">
        <v>81</v>
      </c>
      <c r="C95" s="123">
        <f>[1]DATABASE!C52</f>
        <v>1268.1761999999999</v>
      </c>
      <c r="D95" s="124" t="str">
        <f t="shared" si="5"/>
        <v xml:space="preserve"> </v>
      </c>
      <c r="E95" s="7"/>
      <c r="F95" s="8"/>
      <c r="G95" s="3"/>
      <c r="H95" s="8"/>
    </row>
    <row r="96" spans="1:8" ht="20.100000000000001" customHeight="1" x14ac:dyDescent="0.25">
      <c r="A96" s="6"/>
      <c r="B96" s="122" t="s">
        <v>82</v>
      </c>
      <c r="C96" s="123">
        <f>[1]DATABASE!C53</f>
        <v>1652.4407999999999</v>
      </c>
      <c r="D96" s="124" t="str">
        <f t="shared" si="5"/>
        <v xml:space="preserve"> </v>
      </c>
      <c r="E96" s="7"/>
      <c r="F96" s="8"/>
      <c r="G96" s="3"/>
      <c r="H96" s="8"/>
    </row>
    <row r="97" spans="1:8" ht="20.100000000000001" customHeight="1" x14ac:dyDescent="0.25">
      <c r="A97" s="55"/>
      <c r="B97" s="133" t="s">
        <v>83</v>
      </c>
      <c r="C97" s="134"/>
      <c r="D97" s="135"/>
      <c r="E97" s="7"/>
      <c r="F97" s="8"/>
      <c r="G97" s="3"/>
      <c r="H97" s="8"/>
    </row>
    <row r="98" spans="1:8" ht="20.100000000000001" customHeight="1" x14ac:dyDescent="0.25">
      <c r="A98" s="6"/>
      <c r="B98" s="122" t="s">
        <v>84</v>
      </c>
      <c r="C98" s="123">
        <f>[1]DATABASE!C56</f>
        <v>3484.1364000000003</v>
      </c>
      <c r="D98" s="124" t="str">
        <f t="shared" ref="D98:D101" si="6">IF(A98=" x "," ",C98)</f>
        <v xml:space="preserve"> </v>
      </c>
      <c r="E98" s="7"/>
      <c r="F98" s="8"/>
      <c r="G98" s="3"/>
      <c r="H98" s="8"/>
    </row>
    <row r="99" spans="1:8" ht="20.100000000000001" customHeight="1" x14ac:dyDescent="0.25">
      <c r="A99" s="6"/>
      <c r="B99" s="122" t="s">
        <v>85</v>
      </c>
      <c r="C99" s="123">
        <f>[1]DATABASE!C57</f>
        <v>1473.1859999999999</v>
      </c>
      <c r="D99" s="124" t="str">
        <f t="shared" si="6"/>
        <v xml:space="preserve"> </v>
      </c>
      <c r="E99" s="7"/>
      <c r="F99" s="8"/>
      <c r="G99" s="3"/>
      <c r="H99" s="8"/>
    </row>
    <row r="100" spans="1:8" ht="20.100000000000001" customHeight="1" x14ac:dyDescent="0.25">
      <c r="A100" s="6"/>
      <c r="B100" s="122" t="s">
        <v>86</v>
      </c>
      <c r="C100" s="123">
        <f>[1]DATABASE!C58</f>
        <v>1755.4608000000001</v>
      </c>
      <c r="D100" s="124" t="str">
        <f t="shared" si="6"/>
        <v xml:space="preserve"> </v>
      </c>
      <c r="E100" s="7"/>
      <c r="F100" s="8"/>
      <c r="G100" s="3"/>
      <c r="H100" s="8"/>
    </row>
    <row r="101" spans="1:8" ht="20.100000000000001" customHeight="1" thickBot="1" x14ac:dyDescent="0.3">
      <c r="A101" s="9"/>
      <c r="B101" s="141" t="s">
        <v>87</v>
      </c>
      <c r="C101" s="142">
        <f>[1]DATABASE!C59</f>
        <v>1080.6798000000001</v>
      </c>
      <c r="D101" s="143" t="str">
        <f t="shared" si="6"/>
        <v xml:space="preserve"> </v>
      </c>
      <c r="E101" s="7"/>
      <c r="F101" s="8"/>
      <c r="G101" s="3"/>
      <c r="H101" s="8"/>
    </row>
    <row r="102" spans="1:8" ht="20.100000000000001" customHeight="1" x14ac:dyDescent="0.25">
      <c r="A102" s="56"/>
      <c r="B102" s="144" t="s">
        <v>88</v>
      </c>
      <c r="C102" s="145"/>
      <c r="D102" s="146"/>
      <c r="E102" s="7"/>
      <c r="F102" s="8"/>
      <c r="G102" s="3"/>
      <c r="H102" s="8"/>
    </row>
    <row r="103" spans="1:8" ht="20.100000000000001" customHeight="1" x14ac:dyDescent="0.25">
      <c r="A103" s="6"/>
      <c r="B103" s="122" t="s">
        <v>89</v>
      </c>
      <c r="C103" s="123">
        <f>[1]DATABASE!C61</f>
        <v>16928.2464</v>
      </c>
      <c r="D103" s="124" t="str">
        <f t="shared" ref="D103:D114" si="7">IF(A103=" x "," ",C103)</f>
        <v xml:space="preserve"> </v>
      </c>
      <c r="E103" s="7"/>
      <c r="F103" s="8"/>
      <c r="G103" s="3"/>
      <c r="H103" s="8"/>
    </row>
    <row r="104" spans="1:8" ht="20.100000000000001" customHeight="1" x14ac:dyDescent="0.25">
      <c r="A104" s="6"/>
      <c r="B104" s="122" t="s">
        <v>90</v>
      </c>
      <c r="C104" s="123">
        <f>[1]DATABASE!C62</f>
        <v>12278.953800000001</v>
      </c>
      <c r="D104" s="124" t="str">
        <f t="shared" si="7"/>
        <v xml:space="preserve"> </v>
      </c>
      <c r="E104" s="7"/>
      <c r="F104" s="8"/>
      <c r="G104" s="3"/>
      <c r="H104" s="8"/>
    </row>
    <row r="105" spans="1:8" ht="20.100000000000001" customHeight="1" x14ac:dyDescent="0.25">
      <c r="A105" s="6"/>
      <c r="B105" s="122" t="s">
        <v>91</v>
      </c>
      <c r="C105" s="123">
        <f>[1]DATABASE!C63</f>
        <v>1837.8768</v>
      </c>
      <c r="D105" s="124" t="str">
        <f t="shared" si="7"/>
        <v xml:space="preserve"> </v>
      </c>
      <c r="E105" s="7"/>
      <c r="F105" s="8"/>
      <c r="G105" s="3"/>
      <c r="H105" s="8"/>
    </row>
    <row r="106" spans="1:8" ht="20.100000000000001" customHeight="1" x14ac:dyDescent="0.25">
      <c r="A106" s="6"/>
      <c r="B106" s="122" t="s">
        <v>92</v>
      </c>
      <c r="C106" s="123">
        <f>[1]DATABASE!C65</f>
        <v>4006.56</v>
      </c>
      <c r="D106" s="124" t="str">
        <f t="shared" si="7"/>
        <v xml:space="preserve"> </v>
      </c>
      <c r="E106" s="7"/>
      <c r="F106" s="8"/>
      <c r="G106" s="3"/>
      <c r="H106" s="8"/>
    </row>
    <row r="107" spans="1:8" ht="20.100000000000001" customHeight="1" x14ac:dyDescent="0.25">
      <c r="A107" s="6"/>
      <c r="B107" s="122" t="s">
        <v>93</v>
      </c>
      <c r="C107" s="123">
        <f>[1]DATABASE!C66</f>
        <v>6106.74</v>
      </c>
      <c r="D107" s="124" t="str">
        <f t="shared" si="7"/>
        <v xml:space="preserve"> </v>
      </c>
      <c r="E107" s="7"/>
      <c r="F107" s="8"/>
      <c r="G107" s="3"/>
      <c r="H107" s="8"/>
    </row>
    <row r="108" spans="1:8" ht="20.100000000000001" customHeight="1" x14ac:dyDescent="0.25">
      <c r="A108" s="6"/>
      <c r="B108" s="125" t="s">
        <v>94</v>
      </c>
      <c r="C108" s="123">
        <f>[1]DATABASE!C68</f>
        <v>288.45600000000002</v>
      </c>
      <c r="D108" s="124" t="str">
        <f t="shared" si="7"/>
        <v xml:space="preserve"> </v>
      </c>
      <c r="E108" s="7"/>
      <c r="F108" s="8"/>
      <c r="G108" s="3"/>
      <c r="H108" s="8"/>
    </row>
    <row r="109" spans="1:8" ht="20.100000000000001" customHeight="1" x14ac:dyDescent="0.25">
      <c r="A109" s="6"/>
      <c r="B109" s="125" t="s">
        <v>95</v>
      </c>
      <c r="C109" s="123">
        <f>[1]DATABASE!C69</f>
        <v>448.137</v>
      </c>
      <c r="D109" s="124" t="str">
        <f t="shared" si="7"/>
        <v xml:space="preserve"> </v>
      </c>
      <c r="E109" s="7"/>
      <c r="F109" s="8"/>
      <c r="G109" s="3"/>
      <c r="H109" s="8"/>
    </row>
    <row r="110" spans="1:8" ht="20.100000000000001" customHeight="1" x14ac:dyDescent="0.25">
      <c r="A110" s="6"/>
      <c r="B110" s="125" t="s">
        <v>96</v>
      </c>
      <c r="C110" s="147">
        <f>[1]DATABASE!C71</f>
        <v>826.22039999999993</v>
      </c>
      <c r="D110" s="124" t="str">
        <f t="shared" si="7"/>
        <v xml:space="preserve"> </v>
      </c>
      <c r="E110" s="7"/>
      <c r="F110" s="8"/>
      <c r="G110" s="3"/>
      <c r="H110" s="8"/>
    </row>
    <row r="111" spans="1:8" ht="20.100000000000001" customHeight="1" x14ac:dyDescent="0.25">
      <c r="A111" s="6"/>
      <c r="B111" s="122" t="s">
        <v>97</v>
      </c>
      <c r="C111" s="123">
        <f>[1]DATABASE!C73</f>
        <v>999</v>
      </c>
      <c r="D111" s="124" t="str">
        <f t="shared" si="7"/>
        <v xml:space="preserve"> </v>
      </c>
      <c r="E111" s="7"/>
      <c r="F111" s="8"/>
      <c r="G111" s="3"/>
      <c r="H111" s="8"/>
    </row>
    <row r="112" spans="1:8" ht="20.100000000000001" customHeight="1" x14ac:dyDescent="0.25">
      <c r="A112" s="6"/>
      <c r="B112" s="122" t="s">
        <v>98</v>
      </c>
      <c r="C112" s="123">
        <f>[1]DATABASE!C75</f>
        <v>653.82000000000005</v>
      </c>
      <c r="D112" s="124" t="str">
        <f t="shared" si="7"/>
        <v xml:space="preserve"> </v>
      </c>
      <c r="E112" s="7"/>
      <c r="F112" s="8"/>
      <c r="G112" s="3"/>
      <c r="H112" s="8"/>
    </row>
    <row r="113" spans="1:8" ht="20.100000000000001" customHeight="1" x14ac:dyDescent="0.25">
      <c r="A113" s="6"/>
      <c r="B113" s="122" t="s">
        <v>99</v>
      </c>
      <c r="C113" s="123">
        <f>[1]DATABASE!C76</f>
        <v>1562.8134</v>
      </c>
      <c r="D113" s="124" t="str">
        <f t="shared" si="7"/>
        <v xml:space="preserve"> </v>
      </c>
      <c r="E113" s="7"/>
      <c r="F113" s="8"/>
      <c r="G113" s="3"/>
      <c r="H113" s="8"/>
    </row>
    <row r="114" spans="1:8" ht="20.100000000000001" customHeight="1" x14ac:dyDescent="0.25">
      <c r="A114" s="6"/>
      <c r="B114" s="122" t="s">
        <v>100</v>
      </c>
      <c r="C114" s="123">
        <f>[1]DATABASE!C77</f>
        <v>2222.58</v>
      </c>
      <c r="D114" s="124" t="str">
        <f t="shared" si="7"/>
        <v xml:space="preserve"> </v>
      </c>
      <c r="E114" s="7"/>
      <c r="F114" s="8"/>
      <c r="G114" s="3"/>
      <c r="H114" s="8"/>
    </row>
    <row r="115" spans="1:8" ht="20.100000000000001" customHeight="1" x14ac:dyDescent="0.25">
      <c r="A115" s="57"/>
      <c r="B115" s="119" t="s">
        <v>101</v>
      </c>
      <c r="C115" s="148"/>
      <c r="D115" s="149"/>
      <c r="E115" s="7"/>
      <c r="F115" s="8"/>
      <c r="G115" s="3"/>
      <c r="H115" s="8"/>
    </row>
    <row r="116" spans="1:8" ht="20.100000000000001" customHeight="1" x14ac:dyDescent="0.25">
      <c r="A116" s="6"/>
      <c r="B116" s="122" t="s">
        <v>102</v>
      </c>
      <c r="C116" s="123">
        <f>[1]DATABASE!C79</f>
        <v>5397.2178000000004</v>
      </c>
      <c r="D116" s="124" t="str">
        <f t="shared" ref="D116:D118" si="8">IF(A116=" x "," ",C116)</f>
        <v xml:space="preserve"> </v>
      </c>
      <c r="E116" s="7"/>
      <c r="F116" s="8"/>
      <c r="G116" s="3"/>
      <c r="H116" s="8"/>
    </row>
    <row r="117" spans="1:8" ht="20.100000000000001" customHeight="1" x14ac:dyDescent="0.25">
      <c r="A117" s="6"/>
      <c r="B117" s="122" t="s">
        <v>103</v>
      </c>
      <c r="C117" s="123">
        <f>[1]DATABASE!C80</f>
        <v>5397.2178000000004</v>
      </c>
      <c r="D117" s="124" t="str">
        <f t="shared" si="8"/>
        <v xml:space="preserve"> </v>
      </c>
      <c r="E117" s="7"/>
      <c r="F117" s="8"/>
      <c r="G117" s="3"/>
      <c r="H117" s="8"/>
    </row>
    <row r="118" spans="1:8" ht="20.100000000000001" customHeight="1" x14ac:dyDescent="0.25">
      <c r="A118" s="6"/>
      <c r="B118" s="122" t="s">
        <v>104</v>
      </c>
      <c r="C118" s="123">
        <f>[1]DATABASE!C81</f>
        <v>5804.82</v>
      </c>
      <c r="D118" s="124" t="str">
        <f t="shared" si="8"/>
        <v xml:space="preserve"> </v>
      </c>
      <c r="E118" s="7"/>
      <c r="F118" s="8"/>
      <c r="G118" s="3"/>
      <c r="H118" s="8"/>
    </row>
    <row r="119" spans="1:8" ht="20.100000000000001" customHeight="1" x14ac:dyDescent="0.25">
      <c r="A119" s="52"/>
      <c r="B119" s="119" t="s">
        <v>105</v>
      </c>
      <c r="C119" s="150"/>
      <c r="D119" s="151"/>
      <c r="E119" s="7"/>
      <c r="F119" s="8"/>
      <c r="G119" s="3"/>
      <c r="H119" s="8"/>
    </row>
    <row r="120" spans="1:8" ht="20.100000000000001" customHeight="1" x14ac:dyDescent="0.25">
      <c r="A120" s="6"/>
      <c r="B120" s="122" t="s">
        <v>106</v>
      </c>
      <c r="C120" s="123">
        <f>[1]DATABASE!C85</f>
        <v>534.67380000000003</v>
      </c>
      <c r="D120" s="124" t="str">
        <f t="shared" ref="D120:D126" si="9">IF(A120=" x "," ",C120)</f>
        <v xml:space="preserve"> </v>
      </c>
      <c r="E120" s="7"/>
      <c r="F120" s="8"/>
      <c r="G120" s="3"/>
      <c r="H120" s="8"/>
    </row>
    <row r="121" spans="1:8" ht="20.100000000000001" customHeight="1" x14ac:dyDescent="0.25">
      <c r="A121" s="6"/>
      <c r="B121" s="122" t="s">
        <v>107</v>
      </c>
      <c r="C121" s="123">
        <f>[1]DATABASE!C88</f>
        <v>1493.79</v>
      </c>
      <c r="D121" s="124" t="str">
        <f t="shared" si="9"/>
        <v xml:space="preserve"> </v>
      </c>
      <c r="E121" s="7"/>
      <c r="F121" s="8"/>
      <c r="G121" s="3"/>
      <c r="H121" s="8"/>
    </row>
    <row r="122" spans="1:8" ht="20.100000000000001" customHeight="1" x14ac:dyDescent="0.25">
      <c r="A122" s="6"/>
      <c r="B122" s="122" t="s">
        <v>108</v>
      </c>
      <c r="C122" s="123">
        <f>[1]DATABASE!C89</f>
        <v>4989.2586000000001</v>
      </c>
      <c r="D122" s="124" t="str">
        <f t="shared" si="9"/>
        <v xml:space="preserve"> </v>
      </c>
      <c r="E122" s="7"/>
      <c r="F122" s="8"/>
      <c r="G122" s="3"/>
      <c r="H122" s="8"/>
    </row>
    <row r="123" spans="1:8" ht="20.100000000000001" customHeight="1" x14ac:dyDescent="0.25">
      <c r="A123" s="6"/>
      <c r="B123" s="122" t="s">
        <v>109</v>
      </c>
      <c r="C123" s="123">
        <f>[1]DATABASE!C90</f>
        <v>1144.5521999999999</v>
      </c>
      <c r="D123" s="124" t="str">
        <f t="shared" si="9"/>
        <v xml:space="preserve"> </v>
      </c>
      <c r="E123" s="7"/>
      <c r="F123" s="8"/>
      <c r="G123" s="3"/>
      <c r="H123" s="8"/>
    </row>
    <row r="124" spans="1:8" ht="20.100000000000001" customHeight="1" x14ac:dyDescent="0.25">
      <c r="A124" s="6"/>
      <c r="B124" s="122" t="s">
        <v>110</v>
      </c>
      <c r="C124" s="123">
        <f>[1]DATABASE!C91</f>
        <v>176.16419999999999</v>
      </c>
      <c r="D124" s="124" t="str">
        <f t="shared" si="9"/>
        <v xml:space="preserve"> </v>
      </c>
      <c r="E124" s="7"/>
      <c r="F124" s="8"/>
      <c r="G124" s="3"/>
      <c r="H124" s="8"/>
    </row>
    <row r="125" spans="1:8" ht="20.100000000000001" customHeight="1" x14ac:dyDescent="0.25">
      <c r="A125" s="6"/>
      <c r="B125" s="122" t="s">
        <v>111</v>
      </c>
      <c r="C125" s="123">
        <f>[1]DATABASE!C93</f>
        <v>263.7312</v>
      </c>
      <c r="D125" s="124" t="str">
        <f t="shared" si="9"/>
        <v xml:space="preserve"> </v>
      </c>
      <c r="E125" s="7"/>
      <c r="F125" s="8"/>
      <c r="G125" s="3"/>
      <c r="H125" s="8"/>
    </row>
    <row r="126" spans="1:8" ht="20.100000000000001" customHeight="1" x14ac:dyDescent="0.25">
      <c r="A126" s="6"/>
      <c r="B126" s="125" t="s">
        <v>112</v>
      </c>
      <c r="C126" s="123">
        <f>[1]DATABASE!C96</f>
        <v>140.10720000000001</v>
      </c>
      <c r="D126" s="124" t="str">
        <f t="shared" si="9"/>
        <v xml:space="preserve"> </v>
      </c>
      <c r="E126" s="7"/>
      <c r="F126" s="8"/>
      <c r="G126" s="3"/>
      <c r="H126" s="8"/>
    </row>
    <row r="127" spans="1:8" ht="20.100000000000001" customHeight="1" x14ac:dyDescent="0.25">
      <c r="A127" s="53"/>
      <c r="B127" s="126" t="s">
        <v>113</v>
      </c>
      <c r="C127" s="152"/>
      <c r="D127" s="128"/>
      <c r="E127" s="7"/>
      <c r="F127" s="8"/>
      <c r="G127" s="3"/>
      <c r="H127" s="8"/>
    </row>
    <row r="128" spans="1:8" ht="20.100000000000001" customHeight="1" x14ac:dyDescent="0.25">
      <c r="A128" s="54"/>
      <c r="B128" s="129" t="s">
        <v>114</v>
      </c>
      <c r="C128" s="153"/>
      <c r="D128" s="131"/>
      <c r="E128" s="7"/>
      <c r="F128" s="8"/>
      <c r="G128" s="3"/>
      <c r="H128" s="8"/>
    </row>
    <row r="129" spans="1:8" ht="20.100000000000001" customHeight="1" x14ac:dyDescent="0.25">
      <c r="A129" s="6"/>
      <c r="B129" s="122" t="s">
        <v>115</v>
      </c>
      <c r="C129" s="123">
        <f>[1]DATABASE!C101</f>
        <v>2373.54</v>
      </c>
      <c r="D129" s="124" t="str">
        <f t="shared" ref="D129:D130" si="10">IF(A129=" x "," ",C129)</f>
        <v xml:space="preserve"> </v>
      </c>
      <c r="E129" s="7"/>
      <c r="F129" s="8"/>
      <c r="G129" s="3"/>
      <c r="H129" s="8"/>
    </row>
    <row r="130" spans="1:8" ht="20.100000000000001" customHeight="1" x14ac:dyDescent="0.25">
      <c r="A130" s="6"/>
      <c r="B130" s="122" t="s">
        <v>116</v>
      </c>
      <c r="C130" s="123">
        <f>[1]DATABASE!C102</f>
        <v>214</v>
      </c>
      <c r="D130" s="124" t="str">
        <f t="shared" si="10"/>
        <v xml:space="preserve"> </v>
      </c>
      <c r="E130" s="7"/>
      <c r="F130" s="8"/>
      <c r="G130" s="3"/>
      <c r="H130" s="8"/>
    </row>
    <row r="131" spans="1:8" ht="20.100000000000001" customHeight="1" x14ac:dyDescent="0.25">
      <c r="A131" s="55"/>
      <c r="B131" s="133" t="s">
        <v>117</v>
      </c>
      <c r="C131" s="154"/>
      <c r="D131" s="135"/>
      <c r="E131" s="7"/>
      <c r="F131" s="8"/>
      <c r="G131" s="3"/>
      <c r="H131" s="8"/>
    </row>
    <row r="132" spans="1:8" ht="20.100000000000001" customHeight="1" x14ac:dyDescent="0.25">
      <c r="A132" s="6"/>
      <c r="B132" s="122" t="s">
        <v>118</v>
      </c>
      <c r="C132" s="123">
        <f>[1]DATABASE!C108</f>
        <v>2202.5676000000003</v>
      </c>
      <c r="D132" s="124" t="str">
        <f>IF(A132=" x "," ",C132)</f>
        <v xml:space="preserve"> </v>
      </c>
      <c r="E132" s="7"/>
      <c r="F132" s="8"/>
      <c r="G132" s="3"/>
      <c r="H132" s="8"/>
    </row>
    <row r="133" spans="1:8" ht="20.100000000000001" customHeight="1" x14ac:dyDescent="0.25">
      <c r="A133" s="55"/>
      <c r="B133" s="133" t="s">
        <v>119</v>
      </c>
      <c r="C133" s="154"/>
      <c r="D133" s="135"/>
      <c r="E133" s="7"/>
      <c r="F133" s="8"/>
      <c r="G133" s="3"/>
      <c r="H133" s="8"/>
    </row>
    <row r="134" spans="1:8" ht="20.100000000000001" customHeight="1" x14ac:dyDescent="0.25">
      <c r="A134" s="6"/>
      <c r="B134" s="122" t="s">
        <v>120</v>
      </c>
      <c r="C134" s="123">
        <f>[1]DATABASE!C103</f>
        <v>1500</v>
      </c>
      <c r="D134" s="124" t="str">
        <f t="shared" ref="D134:D135" si="11">IF(A134=" x "," ",C134)</f>
        <v xml:space="preserve"> </v>
      </c>
      <c r="E134" s="7"/>
      <c r="F134" s="8"/>
      <c r="G134" s="3"/>
      <c r="H134" s="8"/>
    </row>
    <row r="135" spans="1:8" ht="20.100000000000001" customHeight="1" x14ac:dyDescent="0.25">
      <c r="A135" s="6"/>
      <c r="B135" s="122" t="s">
        <v>121</v>
      </c>
      <c r="C135" s="123">
        <f>[1]DATABASE!C104</f>
        <v>4488</v>
      </c>
      <c r="D135" s="124" t="str">
        <f t="shared" si="11"/>
        <v xml:space="preserve"> </v>
      </c>
      <c r="E135" s="7"/>
      <c r="F135" s="8"/>
      <c r="G135" s="3"/>
      <c r="H135" s="8"/>
    </row>
    <row r="136" spans="1:8" ht="20.100000000000001" customHeight="1" x14ac:dyDescent="0.25">
      <c r="A136" s="55"/>
      <c r="B136" s="133" t="s">
        <v>122</v>
      </c>
      <c r="C136" s="154"/>
      <c r="D136" s="135"/>
      <c r="E136" s="7"/>
      <c r="F136" s="8"/>
      <c r="G136" s="3"/>
      <c r="H136" s="8"/>
    </row>
    <row r="137" spans="1:8" ht="20.100000000000001" customHeight="1" x14ac:dyDescent="0.25">
      <c r="A137" s="6"/>
      <c r="B137" s="125" t="s">
        <v>123</v>
      </c>
      <c r="C137" s="123">
        <f>[1]DATABASE!C95</f>
        <v>565.57979999999998</v>
      </c>
      <c r="D137" s="124" t="str">
        <f t="shared" ref="D137:D138" si="12">IF(A137=" x "," ",C137)</f>
        <v xml:space="preserve"> </v>
      </c>
      <c r="E137" s="7"/>
      <c r="F137" s="8"/>
      <c r="G137" s="3"/>
      <c r="H137" s="8"/>
    </row>
    <row r="138" spans="1:8" ht="20.100000000000001" customHeight="1" x14ac:dyDescent="0.25">
      <c r="A138" s="6"/>
      <c r="B138" s="122" t="s">
        <v>124</v>
      </c>
      <c r="C138" s="123">
        <f>[1]DATABASE!C83</f>
        <v>5889.48</v>
      </c>
      <c r="D138" s="124" t="str">
        <f t="shared" si="12"/>
        <v xml:space="preserve"> </v>
      </c>
      <c r="E138" s="7"/>
      <c r="F138" s="8"/>
      <c r="G138" s="3"/>
      <c r="H138" s="8"/>
    </row>
    <row r="139" spans="1:8" ht="20.100000000000001" customHeight="1" x14ac:dyDescent="0.25">
      <c r="A139" s="55"/>
      <c r="B139" s="133" t="s">
        <v>125</v>
      </c>
      <c r="C139" s="154"/>
      <c r="D139" s="135"/>
      <c r="E139" s="7"/>
      <c r="F139" s="8"/>
      <c r="G139" s="3"/>
      <c r="H139" s="8"/>
    </row>
    <row r="140" spans="1:8" ht="20.100000000000001" customHeight="1" x14ac:dyDescent="0.25">
      <c r="A140" s="6"/>
      <c r="B140" s="125" t="s">
        <v>126</v>
      </c>
      <c r="C140" s="123">
        <f>[1]DATABASE!C105</f>
        <v>4054.8672000000001</v>
      </c>
      <c r="D140" s="124" t="str">
        <f t="shared" ref="D140:D141" si="13">IF(A140=" x "," ",C140)</f>
        <v xml:space="preserve"> </v>
      </c>
      <c r="E140" s="7"/>
      <c r="F140" s="8"/>
      <c r="G140" s="3"/>
      <c r="H140" s="8"/>
    </row>
    <row r="141" spans="1:8" ht="20.100000000000001" customHeight="1" x14ac:dyDescent="0.25">
      <c r="A141" s="6"/>
      <c r="B141" s="122" t="s">
        <v>127</v>
      </c>
      <c r="C141" s="123">
        <f>[1]DATABASE!C106</f>
        <v>999</v>
      </c>
      <c r="D141" s="124" t="str">
        <f t="shared" si="13"/>
        <v xml:space="preserve"> </v>
      </c>
      <c r="E141" s="7"/>
      <c r="F141" s="8"/>
      <c r="G141" s="3"/>
      <c r="H141" s="8"/>
    </row>
    <row r="142" spans="1:8" ht="20.100000000000001" customHeight="1" x14ac:dyDescent="0.25">
      <c r="A142" s="52"/>
      <c r="B142" s="119" t="s">
        <v>128</v>
      </c>
      <c r="C142" s="150"/>
      <c r="D142" s="151"/>
      <c r="E142" s="7"/>
      <c r="F142" s="8"/>
      <c r="G142" s="3"/>
      <c r="H142" s="8"/>
    </row>
    <row r="143" spans="1:8" ht="20.100000000000001" customHeight="1" x14ac:dyDescent="0.25">
      <c r="A143" s="6"/>
      <c r="B143" s="125" t="s">
        <v>129</v>
      </c>
      <c r="C143" s="123">
        <f>[1]DATABASE!C110</f>
        <v>687.14339999999993</v>
      </c>
      <c r="D143" s="124" t="str">
        <f t="shared" ref="D143:D146" si="14">IF(A143=" x "," ",C143)</f>
        <v xml:space="preserve"> </v>
      </c>
      <c r="E143" s="7"/>
      <c r="F143" s="8"/>
      <c r="G143" s="3"/>
      <c r="H143" s="8"/>
    </row>
    <row r="144" spans="1:8" ht="20.100000000000001" customHeight="1" x14ac:dyDescent="0.25">
      <c r="A144" s="6"/>
      <c r="B144" s="122" t="s">
        <v>130</v>
      </c>
      <c r="C144" s="147" t="s">
        <v>131</v>
      </c>
      <c r="D144" s="124" t="str">
        <f t="shared" si="14"/>
        <v xml:space="preserve"> </v>
      </c>
      <c r="E144" s="7"/>
      <c r="F144" s="8"/>
      <c r="G144" s="3"/>
      <c r="H144" s="8"/>
    </row>
    <row r="145" spans="1:8" ht="20.100000000000001" customHeight="1" x14ac:dyDescent="0.25">
      <c r="A145" s="6"/>
      <c r="B145" s="122" t="s">
        <v>132</v>
      </c>
      <c r="C145" s="147">
        <f>[1]DATABASE!C112</f>
        <v>1757</v>
      </c>
      <c r="D145" s="124" t="str">
        <f t="shared" si="14"/>
        <v xml:space="preserve"> </v>
      </c>
      <c r="E145" s="7"/>
      <c r="F145" s="8"/>
      <c r="G145" s="3"/>
      <c r="H145" s="8"/>
    </row>
    <row r="146" spans="1:8" ht="20.100000000000001" customHeight="1" x14ac:dyDescent="0.25">
      <c r="A146" s="6"/>
      <c r="B146" s="122" t="s">
        <v>133</v>
      </c>
      <c r="C146" s="123">
        <f>[1]DATABASE!C113</f>
        <v>192.78</v>
      </c>
      <c r="D146" s="124" t="str">
        <f t="shared" si="14"/>
        <v xml:space="preserve"> </v>
      </c>
      <c r="E146" s="7"/>
      <c r="F146" s="8"/>
      <c r="G146" s="3"/>
      <c r="H146" s="8"/>
    </row>
    <row r="147" spans="1:8" ht="22.5" customHeight="1" x14ac:dyDescent="0.3">
      <c r="A147" s="58"/>
      <c r="B147" s="155"/>
      <c r="C147" s="156" t="s">
        <v>134</v>
      </c>
      <c r="D147" s="157">
        <f>D17+SUM(D52:D146)</f>
        <v>92529.94</v>
      </c>
      <c r="E147" s="7"/>
      <c r="F147" s="8"/>
      <c r="G147" s="3"/>
      <c r="H147" s="8"/>
    </row>
    <row r="148" spans="1:8" ht="15.75" x14ac:dyDescent="0.25">
      <c r="A148" s="161"/>
      <c r="B148" s="162"/>
      <c r="C148" s="162"/>
      <c r="D148" s="59"/>
      <c r="E148" s="1"/>
    </row>
    <row r="149" spans="1:8" ht="15.75" x14ac:dyDescent="0.25">
      <c r="A149" s="60" t="s">
        <v>135</v>
      </c>
      <c r="B149" s="13"/>
      <c r="C149" s="61" t="s">
        <v>136</v>
      </c>
      <c r="D149" s="10" t="s">
        <v>137</v>
      </c>
      <c r="E149" s="1"/>
    </row>
    <row r="150" spans="1:8" ht="15.75" x14ac:dyDescent="0.25">
      <c r="A150" s="60" t="s">
        <v>138</v>
      </c>
      <c r="B150" s="13"/>
      <c r="C150" s="13"/>
      <c r="D150" s="62"/>
      <c r="E150" s="1"/>
    </row>
    <row r="151" spans="1:8" ht="23.45" customHeight="1" x14ac:dyDescent="0.25">
      <c r="A151" s="63"/>
      <c r="B151" s="11"/>
      <c r="C151" s="11"/>
      <c r="D151" s="64"/>
      <c r="E151" s="1"/>
    </row>
    <row r="152" spans="1:8" ht="14.45" customHeight="1" x14ac:dyDescent="0.25">
      <c r="A152" s="65" t="s">
        <v>139</v>
      </c>
      <c r="B152" s="11"/>
      <c r="C152" s="66" t="s">
        <v>147</v>
      </c>
      <c r="D152" s="12"/>
      <c r="E152" s="1"/>
    </row>
    <row r="153" spans="1:8" ht="14.45" customHeight="1" x14ac:dyDescent="0.25">
      <c r="A153" s="67"/>
      <c r="B153" s="13"/>
      <c r="C153" s="68"/>
      <c r="D153" s="14"/>
      <c r="E153" s="1"/>
    </row>
    <row r="154" spans="1:8" ht="15.75" x14ac:dyDescent="0.25">
      <c r="A154" s="63" t="s">
        <v>141</v>
      </c>
      <c r="B154" s="11"/>
      <c r="C154" s="11"/>
      <c r="D154" s="64"/>
      <c r="E154" s="1"/>
    </row>
    <row r="155" spans="1:8" ht="15.75" x14ac:dyDescent="0.25">
      <c r="A155" s="63"/>
      <c r="B155" s="11"/>
      <c r="C155" s="11"/>
      <c r="D155" s="64"/>
      <c r="E155" s="1"/>
    </row>
    <row r="156" spans="1:8" ht="15.75" x14ac:dyDescent="0.25">
      <c r="A156" s="65" t="s">
        <v>139</v>
      </c>
      <c r="B156" s="11"/>
      <c r="C156" s="66" t="s">
        <v>140</v>
      </c>
      <c r="D156" s="12"/>
      <c r="E156" s="1"/>
    </row>
    <row r="157" spans="1:8" ht="10.5" customHeight="1" x14ac:dyDescent="0.25">
      <c r="A157" s="60"/>
      <c r="B157" s="13"/>
      <c r="C157" s="13"/>
      <c r="D157" s="62"/>
      <c r="E157" s="1"/>
    </row>
    <row r="158" spans="1:8" x14ac:dyDescent="0.25">
      <c r="A158" s="69"/>
      <c r="B158" s="70" t="s">
        <v>142</v>
      </c>
      <c r="C158" s="42"/>
      <c r="D158" s="43"/>
      <c r="E158" s="1"/>
    </row>
    <row r="159" spans="1:8" x14ac:dyDescent="0.25">
      <c r="A159" s="69"/>
      <c r="B159" s="71" t="s">
        <v>143</v>
      </c>
      <c r="C159" s="42"/>
      <c r="D159" s="43"/>
      <c r="E159" s="1"/>
    </row>
    <row r="160" spans="1:8" x14ac:dyDescent="0.25">
      <c r="A160" s="69"/>
      <c r="B160" s="71" t="s">
        <v>144</v>
      </c>
      <c r="C160" s="42"/>
      <c r="D160" s="43"/>
      <c r="E160" s="1"/>
    </row>
    <row r="161" spans="1:5" ht="15.75" thickBot="1" x14ac:dyDescent="0.3">
      <c r="A161" s="72"/>
      <c r="B161" s="73" t="s">
        <v>145</v>
      </c>
      <c r="C161" s="74"/>
      <c r="D161" s="75"/>
      <c r="E161" s="1"/>
    </row>
    <row r="162" spans="1:5" x14ac:dyDescent="0.25">
      <c r="A162" s="1"/>
      <c r="B162" s="15"/>
      <c r="C162" s="1"/>
      <c r="D162" s="1"/>
      <c r="E162" s="1"/>
    </row>
    <row r="163" spans="1:5" x14ac:dyDescent="0.25">
      <c r="A163" s="1"/>
      <c r="B163" s="15"/>
      <c r="C163" s="1"/>
      <c r="D163" s="1"/>
      <c r="E163" s="1"/>
    </row>
    <row r="164" spans="1:5" x14ac:dyDescent="0.25">
      <c r="A164" s="1"/>
      <c r="B164" s="1"/>
      <c r="C164" s="1"/>
      <c r="D164" s="1"/>
      <c r="E164" s="1"/>
    </row>
    <row r="165" spans="1:5" x14ac:dyDescent="0.25">
      <c r="A165" s="1"/>
      <c r="B165" s="1"/>
      <c r="C165" s="1"/>
      <c r="D165" s="1"/>
    </row>
    <row r="166" spans="1:5" x14ac:dyDescent="0.25">
      <c r="A166" s="1"/>
      <c r="B166" s="1"/>
      <c r="C166" s="1"/>
      <c r="D166" s="1"/>
    </row>
  </sheetData>
  <sheetProtection algorithmName="SHA-512" hashValue="AfOmUmPFPr/LDUjFcbX+0Xa1QpVMRy7oFjSttK1+qtkkUAGQrYRoXQFoXhOi9p+ZpHlckcO1LC+28k7/d1Lk+A==" saltValue="noyyJG7oChlFkR1wXwuklw==" spinCount="100000" sheet="1" objects="1" scenarios="1"/>
  <mergeCells count="12">
    <mergeCell ref="A148:C148"/>
    <mergeCell ref="B30:C30"/>
    <mergeCell ref="B32:C32"/>
    <mergeCell ref="B34:C34"/>
    <mergeCell ref="B35:C35"/>
    <mergeCell ref="C43:D43"/>
    <mergeCell ref="B28:C28"/>
    <mergeCell ref="B18:C18"/>
    <mergeCell ref="B19:C19"/>
    <mergeCell ref="B21:C21"/>
    <mergeCell ref="B22:C22"/>
    <mergeCell ref="B24:C24"/>
  </mergeCells>
  <conditionalFormatting sqref="F51">
    <cfRule type="expression" dxfId="0" priority="1">
      <formula>IF(A52&gt;0,C52," ")</formula>
    </cfRule>
  </conditionalFormatting>
  <hyperlinks>
    <hyperlink ref="B47" r:id="rId1"/>
  </hyperlinks>
  <printOptions horizontalCentered="1"/>
  <pageMargins left="0" right="0" top="0.39370078740157483" bottom="0" header="0.31496062992125984" footer="0.31496062992125984"/>
  <pageSetup paperSize="9" scale="70" fitToHeight="0" orientation="portrait" r:id="rId2"/>
  <headerFooter>
    <oddFooter>Stránka &amp;P z &amp;N</oddFooter>
  </headerFooter>
  <rowBreaks count="2" manualBreakCount="2">
    <brk id="48" min="2" max="3" man="1"/>
    <brk id="101" max="3" man="1"/>
  </rowBreak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Check Box 1">
              <controlPr defaultSize="0" autoFill="0" autoLine="0" autoPict="0">
                <anchor moveWithCells="1">
                  <from>
                    <xdr:col>1</xdr:col>
                    <xdr:colOff>2990850</xdr:colOff>
                    <xdr:row>38</xdr:row>
                    <xdr:rowOff>0</xdr:rowOff>
                  </from>
                  <to>
                    <xdr:col>1</xdr:col>
                    <xdr:colOff>3867150</xdr:colOff>
                    <xdr:row>38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6" name="Check Box 2">
              <controlPr defaultSize="0" autoFill="0" autoLine="0" autoPict="0">
                <anchor moveWithCells="1">
                  <from>
                    <xdr:col>1</xdr:col>
                    <xdr:colOff>2990850</xdr:colOff>
                    <xdr:row>39</xdr:row>
                    <xdr:rowOff>0</xdr:rowOff>
                  </from>
                  <to>
                    <xdr:col>1</xdr:col>
                    <xdr:colOff>3971925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7" name="Check Box 3">
              <controlPr defaultSize="0" autoFill="0" autoLine="0" autoPict="0">
                <anchor moveWithCells="1">
                  <from>
                    <xdr:col>1</xdr:col>
                    <xdr:colOff>4514850</xdr:colOff>
                    <xdr:row>39</xdr:row>
                    <xdr:rowOff>0</xdr:rowOff>
                  </from>
                  <to>
                    <xdr:col>2</xdr:col>
                    <xdr:colOff>180975</xdr:colOff>
                    <xdr:row>39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8" name="Check Box 4">
              <controlPr defaultSize="0" autoFill="0" autoLine="0" autoPict="0">
                <anchor moveWithCells="1">
                  <from>
                    <xdr:col>1</xdr:col>
                    <xdr:colOff>2990850</xdr:colOff>
                    <xdr:row>42</xdr:row>
                    <xdr:rowOff>200025</xdr:rowOff>
                  </from>
                  <to>
                    <xdr:col>1</xdr:col>
                    <xdr:colOff>4114800</xdr:colOff>
                    <xdr:row>43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9" name="Check Box 5">
              <controlPr defaultSize="0" autoFill="0" autoLine="0" autoPict="0">
                <anchor moveWithCells="1">
                  <from>
                    <xdr:col>1</xdr:col>
                    <xdr:colOff>4705350</xdr:colOff>
                    <xdr:row>43</xdr:row>
                    <xdr:rowOff>9525</xdr:rowOff>
                  </from>
                  <to>
                    <xdr:col>2</xdr:col>
                    <xdr:colOff>638175</xdr:colOff>
                    <xdr:row>43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10" name="Check Box 6">
              <controlPr defaultSize="0" autoFill="0" autoLine="0" autoPict="0">
                <anchor moveWithCells="1">
                  <from>
                    <xdr:col>1</xdr:col>
                    <xdr:colOff>4514850</xdr:colOff>
                    <xdr:row>38</xdr:row>
                    <xdr:rowOff>0</xdr:rowOff>
                  </from>
                  <to>
                    <xdr:col>2</xdr:col>
                    <xdr:colOff>180975</xdr:colOff>
                    <xdr:row>38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1" name="Check Box 7">
              <controlPr defaultSize="0" autoFill="0" autoLine="0" autoPict="0">
                <anchor moveWithCells="1">
                  <from>
                    <xdr:col>1</xdr:col>
                    <xdr:colOff>3000375</xdr:colOff>
                    <xdr:row>43</xdr:row>
                    <xdr:rowOff>161925</xdr:rowOff>
                  </from>
                  <to>
                    <xdr:col>1</xdr:col>
                    <xdr:colOff>3933825</xdr:colOff>
                    <xdr:row>44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2" name="Check Box 8">
              <controlPr defaultSize="0" autoFill="0" autoLine="0" autoPict="0">
                <anchor moveWithCells="1">
                  <from>
                    <xdr:col>1</xdr:col>
                    <xdr:colOff>4705350</xdr:colOff>
                    <xdr:row>43</xdr:row>
                    <xdr:rowOff>200025</xdr:rowOff>
                  </from>
                  <to>
                    <xdr:col>2</xdr:col>
                    <xdr:colOff>619125</xdr:colOff>
                    <xdr:row>44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3" name="Check Box 9">
              <controlPr defaultSize="0" autoFill="0" autoLine="0" autoPict="0">
                <anchor moveWithCells="1">
                  <from>
                    <xdr:col>2</xdr:col>
                    <xdr:colOff>676275</xdr:colOff>
                    <xdr:row>43</xdr:row>
                    <xdr:rowOff>228600</xdr:rowOff>
                  </from>
                  <to>
                    <xdr:col>3</xdr:col>
                    <xdr:colOff>400050</xdr:colOff>
                    <xdr:row>44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4" name="Check Box 10">
              <controlPr defaultSize="0" autoFill="0" autoLine="0" autoPict="0">
                <anchor moveWithCells="1">
                  <from>
                    <xdr:col>1</xdr:col>
                    <xdr:colOff>2990850</xdr:colOff>
                    <xdr:row>37</xdr:row>
                    <xdr:rowOff>28575</xdr:rowOff>
                  </from>
                  <to>
                    <xdr:col>1</xdr:col>
                    <xdr:colOff>3876675</xdr:colOff>
                    <xdr:row>37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5" name="Check Box 11">
              <controlPr defaultSize="0" autoFill="0" autoLine="0" autoPict="0">
                <anchor moveWithCells="1">
                  <from>
                    <xdr:col>1</xdr:col>
                    <xdr:colOff>4514850</xdr:colOff>
                    <xdr:row>37</xdr:row>
                    <xdr:rowOff>9525</xdr:rowOff>
                  </from>
                  <to>
                    <xdr:col>2</xdr:col>
                    <xdr:colOff>571500</xdr:colOff>
                    <xdr:row>37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6" name="Check Box 12">
              <controlPr defaultSize="0" autoFill="0" autoLine="0" autoPict="0">
                <anchor moveWithCells="1">
                  <from>
                    <xdr:col>1</xdr:col>
                    <xdr:colOff>2990850</xdr:colOff>
                    <xdr:row>41</xdr:row>
                    <xdr:rowOff>9525</xdr:rowOff>
                  </from>
                  <to>
                    <xdr:col>1</xdr:col>
                    <xdr:colOff>3752850</xdr:colOff>
                    <xdr:row>41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7" name="Check Box 13">
              <controlPr defaultSize="0" autoFill="0" autoLine="0" autoPict="0">
                <anchor moveWithCells="1">
                  <from>
                    <xdr:col>1</xdr:col>
                    <xdr:colOff>3857625</xdr:colOff>
                    <xdr:row>41</xdr:row>
                    <xdr:rowOff>19050</xdr:rowOff>
                  </from>
                  <to>
                    <xdr:col>1</xdr:col>
                    <xdr:colOff>4505325</xdr:colOff>
                    <xdr:row>41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8" name="Check Box 14">
              <controlPr defaultSize="0" autoFill="0" autoLine="0" autoPict="0">
                <anchor moveWithCells="1">
                  <from>
                    <xdr:col>1</xdr:col>
                    <xdr:colOff>4705350</xdr:colOff>
                    <xdr:row>41</xdr:row>
                    <xdr:rowOff>19050</xdr:rowOff>
                  </from>
                  <to>
                    <xdr:col>2</xdr:col>
                    <xdr:colOff>66675</xdr:colOff>
                    <xdr:row>41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9" name="Check Box 15">
              <controlPr defaultSize="0" autoFill="0" autoLine="0" autoPict="0">
                <anchor moveWithCells="1">
                  <from>
                    <xdr:col>1</xdr:col>
                    <xdr:colOff>3000375</xdr:colOff>
                    <xdr:row>39</xdr:row>
                    <xdr:rowOff>209550</xdr:rowOff>
                  </from>
                  <to>
                    <xdr:col>1</xdr:col>
                    <xdr:colOff>3981450</xdr:colOff>
                    <xdr:row>40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20" name="Check Box 16">
              <controlPr defaultSize="0" autoFill="0" autoLine="0" autoPict="0">
                <anchor moveWithCells="1">
                  <from>
                    <xdr:col>1</xdr:col>
                    <xdr:colOff>5257800</xdr:colOff>
                    <xdr:row>41</xdr:row>
                    <xdr:rowOff>47625</xdr:rowOff>
                  </from>
                  <to>
                    <xdr:col>2</xdr:col>
                    <xdr:colOff>1057275</xdr:colOff>
                    <xdr:row>41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1" name="Check Box 17">
              <controlPr defaultSize="0" autoFill="0" autoLine="0" autoPict="0">
                <anchor moveWithCells="1">
                  <from>
                    <xdr:col>1</xdr:col>
                    <xdr:colOff>2990850</xdr:colOff>
                    <xdr:row>42</xdr:row>
                    <xdr:rowOff>19050</xdr:rowOff>
                  </from>
                  <to>
                    <xdr:col>1</xdr:col>
                    <xdr:colOff>4105275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2" name="Check Box 18">
              <controlPr defaultSize="0" autoFill="0" autoLine="0" autoPict="0">
                <anchor moveWithCells="1">
                  <from>
                    <xdr:col>1</xdr:col>
                    <xdr:colOff>3848100</xdr:colOff>
                    <xdr:row>42</xdr:row>
                    <xdr:rowOff>9525</xdr:rowOff>
                  </from>
                  <to>
                    <xdr:col>1</xdr:col>
                    <xdr:colOff>4505325</xdr:colOff>
                    <xdr:row>42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3" name="Check Box 19">
              <controlPr defaultSize="0" autoFill="0" autoLine="0" autoPict="0">
                <anchor moveWithCells="1">
                  <from>
                    <xdr:col>1</xdr:col>
                    <xdr:colOff>5267325</xdr:colOff>
                    <xdr:row>42</xdr:row>
                    <xdr:rowOff>19050</xdr:rowOff>
                  </from>
                  <to>
                    <xdr:col>2</xdr:col>
                    <xdr:colOff>1009650</xdr:colOff>
                    <xdr:row>42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4" name="Check Box 20">
              <controlPr defaultSize="0" autoFill="0" autoLine="0" autoPict="0">
                <anchor moveWithCells="1">
                  <from>
                    <xdr:col>1</xdr:col>
                    <xdr:colOff>4695825</xdr:colOff>
                    <xdr:row>42</xdr:row>
                    <xdr:rowOff>19050</xdr:rowOff>
                  </from>
                  <to>
                    <xdr:col>1</xdr:col>
                    <xdr:colOff>5257800</xdr:colOff>
                    <xdr:row>42</xdr:row>
                    <xdr:rowOff>209550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TL-2000 STING S4</vt:lpstr>
      <vt:lpstr>'TL-2000 STING S4'!Oblast_tisku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Barbora Hubená</dc:creator>
  <cp:lastModifiedBy>Barbora Hubená</cp:lastModifiedBy>
  <dcterms:created xsi:type="dcterms:W3CDTF">2018-01-04T15:27:44Z</dcterms:created>
  <dcterms:modified xsi:type="dcterms:W3CDTF">2018-02-13T12:30:48Z</dcterms:modified>
</cp:coreProperties>
</file>